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Vergabestelle\Frau Ellmerich\30.ZVS.4-60-1-2026 (L)_Wischroboter\01_VU zum Versand\Los 1 und 1a  Sek. Elsteraue\"/>
    </mc:Choice>
  </mc:AlternateContent>
  <xr:revisionPtr revIDLastSave="0" documentId="13_ncr:1_{B5E93254-54A5-4CA7-A217-AA2EF6AF6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 - UHR, GR" sheetId="5" r:id="rId1"/>
    <sheet name="LV_ges" sheetId="2" r:id="rId2"/>
    <sheet name="Nebenangebot" sheetId="1" r:id="rId3"/>
    <sheet name="Grundreinigung" sheetId="3" r:id="rId4"/>
    <sheet name="Angebot - Glasreinigung" sheetId="4" r:id="rId5"/>
  </sheets>
  <externalReferences>
    <externalReference r:id="rId6"/>
  </externalReferences>
  <definedNames>
    <definedName name="_xlnm.Print_Titles" localSheetId="4">'Angebot - Glasreinigung'!$1:$5</definedName>
    <definedName name="_xlnm.Print_Titles" localSheetId="1">LV_ges!$1:$3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1" i="4" l="1"/>
  <c r="G5" i="2"/>
  <c r="E1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E302" i="4"/>
  <c r="I144" i="4" s="1"/>
  <c r="D67" i="1"/>
  <c r="D65" i="1"/>
  <c r="A6" i="3"/>
  <c r="G12" i="3"/>
  <c r="E13" i="3"/>
  <c r="G13" i="3" s="1"/>
  <c r="E14" i="3"/>
  <c r="G14" i="3"/>
  <c r="E15" i="3"/>
  <c r="G15" i="3"/>
  <c r="E16" i="3"/>
  <c r="G16" i="3" s="1"/>
  <c r="G17" i="3"/>
  <c r="E19" i="3"/>
  <c r="G23" i="3"/>
  <c r="G24" i="3"/>
  <c r="G25" i="3"/>
  <c r="G26" i="3"/>
  <c r="G27" i="3"/>
  <c r="G28" i="3"/>
  <c r="S1" i="2"/>
  <c r="D4" i="2"/>
  <c r="F5" i="2"/>
  <c r="F6" i="2"/>
  <c r="G6" i="2"/>
  <c r="I6" i="2" s="1"/>
  <c r="F7" i="2"/>
  <c r="G7" i="2" s="1"/>
  <c r="I7" i="2" s="1"/>
  <c r="K7" i="2" s="1"/>
  <c r="L7" i="2" s="1"/>
  <c r="F8" i="2"/>
  <c r="G8" i="2" s="1"/>
  <c r="I8" i="2" s="1"/>
  <c r="K8" i="2" s="1"/>
  <c r="L8" i="2"/>
  <c r="M8" i="2" s="1"/>
  <c r="F9" i="2"/>
  <c r="G9" i="2" s="1"/>
  <c r="I9" i="2" s="1"/>
  <c r="K9" i="2" s="1"/>
  <c r="L9" i="2" s="1"/>
  <c r="M9" i="2" s="1"/>
  <c r="F10" i="2"/>
  <c r="G10" i="2" s="1"/>
  <c r="I10" i="2"/>
  <c r="K10" i="2"/>
  <c r="L10" i="2" s="1"/>
  <c r="F11" i="2"/>
  <c r="G11" i="2" s="1"/>
  <c r="F12" i="2"/>
  <c r="G12" i="2" s="1"/>
  <c r="I12" i="2" s="1"/>
  <c r="K12" i="2" s="1"/>
  <c r="L12" i="2" s="1"/>
  <c r="M12" i="2" s="1"/>
  <c r="F13" i="2"/>
  <c r="G13" i="2" s="1"/>
  <c r="I13" i="2" s="1"/>
  <c r="F14" i="2"/>
  <c r="G14" i="2"/>
  <c r="I14" i="2" s="1"/>
  <c r="F15" i="2"/>
  <c r="G15" i="2"/>
  <c r="I15" i="2" s="1"/>
  <c r="K15" i="2" s="1"/>
  <c r="L15" i="2" s="1"/>
  <c r="M15" i="2" s="1"/>
  <c r="F16" i="2"/>
  <c r="G16" i="2" s="1"/>
  <c r="I16" i="2" s="1"/>
  <c r="K16" i="2" s="1"/>
  <c r="L16" i="2" s="1"/>
  <c r="M16" i="2" s="1"/>
  <c r="F17" i="2"/>
  <c r="G17" i="2"/>
  <c r="I17" i="2" s="1"/>
  <c r="K17" i="2" s="1"/>
  <c r="L17" i="2" s="1"/>
  <c r="M17" i="2" s="1"/>
  <c r="F18" i="2"/>
  <c r="G18" i="2" s="1"/>
  <c r="F19" i="2"/>
  <c r="G19" i="2" s="1"/>
  <c r="I19" i="2" s="1"/>
  <c r="K19" i="2" s="1"/>
  <c r="L19" i="2" s="1"/>
  <c r="M19" i="2" s="1"/>
  <c r="V19" i="2"/>
  <c r="F20" i="2"/>
  <c r="G20" i="2"/>
  <c r="I20" i="2" s="1"/>
  <c r="K20" i="2" s="1"/>
  <c r="L20" i="2" s="1"/>
  <c r="M20" i="2" s="1"/>
  <c r="F21" i="2"/>
  <c r="G21" i="2"/>
  <c r="I21" i="2" s="1"/>
  <c r="K21" i="2" s="1"/>
  <c r="L21" i="2" s="1"/>
  <c r="M21" i="2" s="1"/>
  <c r="S21" i="2"/>
  <c r="T21" i="2"/>
  <c r="F22" i="2"/>
  <c r="G22" i="2" s="1"/>
  <c r="I22" i="2"/>
  <c r="K22" i="2" s="1"/>
  <c r="L22" i="2" s="1"/>
  <c r="M22" i="2" s="1"/>
  <c r="D24" i="2"/>
  <c r="S26" i="2" s="1"/>
  <c r="F25" i="2"/>
  <c r="G25" i="2"/>
  <c r="I25" i="2" s="1"/>
  <c r="K25" i="2" s="1"/>
  <c r="L25" i="2" s="1"/>
  <c r="M25" i="2" s="1"/>
  <c r="F26" i="2"/>
  <c r="G26" i="2" s="1"/>
  <c r="I26" i="2" s="1"/>
  <c r="K26" i="2"/>
  <c r="L26" i="2" s="1"/>
  <c r="M26" i="2" s="1"/>
  <c r="F27" i="2"/>
  <c r="G27" i="2" s="1"/>
  <c r="I27" i="2" s="1"/>
  <c r="K27" i="2" s="1"/>
  <c r="L27" i="2" s="1"/>
  <c r="M27" i="2" s="1"/>
  <c r="U27" i="2"/>
  <c r="F28" i="2"/>
  <c r="G28" i="2"/>
  <c r="I28" i="2" s="1"/>
  <c r="K28" i="2" s="1"/>
  <c r="L28" i="2" s="1"/>
  <c r="M28" i="2" s="1"/>
  <c r="F29" i="2"/>
  <c r="G29" i="2" s="1"/>
  <c r="I29" i="2" s="1"/>
  <c r="K29" i="2"/>
  <c r="L29" i="2" s="1"/>
  <c r="M29" i="2" s="1"/>
  <c r="S29" i="2"/>
  <c r="V29" i="2"/>
  <c r="F30" i="2"/>
  <c r="G30" i="2" s="1"/>
  <c r="I30" i="2" s="1"/>
  <c r="K30" i="2" s="1"/>
  <c r="L30" i="2" s="1"/>
  <c r="M30" i="2" s="1"/>
  <c r="F31" i="2"/>
  <c r="G31" i="2"/>
  <c r="I31" i="2" s="1"/>
  <c r="K31" i="2"/>
  <c r="L31" i="2" s="1"/>
  <c r="M31" i="2" s="1"/>
  <c r="F32" i="2"/>
  <c r="G32" i="2"/>
  <c r="I32" i="2"/>
  <c r="K32" i="2" s="1"/>
  <c r="L32" i="2" s="1"/>
  <c r="M32" i="2" s="1"/>
  <c r="F33" i="2"/>
  <c r="G33" i="2"/>
  <c r="I33" i="2" s="1"/>
  <c r="K33" i="2" s="1"/>
  <c r="L33" i="2" s="1"/>
  <c r="M33" i="2" s="1"/>
  <c r="F34" i="2"/>
  <c r="G34" i="2"/>
  <c r="I34" i="2"/>
  <c r="K34" i="2" s="1"/>
  <c r="L34" i="2" s="1"/>
  <c r="M34" i="2" s="1"/>
  <c r="F35" i="2"/>
  <c r="G35" i="2"/>
  <c r="I35" i="2" s="1"/>
  <c r="K35" i="2" s="1"/>
  <c r="L35" i="2" s="1"/>
  <c r="M35" i="2" s="1"/>
  <c r="F36" i="2"/>
  <c r="G36" i="2"/>
  <c r="I36" i="2"/>
  <c r="K36" i="2" s="1"/>
  <c r="L36" i="2"/>
  <c r="M36" i="2" s="1"/>
  <c r="F37" i="2"/>
  <c r="G37" i="2"/>
  <c r="I37" i="2" s="1"/>
  <c r="K37" i="2" s="1"/>
  <c r="L37" i="2" s="1"/>
  <c r="M37" i="2" s="1"/>
  <c r="F38" i="2"/>
  <c r="G38" i="2"/>
  <c r="I38" i="2"/>
  <c r="K38" i="2" s="1"/>
  <c r="L38" i="2" s="1"/>
  <c r="M38" i="2" s="1"/>
  <c r="F39" i="2"/>
  <c r="G39" i="2"/>
  <c r="I39" i="2" s="1"/>
  <c r="K39" i="2" s="1"/>
  <c r="L39" i="2" s="1"/>
  <c r="M39" i="2" s="1"/>
  <c r="F40" i="2"/>
  <c r="G40" i="2"/>
  <c r="I40" i="2"/>
  <c r="K40" i="2" s="1"/>
  <c r="L40" i="2" s="1"/>
  <c r="M40" i="2" s="1"/>
  <c r="F41" i="2"/>
  <c r="G41" i="2"/>
  <c r="I41" i="2" s="1"/>
  <c r="K41" i="2" s="1"/>
  <c r="L41" i="2"/>
  <c r="M41" i="2" s="1"/>
  <c r="F42" i="2"/>
  <c r="G42" i="2"/>
  <c r="I42" i="2"/>
  <c r="K42" i="2" s="1"/>
  <c r="L42" i="2"/>
  <c r="M42" i="2" s="1"/>
  <c r="F43" i="2"/>
  <c r="G43" i="2"/>
  <c r="I43" i="2" s="1"/>
  <c r="K43" i="2"/>
  <c r="L43" i="2" s="1"/>
  <c r="M43" i="2" s="1"/>
  <c r="F44" i="2"/>
  <c r="G44" i="2"/>
  <c r="I44" i="2"/>
  <c r="K44" i="2" s="1"/>
  <c r="L44" i="2" s="1"/>
  <c r="M44" i="2" s="1"/>
  <c r="F45" i="2"/>
  <c r="G45" i="2"/>
  <c r="I45" i="2" s="1"/>
  <c r="K45" i="2" s="1"/>
  <c r="L45" i="2" s="1"/>
  <c r="M45" i="2" s="1"/>
  <c r="D47" i="2"/>
  <c r="F48" i="2"/>
  <c r="G48" i="2"/>
  <c r="I48" i="2" s="1"/>
  <c r="K48" i="2" s="1"/>
  <c r="L48" i="2" s="1"/>
  <c r="M48" i="2" s="1"/>
  <c r="F49" i="2"/>
  <c r="G49" i="2"/>
  <c r="I49" i="2" s="1"/>
  <c r="K49" i="2"/>
  <c r="L49" i="2" s="1"/>
  <c r="M49" i="2" s="1"/>
  <c r="F50" i="2"/>
  <c r="G50" i="2" s="1"/>
  <c r="I50" i="2" s="1"/>
  <c r="K50" i="2" s="1"/>
  <c r="L50" i="2" s="1"/>
  <c r="M50" i="2" s="1"/>
  <c r="F51" i="2"/>
  <c r="G51" i="2"/>
  <c r="I51" i="2" s="1"/>
  <c r="K51" i="2" s="1"/>
  <c r="L51" i="2" s="1"/>
  <c r="M51" i="2" s="1"/>
  <c r="F52" i="2"/>
  <c r="G52" i="2"/>
  <c r="I52" i="2" s="1"/>
  <c r="K52" i="2" s="1"/>
  <c r="L52" i="2" s="1"/>
  <c r="M52" i="2" s="1"/>
  <c r="F53" i="2"/>
  <c r="G53" i="2"/>
  <c r="I53" i="2" s="1"/>
  <c r="K53" i="2" s="1"/>
  <c r="L53" i="2" s="1"/>
  <c r="M53" i="2" s="1"/>
  <c r="F54" i="2"/>
  <c r="G54" i="2"/>
  <c r="I54" i="2" s="1"/>
  <c r="K54" i="2" s="1"/>
  <c r="L54" i="2" s="1"/>
  <c r="M54" i="2" s="1"/>
  <c r="F55" i="2"/>
  <c r="G55" i="2"/>
  <c r="I55" i="2" s="1"/>
  <c r="K55" i="2" s="1"/>
  <c r="L55" i="2" s="1"/>
  <c r="M55" i="2" s="1"/>
  <c r="F56" i="2"/>
  <c r="G56" i="2" s="1"/>
  <c r="I56" i="2" s="1"/>
  <c r="K56" i="2"/>
  <c r="L56" i="2" s="1"/>
  <c r="M56" i="2" s="1"/>
  <c r="F57" i="2"/>
  <c r="G57" i="2"/>
  <c r="I57" i="2"/>
  <c r="K57" i="2" s="1"/>
  <c r="L57" i="2" s="1"/>
  <c r="M57" i="2" s="1"/>
  <c r="F58" i="2"/>
  <c r="G58" i="2"/>
  <c r="I58" i="2" s="1"/>
  <c r="K58" i="2"/>
  <c r="L58" i="2" s="1"/>
  <c r="M58" i="2" s="1"/>
  <c r="F59" i="2"/>
  <c r="G59" i="2" s="1"/>
  <c r="I59" i="2" s="1"/>
  <c r="K59" i="2" s="1"/>
  <c r="L59" i="2" s="1"/>
  <c r="M59" i="2" s="1"/>
  <c r="F60" i="2"/>
  <c r="G60" i="2"/>
  <c r="I60" i="2" s="1"/>
  <c r="K60" i="2" s="1"/>
  <c r="L60" i="2" s="1"/>
  <c r="M60" i="2" s="1"/>
  <c r="F61" i="2"/>
  <c r="G61" i="2"/>
  <c r="I61" i="2" s="1"/>
  <c r="K61" i="2" s="1"/>
  <c r="L61" i="2" s="1"/>
  <c r="M61" i="2" s="1"/>
  <c r="F62" i="2"/>
  <c r="G62" i="2" s="1"/>
  <c r="I62" i="2" s="1"/>
  <c r="K62" i="2" s="1"/>
  <c r="L62" i="2" s="1"/>
  <c r="M62" i="2" s="1"/>
  <c r="F63" i="2"/>
  <c r="G63" i="2"/>
  <c r="I63" i="2" s="1"/>
  <c r="K63" i="2" s="1"/>
  <c r="L63" i="2" s="1"/>
  <c r="M63" i="2" s="1"/>
  <c r="F64" i="2"/>
  <c r="G64" i="2"/>
  <c r="I64" i="2" s="1"/>
  <c r="K64" i="2"/>
  <c r="L64" i="2" s="1"/>
  <c r="M64" i="2" s="1"/>
  <c r="F65" i="2"/>
  <c r="G65" i="2" s="1"/>
  <c r="I65" i="2" s="1"/>
  <c r="K65" i="2" s="1"/>
  <c r="L65" i="2" s="1"/>
  <c r="M65" i="2" s="1"/>
  <c r="D67" i="2"/>
  <c r="F68" i="2"/>
  <c r="G68" i="2"/>
  <c r="I68" i="2" s="1"/>
  <c r="K68" i="2" s="1"/>
  <c r="L68" i="2" s="1"/>
  <c r="M68" i="2" s="1"/>
  <c r="F69" i="2"/>
  <c r="G69" i="2" s="1"/>
  <c r="I69" i="2"/>
  <c r="K69" i="2" s="1"/>
  <c r="L69" i="2" s="1"/>
  <c r="M69" i="2" s="1"/>
  <c r="F70" i="2"/>
  <c r="G70" i="2" s="1"/>
  <c r="I70" i="2"/>
  <c r="K70" i="2" s="1"/>
  <c r="L70" i="2" s="1"/>
  <c r="M70" i="2" s="1"/>
  <c r="F71" i="2"/>
  <c r="G71" i="2"/>
  <c r="I71" i="2" s="1"/>
  <c r="K71" i="2"/>
  <c r="L71" i="2" s="1"/>
  <c r="M71" i="2" s="1"/>
  <c r="F72" i="2"/>
  <c r="G72" i="2" s="1"/>
  <c r="I72" i="2" s="1"/>
  <c r="K72" i="2" s="1"/>
  <c r="L72" i="2" s="1"/>
  <c r="M72" i="2" s="1"/>
  <c r="F73" i="2"/>
  <c r="G73" i="2"/>
  <c r="I73" i="2"/>
  <c r="K73" i="2"/>
  <c r="L73" i="2" s="1"/>
  <c r="M73" i="2" s="1"/>
  <c r="F74" i="2"/>
  <c r="G74" i="2" s="1"/>
  <c r="I74" i="2" s="1"/>
  <c r="K74" i="2" s="1"/>
  <c r="L74" i="2" s="1"/>
  <c r="M74" i="2"/>
  <c r="F75" i="2"/>
  <c r="G75" i="2"/>
  <c r="I75" i="2" s="1"/>
  <c r="K75" i="2" s="1"/>
  <c r="L75" i="2" s="1"/>
  <c r="M75" i="2" s="1"/>
  <c r="F76" i="2"/>
  <c r="G76" i="2" s="1"/>
  <c r="I76" i="2" s="1"/>
  <c r="K76" i="2" s="1"/>
  <c r="L76" i="2" s="1"/>
  <c r="M76" i="2" s="1"/>
  <c r="F77" i="2"/>
  <c r="G77" i="2" s="1"/>
  <c r="I77" i="2" s="1"/>
  <c r="K77" i="2" s="1"/>
  <c r="L77" i="2" s="1"/>
  <c r="M77" i="2" s="1"/>
  <c r="F79" i="2"/>
  <c r="G79" i="2"/>
  <c r="I79" i="2" s="1"/>
  <c r="K79" i="2" s="1"/>
  <c r="L79" i="2" s="1"/>
  <c r="M79" i="2" s="1"/>
  <c r="F80" i="2"/>
  <c r="G80" i="2"/>
  <c r="I80" i="2"/>
  <c r="K80" i="2"/>
  <c r="L80" i="2" s="1"/>
  <c r="M80" i="2"/>
  <c r="F81" i="2"/>
  <c r="G81" i="2" s="1"/>
  <c r="I81" i="2" s="1"/>
  <c r="K81" i="2" s="1"/>
  <c r="L81" i="2" s="1"/>
  <c r="M81" i="2" s="1"/>
  <c r="F82" i="2"/>
  <c r="G82" i="2"/>
  <c r="I82" i="2" s="1"/>
  <c r="K82" i="2"/>
  <c r="L82" i="2" s="1"/>
  <c r="M82" i="2" s="1"/>
  <c r="F83" i="2"/>
  <c r="G83" i="2"/>
  <c r="I83" i="2" s="1"/>
  <c r="K83" i="2" s="1"/>
  <c r="L83" i="2" s="1"/>
  <c r="M83" i="2" s="1"/>
  <c r="F84" i="2"/>
  <c r="G84" i="2" s="1"/>
  <c r="I84" i="2" s="1"/>
  <c r="K84" i="2"/>
  <c r="L84" i="2" s="1"/>
  <c r="M84" i="2" s="1"/>
  <c r="F85" i="2"/>
  <c r="G85" i="2" s="1"/>
  <c r="I85" i="2" s="1"/>
  <c r="K85" i="2" s="1"/>
  <c r="L85" i="2" s="1"/>
  <c r="M85" i="2" s="1"/>
  <c r="F86" i="2"/>
  <c r="G86" i="2"/>
  <c r="I86" i="2" s="1"/>
  <c r="K86" i="2" s="1"/>
  <c r="L86" i="2" s="1"/>
  <c r="M86" i="2" s="1"/>
  <c r="F87" i="2"/>
  <c r="G87" i="2" s="1"/>
  <c r="I87" i="2"/>
  <c r="K87" i="2"/>
  <c r="L87" i="2" s="1"/>
  <c r="M87" i="2"/>
  <c r="F88" i="2"/>
  <c r="G88" i="2" s="1"/>
  <c r="I88" i="2" s="1"/>
  <c r="K88" i="2" s="1"/>
  <c r="L88" i="2" s="1"/>
  <c r="M88" i="2" s="1"/>
  <c r="F89" i="2"/>
  <c r="G89" i="2" s="1"/>
  <c r="I89" i="2"/>
  <c r="K89" i="2" s="1"/>
  <c r="L89" i="2" s="1"/>
  <c r="M89" i="2"/>
  <c r="F90" i="2"/>
  <c r="G90" i="2"/>
  <c r="I90" i="2" s="1"/>
  <c r="K90" i="2" s="1"/>
  <c r="L90" i="2" s="1"/>
  <c r="M90" i="2" s="1"/>
  <c r="F91" i="2"/>
  <c r="G91" i="2"/>
  <c r="I91" i="2" s="1"/>
  <c r="K91" i="2"/>
  <c r="L91" i="2" s="1"/>
  <c r="M91" i="2"/>
  <c r="F92" i="2"/>
  <c r="G92" i="2"/>
  <c r="I92" i="2"/>
  <c r="K92" i="2" s="1"/>
  <c r="L92" i="2" s="1"/>
  <c r="M92" i="2"/>
  <c r="F93" i="2"/>
  <c r="G93" i="2" s="1"/>
  <c r="I93" i="2"/>
  <c r="K93" i="2" s="1"/>
  <c r="L93" i="2" s="1"/>
  <c r="M93" i="2" s="1"/>
  <c r="F94" i="2"/>
  <c r="G94" i="2"/>
  <c r="I94" i="2" s="1"/>
  <c r="K94" i="2" s="1"/>
  <c r="L94" i="2" s="1"/>
  <c r="M94" i="2" s="1"/>
  <c r="F95" i="2"/>
  <c r="G95" i="2" s="1"/>
  <c r="I95" i="2" s="1"/>
  <c r="K95" i="2" s="1"/>
  <c r="L95" i="2" s="1"/>
  <c r="M95" i="2"/>
  <c r="F96" i="2"/>
  <c r="G96" i="2" s="1"/>
  <c r="I96" i="2" s="1"/>
  <c r="K96" i="2" s="1"/>
  <c r="L96" i="2" s="1"/>
  <c r="M96" i="2" s="1"/>
  <c r="F97" i="2"/>
  <c r="G97" i="2"/>
  <c r="I97" i="2"/>
  <c r="K97" i="2" s="1"/>
  <c r="L97" i="2" s="1"/>
  <c r="M97" i="2" s="1"/>
  <c r="F98" i="2"/>
  <c r="G98" i="2"/>
  <c r="I98" i="2"/>
  <c r="K98" i="2" s="1"/>
  <c r="L98" i="2" s="1"/>
  <c r="M98" i="2" s="1"/>
  <c r="F99" i="2"/>
  <c r="G99" i="2" s="1"/>
  <c r="I99" i="2" s="1"/>
  <c r="K99" i="2" s="1"/>
  <c r="L99" i="2" s="1"/>
  <c r="M99" i="2" s="1"/>
  <c r="F100" i="2"/>
  <c r="G100" i="2"/>
  <c r="I100" i="2" s="1"/>
  <c r="K100" i="2"/>
  <c r="L100" i="2" s="1"/>
  <c r="M100" i="2" s="1"/>
  <c r="F101" i="2"/>
  <c r="G101" i="2"/>
  <c r="I101" i="2" s="1"/>
  <c r="K101" i="2" s="1"/>
  <c r="L101" i="2" s="1"/>
  <c r="M101" i="2" s="1"/>
  <c r="F102" i="2"/>
  <c r="G102" i="2" s="1"/>
  <c r="I102" i="2" s="1"/>
  <c r="K102" i="2"/>
  <c r="L102" i="2" s="1"/>
  <c r="M102" i="2" s="1"/>
  <c r="F103" i="2"/>
  <c r="G103" i="2" s="1"/>
  <c r="I103" i="2" s="1"/>
  <c r="K103" i="2" s="1"/>
  <c r="L103" i="2" s="1"/>
  <c r="M103" i="2" s="1"/>
  <c r="F104" i="2"/>
  <c r="G104" i="2"/>
  <c r="I104" i="2"/>
  <c r="K104" i="2" s="1"/>
  <c r="L104" i="2" s="1"/>
  <c r="M104" i="2" s="1"/>
  <c r="F105" i="2"/>
  <c r="G105" i="2" s="1"/>
  <c r="I105" i="2"/>
  <c r="K105" i="2"/>
  <c r="L105" i="2" s="1"/>
  <c r="M105" i="2"/>
  <c r="F106" i="2"/>
  <c r="G106" i="2" s="1"/>
  <c r="I106" i="2" s="1"/>
  <c r="K106" i="2" s="1"/>
  <c r="L106" i="2" s="1"/>
  <c r="M106" i="2" s="1"/>
  <c r="F107" i="2"/>
  <c r="G107" i="2" s="1"/>
  <c r="I107" i="2" s="1"/>
  <c r="K107" i="2" s="1"/>
  <c r="L107" i="2" s="1"/>
  <c r="M107" i="2" s="1"/>
  <c r="F108" i="2"/>
  <c r="G108" i="2"/>
  <c r="I108" i="2" s="1"/>
  <c r="K108" i="2" s="1"/>
  <c r="L108" i="2" s="1"/>
  <c r="M108" i="2" s="1"/>
  <c r="F109" i="2"/>
  <c r="G109" i="2" s="1"/>
  <c r="I109" i="2" s="1"/>
  <c r="K109" i="2"/>
  <c r="L109" i="2" s="1"/>
  <c r="M109" i="2"/>
  <c r="F110" i="2"/>
  <c r="G110" i="2"/>
  <c r="I110" i="2" s="1"/>
  <c r="K110" i="2" s="1"/>
  <c r="L110" i="2" s="1"/>
  <c r="M110" i="2" s="1"/>
  <c r="F111" i="2"/>
  <c r="G111" i="2" s="1"/>
  <c r="I111" i="2"/>
  <c r="K111" i="2"/>
  <c r="L111" i="2" s="1"/>
  <c r="M111" i="2" s="1"/>
  <c r="F112" i="2"/>
  <c r="G112" i="2"/>
  <c r="I112" i="2" s="1"/>
  <c r="K112" i="2" s="1"/>
  <c r="L112" i="2" s="1"/>
  <c r="M112" i="2" s="1"/>
  <c r="F113" i="2"/>
  <c r="G113" i="2" s="1"/>
  <c r="I113" i="2" s="1"/>
  <c r="K113" i="2" s="1"/>
  <c r="L113" i="2" s="1"/>
  <c r="M113" i="2"/>
  <c r="F114" i="2"/>
  <c r="G114" i="2" s="1"/>
  <c r="I114" i="2" s="1"/>
  <c r="K114" i="2" s="1"/>
  <c r="L114" i="2" s="1"/>
  <c r="M114" i="2" s="1"/>
  <c r="F115" i="2"/>
  <c r="G115" i="2"/>
  <c r="I115" i="2"/>
  <c r="K115" i="2" s="1"/>
  <c r="L115" i="2" s="1"/>
  <c r="M115" i="2" s="1"/>
  <c r="F116" i="2"/>
  <c r="G116" i="2"/>
  <c r="I116" i="2"/>
  <c r="K116" i="2"/>
  <c r="L116" i="2" s="1"/>
  <c r="M116" i="2" s="1"/>
  <c r="F117" i="2"/>
  <c r="G117" i="2" s="1"/>
  <c r="I117" i="2" s="1"/>
  <c r="K117" i="2" s="1"/>
  <c r="L117" i="2" s="1"/>
  <c r="M117" i="2" s="1"/>
  <c r="F118" i="2"/>
  <c r="G118" i="2"/>
  <c r="I118" i="2" s="1"/>
  <c r="K118" i="2"/>
  <c r="L118" i="2" s="1"/>
  <c r="M118" i="2" s="1"/>
  <c r="F119" i="2"/>
  <c r="G119" i="2"/>
  <c r="I119" i="2" s="1"/>
  <c r="K119" i="2" s="1"/>
  <c r="L119" i="2" s="1"/>
  <c r="M119" i="2" s="1"/>
  <c r="F120" i="2"/>
  <c r="G120" i="2" s="1"/>
  <c r="I120" i="2" s="1"/>
  <c r="K120" i="2"/>
  <c r="L120" i="2" s="1"/>
  <c r="M120" i="2" s="1"/>
  <c r="F121" i="2"/>
  <c r="G121" i="2"/>
  <c r="I121" i="2" s="1"/>
  <c r="K121" i="2" s="1"/>
  <c r="L121" i="2" s="1"/>
  <c r="M121" i="2" s="1"/>
  <c r="F122" i="2"/>
  <c r="G122" i="2"/>
  <c r="I122" i="2"/>
  <c r="K122" i="2" s="1"/>
  <c r="L122" i="2" s="1"/>
  <c r="M122" i="2" s="1"/>
  <c r="F123" i="2"/>
  <c r="G123" i="2" s="1"/>
  <c r="I123" i="2"/>
  <c r="K123" i="2" s="1"/>
  <c r="L123" i="2" s="1"/>
  <c r="M123" i="2" s="1"/>
  <c r="F124" i="2"/>
  <c r="G124" i="2" s="1"/>
  <c r="I124" i="2" s="1"/>
  <c r="K124" i="2" s="1"/>
  <c r="L124" i="2" s="1"/>
  <c r="M124" i="2" s="1"/>
  <c r="F125" i="2"/>
  <c r="G125" i="2" s="1"/>
  <c r="I125" i="2" s="1"/>
  <c r="K125" i="2" s="1"/>
  <c r="L125" i="2" s="1"/>
  <c r="M125" i="2" s="1"/>
  <c r="F126" i="2"/>
  <c r="G126" i="2"/>
  <c r="I126" i="2"/>
  <c r="K126" i="2"/>
  <c r="L126" i="2" s="1"/>
  <c r="M126" i="2" s="1"/>
  <c r="F127" i="2"/>
  <c r="G127" i="2" s="1"/>
  <c r="I127" i="2" s="1"/>
  <c r="K127" i="2" s="1"/>
  <c r="L127" i="2" s="1"/>
  <c r="M127" i="2" s="1"/>
  <c r="F128" i="2"/>
  <c r="G128" i="2"/>
  <c r="I128" i="2" s="1"/>
  <c r="K128" i="2" s="1"/>
  <c r="L128" i="2" s="1"/>
  <c r="M128" i="2"/>
  <c r="F129" i="2"/>
  <c r="G129" i="2" s="1"/>
  <c r="I129" i="2" s="1"/>
  <c r="K129" i="2" s="1"/>
  <c r="L129" i="2" s="1"/>
  <c r="M129" i="2" s="1"/>
  <c r="F130" i="2"/>
  <c r="G130" i="2"/>
  <c r="I130" i="2" s="1"/>
  <c r="K130" i="2"/>
  <c r="L130" i="2" s="1"/>
  <c r="M130" i="2" s="1"/>
  <c r="F131" i="2"/>
  <c r="G131" i="2" s="1"/>
  <c r="I131" i="2" s="1"/>
  <c r="K131" i="2" s="1"/>
  <c r="L131" i="2" s="1"/>
  <c r="M131" i="2"/>
  <c r="F132" i="2"/>
  <c r="G132" i="2"/>
  <c r="I132" i="2" s="1"/>
  <c r="K132" i="2" s="1"/>
  <c r="L132" i="2" s="1"/>
  <c r="M132" i="2" s="1"/>
  <c r="F133" i="2"/>
  <c r="G133" i="2"/>
  <c r="I133" i="2"/>
  <c r="K133" i="2"/>
  <c r="L133" i="2" s="1"/>
  <c r="M133" i="2"/>
  <c r="F134" i="2"/>
  <c r="G134" i="2"/>
  <c r="I134" i="2"/>
  <c r="K134" i="2"/>
  <c r="L134" i="2" s="1"/>
  <c r="M134" i="2"/>
  <c r="F135" i="2"/>
  <c r="G135" i="2" s="1"/>
  <c r="I135" i="2" s="1"/>
  <c r="K135" i="2" s="1"/>
  <c r="L135" i="2" s="1"/>
  <c r="M135" i="2" s="1"/>
  <c r="F136" i="2"/>
  <c r="G136" i="2" s="1"/>
  <c r="I136" i="2" s="1"/>
  <c r="K136" i="2" s="1"/>
  <c r="L136" i="2" s="1"/>
  <c r="M136" i="2" s="1"/>
  <c r="F137" i="2"/>
  <c r="G137" i="2"/>
  <c r="I137" i="2"/>
  <c r="K137" i="2" s="1"/>
  <c r="L137" i="2" s="1"/>
  <c r="M137" i="2" s="1"/>
  <c r="F138" i="2"/>
  <c r="G138" i="2" s="1"/>
  <c r="I138" i="2"/>
  <c r="K138" i="2" s="1"/>
  <c r="L138" i="2"/>
  <c r="M138" i="2" s="1"/>
  <c r="F139" i="2"/>
  <c r="G139" i="2" s="1"/>
  <c r="I139" i="2" s="1"/>
  <c r="K139" i="2" s="1"/>
  <c r="L139" i="2" s="1"/>
  <c r="M139" i="2" s="1"/>
  <c r="F140" i="2"/>
  <c r="G140" i="2"/>
  <c r="I140" i="2" s="1"/>
  <c r="K140" i="2" s="1"/>
  <c r="L140" i="2" s="1"/>
  <c r="M140" i="2" s="1"/>
  <c r="F141" i="2"/>
  <c r="G141" i="2" s="1"/>
  <c r="I141" i="2" s="1"/>
  <c r="K141" i="2" s="1"/>
  <c r="L141" i="2" s="1"/>
  <c r="M141" i="2" s="1"/>
  <c r="F142" i="2"/>
  <c r="G142" i="2"/>
  <c r="I142" i="2"/>
  <c r="K142" i="2" s="1"/>
  <c r="L142" i="2" s="1"/>
  <c r="M142" i="2" s="1"/>
  <c r="F143" i="2"/>
  <c r="G143" i="2"/>
  <c r="I143" i="2"/>
  <c r="K143" i="2" s="1"/>
  <c r="L143" i="2" s="1"/>
  <c r="M143" i="2" s="1"/>
  <c r="F144" i="2"/>
  <c r="G144" i="2" s="1"/>
  <c r="I144" i="2" s="1"/>
  <c r="K144" i="2" s="1"/>
  <c r="L144" i="2" s="1"/>
  <c r="M144" i="2"/>
  <c r="F145" i="2"/>
  <c r="G145" i="2" s="1"/>
  <c r="I145" i="2" s="1"/>
  <c r="K145" i="2" s="1"/>
  <c r="L145" i="2"/>
  <c r="M145" i="2" s="1"/>
  <c r="F146" i="2"/>
  <c r="G146" i="2"/>
  <c r="I146" i="2" s="1"/>
  <c r="K146" i="2" s="1"/>
  <c r="L146" i="2" s="1"/>
  <c r="M146" i="2"/>
  <c r="F147" i="2"/>
  <c r="G147" i="2" s="1"/>
  <c r="I147" i="2" s="1"/>
  <c r="K147" i="2" s="1"/>
  <c r="L147" i="2" s="1"/>
  <c r="M147" i="2" s="1"/>
  <c r="F148" i="2"/>
  <c r="G148" i="2"/>
  <c r="I148" i="2"/>
  <c r="K148" i="2" s="1"/>
  <c r="L148" i="2"/>
  <c r="M148" i="2" s="1"/>
  <c r="F149" i="2"/>
  <c r="G149" i="2"/>
  <c r="I149" i="2" s="1"/>
  <c r="K149" i="2" s="1"/>
  <c r="L149" i="2" s="1"/>
  <c r="M149" i="2"/>
  <c r="F150" i="2"/>
  <c r="G150" i="2" s="1"/>
  <c r="I150" i="2"/>
  <c r="K150" i="2" s="1"/>
  <c r="L150" i="2" s="1"/>
  <c r="M150" i="2" s="1"/>
  <c r="F151" i="2"/>
  <c r="G151" i="2" s="1"/>
  <c r="I151" i="2" s="1"/>
  <c r="K151" i="2" s="1"/>
  <c r="L151" i="2"/>
  <c r="M151" i="2" s="1"/>
  <c r="F152" i="2"/>
  <c r="G152" i="2" s="1"/>
  <c r="I152" i="2" s="1"/>
  <c r="K152" i="2" s="1"/>
  <c r="L152" i="2" s="1"/>
  <c r="M152" i="2" s="1"/>
  <c r="F153" i="2"/>
  <c r="G153" i="2"/>
  <c r="I153" i="2"/>
  <c r="K153" i="2" s="1"/>
  <c r="L153" i="2" s="1"/>
  <c r="M153" i="2" s="1"/>
  <c r="F154" i="2"/>
  <c r="G154" i="2" s="1"/>
  <c r="I154" i="2" s="1"/>
  <c r="K154" i="2" s="1"/>
  <c r="L154" i="2" s="1"/>
  <c r="M154" i="2" s="1"/>
  <c r="F155" i="2"/>
  <c r="G155" i="2"/>
  <c r="I155" i="2" s="1"/>
  <c r="K155" i="2" s="1"/>
  <c r="L155" i="2" s="1"/>
  <c r="M155" i="2" s="1"/>
  <c r="F156" i="2"/>
  <c r="G156" i="2" s="1"/>
  <c r="I156" i="2"/>
  <c r="K156" i="2" s="1"/>
  <c r="L156" i="2"/>
  <c r="M156" i="2" s="1"/>
  <c r="F157" i="2"/>
  <c r="G157" i="2" s="1"/>
  <c r="I157" i="2" s="1"/>
  <c r="K157" i="2" s="1"/>
  <c r="L157" i="2" s="1"/>
  <c r="M157" i="2" s="1"/>
  <c r="F158" i="2"/>
  <c r="G158" i="2"/>
  <c r="I158" i="2" s="1"/>
  <c r="K158" i="2" s="1"/>
  <c r="L158" i="2" s="1"/>
  <c r="M158" i="2"/>
  <c r="F159" i="2"/>
  <c r="G159" i="2" s="1"/>
  <c r="I159" i="2" s="1"/>
  <c r="K159" i="2" s="1"/>
  <c r="L159" i="2" s="1"/>
  <c r="M159" i="2" s="1"/>
  <c r="F160" i="2"/>
  <c r="G160" i="2"/>
  <c r="I160" i="2" s="1"/>
  <c r="K160" i="2" s="1"/>
  <c r="L160" i="2" s="1"/>
  <c r="M160" i="2" s="1"/>
  <c r="F161" i="2"/>
  <c r="G161" i="2"/>
  <c r="I161" i="2"/>
  <c r="K161" i="2" s="1"/>
  <c r="L161" i="2" s="1"/>
  <c r="M161" i="2" s="1"/>
  <c r="F162" i="2"/>
  <c r="G162" i="2" s="1"/>
  <c r="I162" i="2" s="1"/>
  <c r="K162" i="2" s="1"/>
  <c r="L162" i="2" s="1"/>
  <c r="M162" i="2"/>
  <c r="F163" i="2"/>
  <c r="G163" i="2"/>
  <c r="I163" i="2" s="1"/>
  <c r="K163" i="2" s="1"/>
  <c r="L163" i="2" s="1"/>
  <c r="M163" i="2" s="1"/>
  <c r="F164" i="2"/>
  <c r="G164" i="2"/>
  <c r="I164" i="2" s="1"/>
  <c r="K164" i="2" s="1"/>
  <c r="L164" i="2" s="1"/>
  <c r="M164" i="2" s="1"/>
  <c r="F165" i="2"/>
  <c r="G165" i="2" s="1"/>
  <c r="I165" i="2" s="1"/>
  <c r="K165" i="2" s="1"/>
  <c r="L165" i="2"/>
  <c r="M165" i="2" s="1"/>
  <c r="F166" i="2"/>
  <c r="G166" i="2"/>
  <c r="I166" i="2" s="1"/>
  <c r="K166" i="2" s="1"/>
  <c r="L166" i="2" s="1"/>
  <c r="M166" i="2" s="1"/>
  <c r="F167" i="2"/>
  <c r="G167" i="2"/>
  <c r="I167" i="2"/>
  <c r="K167" i="2" s="1"/>
  <c r="L167" i="2" s="1"/>
  <c r="M167" i="2" s="1"/>
  <c r="F168" i="2"/>
  <c r="G168" i="2"/>
  <c r="I168" i="2"/>
  <c r="K168" i="2" s="1"/>
  <c r="L168" i="2" s="1"/>
  <c r="M168" i="2" s="1"/>
  <c r="F169" i="2"/>
  <c r="G169" i="2"/>
  <c r="I169" i="2"/>
  <c r="K169" i="2" s="1"/>
  <c r="L169" i="2" s="1"/>
  <c r="M169" i="2" s="1"/>
  <c r="F170" i="2"/>
  <c r="G170" i="2" s="1"/>
  <c r="I170" i="2" s="1"/>
  <c r="K170" i="2"/>
  <c r="L170" i="2"/>
  <c r="M170" i="2" s="1"/>
  <c r="F171" i="2"/>
  <c r="G171" i="2" s="1"/>
  <c r="I171" i="2" s="1"/>
  <c r="K171" i="2" s="1"/>
  <c r="L171" i="2" s="1"/>
  <c r="M171" i="2" s="1"/>
  <c r="F172" i="2"/>
  <c r="G172" i="2" s="1"/>
  <c r="I172" i="2" s="1"/>
  <c r="K172" i="2" s="1"/>
  <c r="L172" i="2" s="1"/>
  <c r="M172" i="2" s="1"/>
  <c r="F173" i="2"/>
  <c r="G173" i="2"/>
  <c r="I173" i="2"/>
  <c r="K173" i="2" s="1"/>
  <c r="L173" i="2" s="1"/>
  <c r="M173" i="2" s="1"/>
  <c r="F174" i="2"/>
  <c r="G174" i="2"/>
  <c r="I174" i="2" s="1"/>
  <c r="K174" i="2" s="1"/>
  <c r="L174" i="2" s="1"/>
  <c r="M174" i="2" s="1"/>
  <c r="F175" i="2"/>
  <c r="G175" i="2"/>
  <c r="I175" i="2"/>
  <c r="K175" i="2"/>
  <c r="L175" i="2" s="1"/>
  <c r="M175" i="2" s="1"/>
  <c r="F176" i="2"/>
  <c r="G176" i="2" s="1"/>
  <c r="I176" i="2" s="1"/>
  <c r="K176" i="2"/>
  <c r="L176" i="2"/>
  <c r="M176" i="2" s="1"/>
  <c r="F177" i="2"/>
  <c r="G177" i="2" s="1"/>
  <c r="I177" i="2" s="1"/>
  <c r="K177" i="2" s="1"/>
  <c r="L177" i="2"/>
  <c r="M177" i="2" s="1"/>
  <c r="F178" i="2"/>
  <c r="G178" i="2"/>
  <c r="I178" i="2" s="1"/>
  <c r="K178" i="2" s="1"/>
  <c r="L178" i="2" s="1"/>
  <c r="M178" i="2" s="1"/>
  <c r="F179" i="2"/>
  <c r="G179" i="2"/>
  <c r="I179" i="2" s="1"/>
  <c r="K179" i="2" s="1"/>
  <c r="L179" i="2" s="1"/>
  <c r="M179" i="2" s="1"/>
  <c r="F180" i="2"/>
  <c r="G180" i="2"/>
  <c r="I180" i="2"/>
  <c r="K180" i="2"/>
  <c r="L180" i="2" s="1"/>
  <c r="M180" i="2" s="1"/>
  <c r="F181" i="2"/>
  <c r="G181" i="2"/>
  <c r="I181" i="2"/>
  <c r="K181" i="2" s="1"/>
  <c r="L181" i="2" s="1"/>
  <c r="M181" i="2" s="1"/>
  <c r="F182" i="2"/>
  <c r="G182" i="2" s="1"/>
  <c r="I182" i="2" s="1"/>
  <c r="K182" i="2"/>
  <c r="L182" i="2" s="1"/>
  <c r="M182" i="2" s="1"/>
  <c r="F183" i="2"/>
  <c r="G183" i="2" s="1"/>
  <c r="I183" i="2" s="1"/>
  <c r="K183" i="2" s="1"/>
  <c r="L183" i="2" s="1"/>
  <c r="M183" i="2" s="1"/>
  <c r="F184" i="2"/>
  <c r="G184" i="2"/>
  <c r="I184" i="2" s="1"/>
  <c r="K184" i="2" s="1"/>
  <c r="L184" i="2" s="1"/>
  <c r="M184" i="2" s="1"/>
  <c r="F185" i="2"/>
  <c r="G185" i="2" s="1"/>
  <c r="I185" i="2" s="1"/>
  <c r="K185" i="2" s="1"/>
  <c r="L185" i="2" s="1"/>
  <c r="M185" i="2" s="1"/>
  <c r="F186" i="2"/>
  <c r="G186" i="2"/>
  <c r="I186" i="2"/>
  <c r="K186" i="2"/>
  <c r="L186" i="2" s="1"/>
  <c r="M186" i="2" s="1"/>
  <c r="F187" i="2"/>
  <c r="G187" i="2"/>
  <c r="I187" i="2"/>
  <c r="K187" i="2"/>
  <c r="L187" i="2"/>
  <c r="M187" i="2" s="1"/>
  <c r="F188" i="2"/>
  <c r="G188" i="2" s="1"/>
  <c r="I188" i="2" s="1"/>
  <c r="K188" i="2" s="1"/>
  <c r="L188" i="2" s="1"/>
  <c r="M188" i="2" s="1"/>
  <c r="F189" i="2"/>
  <c r="G189" i="2" s="1"/>
  <c r="I189" i="2" s="1"/>
  <c r="K189" i="2" s="1"/>
  <c r="L189" i="2"/>
  <c r="M189" i="2" s="1"/>
  <c r="F190" i="2"/>
  <c r="G190" i="2"/>
  <c r="I190" i="2" s="1"/>
  <c r="K190" i="2" s="1"/>
  <c r="L190" i="2" s="1"/>
  <c r="M190" i="2" s="1"/>
  <c r="F191" i="2"/>
  <c r="G191" i="2"/>
  <c r="I191" i="2" s="1"/>
  <c r="K191" i="2" s="1"/>
  <c r="L191" i="2" s="1"/>
  <c r="M191" i="2" s="1"/>
  <c r="F192" i="2"/>
  <c r="G192" i="2"/>
  <c r="I192" i="2"/>
  <c r="K192" i="2" s="1"/>
  <c r="L192" i="2" s="1"/>
  <c r="M192" i="2" s="1"/>
  <c r="F193" i="2"/>
  <c r="G193" i="2"/>
  <c r="I193" i="2"/>
  <c r="K193" i="2"/>
  <c r="L193" i="2"/>
  <c r="M193" i="2" s="1"/>
  <c r="F194" i="2"/>
  <c r="G194" i="2" s="1"/>
  <c r="I194" i="2" s="1"/>
  <c r="K194" i="2"/>
  <c r="L194" i="2" s="1"/>
  <c r="M194" i="2" s="1"/>
  <c r="F195" i="2"/>
  <c r="G195" i="2" s="1"/>
  <c r="I195" i="2" s="1"/>
  <c r="K195" i="2" s="1"/>
  <c r="L195" i="2"/>
  <c r="M195" i="2" s="1"/>
  <c r="F196" i="2"/>
  <c r="G196" i="2" s="1"/>
  <c r="I196" i="2" s="1"/>
  <c r="K196" i="2" s="1"/>
  <c r="L196" i="2" s="1"/>
  <c r="M196" i="2" s="1"/>
  <c r="F197" i="2"/>
  <c r="G197" i="2" s="1"/>
  <c r="I197" i="2" s="1"/>
  <c r="K197" i="2" s="1"/>
  <c r="L197" i="2" s="1"/>
  <c r="M197" i="2" s="1"/>
  <c r="F198" i="2"/>
  <c r="G198" i="2"/>
  <c r="I198" i="2" s="1"/>
  <c r="K198" i="2" s="1"/>
  <c r="L198" i="2" s="1"/>
  <c r="M198" i="2" s="1"/>
  <c r="F199" i="2"/>
  <c r="G199" i="2"/>
  <c r="I199" i="2"/>
  <c r="K199" i="2"/>
  <c r="L199" i="2" s="1"/>
  <c r="M199" i="2" s="1"/>
  <c r="F200" i="2"/>
  <c r="G200" i="2" s="1"/>
  <c r="I200" i="2" s="1"/>
  <c r="K200" i="2" s="1"/>
  <c r="L200" i="2" s="1"/>
  <c r="M200" i="2" s="1"/>
  <c r="F201" i="2"/>
  <c r="G201" i="2" s="1"/>
  <c r="I201" i="2" s="1"/>
  <c r="K201" i="2" s="1"/>
  <c r="L201" i="2"/>
  <c r="M201" i="2" s="1"/>
  <c r="F202" i="2"/>
  <c r="G202" i="2"/>
  <c r="I202" i="2" s="1"/>
  <c r="K202" i="2" s="1"/>
  <c r="L202" i="2" s="1"/>
  <c r="M202" i="2" s="1"/>
  <c r="F203" i="2"/>
  <c r="G203" i="2"/>
  <c r="I203" i="2"/>
  <c r="K203" i="2" s="1"/>
  <c r="L203" i="2" s="1"/>
  <c r="M203" i="2" s="1"/>
  <c r="F204" i="2"/>
  <c r="G204" i="2"/>
  <c r="I204" i="2"/>
  <c r="K204" i="2" s="1"/>
  <c r="L204" i="2" s="1"/>
  <c r="M204" i="2" s="1"/>
  <c r="F205" i="2"/>
  <c r="G205" i="2"/>
  <c r="I205" i="2"/>
  <c r="K205" i="2" s="1"/>
  <c r="L205" i="2" s="1"/>
  <c r="M205" i="2" s="1"/>
  <c r="F206" i="2"/>
  <c r="G206" i="2" s="1"/>
  <c r="I206" i="2" s="1"/>
  <c r="K206" i="2"/>
  <c r="L206" i="2"/>
  <c r="M206" i="2" s="1"/>
  <c r="F207" i="2"/>
  <c r="G207" i="2" s="1"/>
  <c r="I207" i="2" s="1"/>
  <c r="K207" i="2" s="1"/>
  <c r="L207" i="2" s="1"/>
  <c r="M207" i="2" s="1"/>
  <c r="F208" i="2"/>
  <c r="G208" i="2" s="1"/>
  <c r="I208" i="2" s="1"/>
  <c r="K208" i="2" s="1"/>
  <c r="L208" i="2" s="1"/>
  <c r="M208" i="2" s="1"/>
  <c r="F209" i="2"/>
  <c r="G209" i="2"/>
  <c r="I209" i="2"/>
  <c r="K209" i="2" s="1"/>
  <c r="L209" i="2" s="1"/>
  <c r="M209" i="2" s="1"/>
  <c r="F210" i="2"/>
  <c r="G210" i="2"/>
  <c r="I210" i="2" s="1"/>
  <c r="K210" i="2" s="1"/>
  <c r="L210" i="2" s="1"/>
  <c r="M210" i="2" s="1"/>
  <c r="F211" i="2"/>
  <c r="G211" i="2"/>
  <c r="I211" i="2"/>
  <c r="K211" i="2"/>
  <c r="L211" i="2" s="1"/>
  <c r="M211" i="2" s="1"/>
  <c r="F212" i="2"/>
  <c r="G212" i="2" s="1"/>
  <c r="I212" i="2" s="1"/>
  <c r="K212" i="2"/>
  <c r="L212" i="2"/>
  <c r="M212" i="2" s="1"/>
  <c r="F213" i="2"/>
  <c r="G213" i="2" s="1"/>
  <c r="I213" i="2" s="1"/>
  <c r="K213" i="2" s="1"/>
  <c r="L213" i="2"/>
  <c r="M213" i="2" s="1"/>
  <c r="F214" i="2"/>
  <c r="G214" i="2"/>
  <c r="I214" i="2" s="1"/>
  <c r="K214" i="2" s="1"/>
  <c r="L214" i="2" s="1"/>
  <c r="M214" i="2" s="1"/>
  <c r="F215" i="2"/>
  <c r="G215" i="2"/>
  <c r="I215" i="2" s="1"/>
  <c r="K215" i="2" s="1"/>
  <c r="L215" i="2" s="1"/>
  <c r="M215" i="2" s="1"/>
  <c r="F216" i="2"/>
  <c r="G216" i="2"/>
  <c r="I216" i="2"/>
  <c r="K216" i="2"/>
  <c r="L216" i="2" s="1"/>
  <c r="M216" i="2" s="1"/>
  <c r="F217" i="2"/>
  <c r="G217" i="2"/>
  <c r="I217" i="2"/>
  <c r="K217" i="2" s="1"/>
  <c r="L217" i="2" s="1"/>
  <c r="M217" i="2" s="1"/>
  <c r="F218" i="2"/>
  <c r="G218" i="2" s="1"/>
  <c r="I218" i="2" s="1"/>
  <c r="K218" i="2"/>
  <c r="L218" i="2" s="1"/>
  <c r="M218" i="2" s="1"/>
  <c r="F219" i="2"/>
  <c r="G219" i="2" s="1"/>
  <c r="I219" i="2" s="1"/>
  <c r="K219" i="2" s="1"/>
  <c r="L219" i="2" s="1"/>
  <c r="M219" i="2" s="1"/>
  <c r="F220" i="2"/>
  <c r="G220" i="2"/>
  <c r="I220" i="2" s="1"/>
  <c r="K220" i="2" s="1"/>
  <c r="L220" i="2" s="1"/>
  <c r="M220" i="2" s="1"/>
  <c r="F221" i="2"/>
  <c r="G221" i="2" s="1"/>
  <c r="I221" i="2" s="1"/>
  <c r="K221" i="2" s="1"/>
  <c r="L221" i="2" s="1"/>
  <c r="M221" i="2" s="1"/>
  <c r="F222" i="2"/>
  <c r="G222" i="2"/>
  <c r="I222" i="2"/>
  <c r="K222" i="2"/>
  <c r="L222" i="2" s="1"/>
  <c r="M222" i="2" s="1"/>
  <c r="F223" i="2"/>
  <c r="G223" i="2"/>
  <c r="I223" i="2"/>
  <c r="K223" i="2"/>
  <c r="L223" i="2"/>
  <c r="M223" i="2" s="1"/>
  <c r="F224" i="2"/>
  <c r="G224" i="2" s="1"/>
  <c r="I224" i="2" s="1"/>
  <c r="K224" i="2" s="1"/>
  <c r="L224" i="2" s="1"/>
  <c r="M224" i="2" s="1"/>
  <c r="F225" i="2"/>
  <c r="G225" i="2" s="1"/>
  <c r="I225" i="2" s="1"/>
  <c r="K225" i="2" s="1"/>
  <c r="L225" i="2"/>
  <c r="M225" i="2" s="1"/>
  <c r="F226" i="2"/>
  <c r="G226" i="2"/>
  <c r="I226" i="2" s="1"/>
  <c r="K226" i="2" s="1"/>
  <c r="L226" i="2" s="1"/>
  <c r="M226" i="2" s="1"/>
  <c r="F227" i="2"/>
  <c r="G227" i="2"/>
  <c r="I227" i="2" s="1"/>
  <c r="K227" i="2" s="1"/>
  <c r="L227" i="2" s="1"/>
  <c r="M227" i="2" s="1"/>
  <c r="F228" i="2"/>
  <c r="G228" i="2"/>
  <c r="I228" i="2"/>
  <c r="K228" i="2" s="1"/>
  <c r="L228" i="2" s="1"/>
  <c r="M228" i="2" s="1"/>
  <c r="F229" i="2"/>
  <c r="G229" i="2"/>
  <c r="I229" i="2"/>
  <c r="K229" i="2"/>
  <c r="L229" i="2"/>
  <c r="M229" i="2" s="1"/>
  <c r="F230" i="2"/>
  <c r="G230" i="2" s="1"/>
  <c r="I230" i="2" s="1"/>
  <c r="K230" i="2"/>
  <c r="L230" i="2" s="1"/>
  <c r="M230" i="2" s="1"/>
  <c r="F231" i="2"/>
  <c r="G231" i="2" s="1"/>
  <c r="I231" i="2" s="1"/>
  <c r="K231" i="2" s="1"/>
  <c r="L231" i="2"/>
  <c r="M231" i="2" s="1"/>
  <c r="F232" i="2"/>
  <c r="G232" i="2" s="1"/>
  <c r="I232" i="2" s="1"/>
  <c r="K232" i="2" s="1"/>
  <c r="L232" i="2" s="1"/>
  <c r="M232" i="2" s="1"/>
  <c r="F233" i="2"/>
  <c r="G233" i="2" s="1"/>
  <c r="I233" i="2" s="1"/>
  <c r="K233" i="2" s="1"/>
  <c r="L233" i="2" s="1"/>
  <c r="M233" i="2" s="1"/>
  <c r="F234" i="2"/>
  <c r="G234" i="2"/>
  <c r="I234" i="2" s="1"/>
  <c r="K234" i="2" s="1"/>
  <c r="L234" i="2" s="1"/>
  <c r="M234" i="2" s="1"/>
  <c r="F235" i="2"/>
  <c r="G235" i="2"/>
  <c r="I235" i="2"/>
  <c r="K235" i="2"/>
  <c r="L235" i="2" s="1"/>
  <c r="M235" i="2" s="1"/>
  <c r="F236" i="2"/>
  <c r="G236" i="2" s="1"/>
  <c r="I236" i="2" s="1"/>
  <c r="K236" i="2" s="1"/>
  <c r="L236" i="2" s="1"/>
  <c r="M236" i="2" s="1"/>
  <c r="F237" i="2"/>
  <c r="G237" i="2" s="1"/>
  <c r="I237" i="2" s="1"/>
  <c r="K237" i="2" s="1"/>
  <c r="L237" i="2"/>
  <c r="M237" i="2" s="1"/>
  <c r="F238" i="2"/>
  <c r="G238" i="2"/>
  <c r="I238" i="2" s="1"/>
  <c r="K238" i="2" s="1"/>
  <c r="L238" i="2" s="1"/>
  <c r="M238" i="2" s="1"/>
  <c r="F239" i="2"/>
  <c r="G239" i="2"/>
  <c r="I239" i="2"/>
  <c r="K239" i="2" s="1"/>
  <c r="L239" i="2" s="1"/>
  <c r="M239" i="2" s="1"/>
  <c r="F240" i="2"/>
  <c r="G240" i="2"/>
  <c r="I240" i="2"/>
  <c r="K240" i="2" s="1"/>
  <c r="L240" i="2" s="1"/>
  <c r="M240" i="2" s="1"/>
  <c r="F241" i="2"/>
  <c r="G241" i="2"/>
  <c r="I241" i="2"/>
  <c r="K241" i="2" s="1"/>
  <c r="L241" i="2" s="1"/>
  <c r="M241" i="2" s="1"/>
  <c r="F242" i="2"/>
  <c r="G242" i="2" s="1"/>
  <c r="I242" i="2" s="1"/>
  <c r="K242" i="2"/>
  <c r="L242" i="2"/>
  <c r="M242" i="2" s="1"/>
  <c r="F243" i="2"/>
  <c r="G243" i="2" s="1"/>
  <c r="I243" i="2" s="1"/>
  <c r="K243" i="2" s="1"/>
  <c r="L243" i="2" s="1"/>
  <c r="M243" i="2" s="1"/>
  <c r="F244" i="2"/>
  <c r="G244" i="2" s="1"/>
  <c r="I244" i="2" s="1"/>
  <c r="K244" i="2" s="1"/>
  <c r="L244" i="2" s="1"/>
  <c r="M244" i="2" s="1"/>
  <c r="F245" i="2"/>
  <c r="G245" i="2"/>
  <c r="I245" i="2" s="1"/>
  <c r="K245" i="2" s="1"/>
  <c r="L245" i="2" s="1"/>
  <c r="M245" i="2" s="1"/>
  <c r="F246" i="2"/>
  <c r="G246" i="2"/>
  <c r="I246" i="2"/>
  <c r="K246" i="2"/>
  <c r="L246" i="2" s="1"/>
  <c r="M246" i="2" s="1"/>
  <c r="F247" i="2"/>
  <c r="G247" i="2"/>
  <c r="I247" i="2"/>
  <c r="K247" i="2"/>
  <c r="L247" i="2"/>
  <c r="M247" i="2" s="1"/>
  <c r="F248" i="2"/>
  <c r="G248" i="2" s="1"/>
  <c r="I248" i="2" s="1"/>
  <c r="K248" i="2"/>
  <c r="L248" i="2" s="1"/>
  <c r="M248" i="2" s="1"/>
  <c r="F249" i="2"/>
  <c r="G249" i="2"/>
  <c r="I249" i="2" s="1"/>
  <c r="K249" i="2" s="1"/>
  <c r="L249" i="2"/>
  <c r="M249" i="2" s="1"/>
  <c r="F250" i="2"/>
  <c r="G250" i="2"/>
  <c r="I250" i="2" s="1"/>
  <c r="K250" i="2" s="1"/>
  <c r="L250" i="2" s="1"/>
  <c r="M250" i="2" s="1"/>
  <c r="F251" i="2"/>
  <c r="G251" i="2"/>
  <c r="I251" i="2" s="1"/>
  <c r="K251" i="2" s="1"/>
  <c r="L251" i="2" s="1"/>
  <c r="M251" i="2" s="1"/>
  <c r="F252" i="2"/>
  <c r="G252" i="2"/>
  <c r="I252" i="2"/>
  <c r="K252" i="2"/>
  <c r="L252" i="2" s="1"/>
  <c r="M252" i="2" s="1"/>
  <c r="F253" i="2"/>
  <c r="G253" i="2"/>
  <c r="I253" i="2"/>
  <c r="K253" i="2"/>
  <c r="L253" i="2"/>
  <c r="M253" i="2" s="1"/>
  <c r="F254" i="2"/>
  <c r="G254" i="2" s="1"/>
  <c r="I254" i="2"/>
  <c r="K254" i="2" s="1"/>
  <c r="L254" i="2" s="1"/>
  <c r="M254" i="2" s="1"/>
  <c r="F255" i="2"/>
  <c r="G255" i="2"/>
  <c r="I255" i="2" s="1"/>
  <c r="K255" i="2" s="1"/>
  <c r="L255" i="2" s="1"/>
  <c r="M255" i="2" s="1"/>
  <c r="F256" i="2"/>
  <c r="G256" i="2"/>
  <c r="I256" i="2"/>
  <c r="K256" i="2" s="1"/>
  <c r="L256" i="2"/>
  <c r="M256" i="2" s="1"/>
  <c r="F257" i="2"/>
  <c r="G257" i="2"/>
  <c r="I257" i="2" s="1"/>
  <c r="K257" i="2" s="1"/>
  <c r="L257" i="2" s="1"/>
  <c r="M257" i="2" s="1"/>
  <c r="F258" i="2"/>
  <c r="G258" i="2"/>
  <c r="I258" i="2" s="1"/>
  <c r="K258" i="2" s="1"/>
  <c r="L258" i="2" s="1"/>
  <c r="M258" i="2" s="1"/>
  <c r="F259" i="2"/>
  <c r="G259" i="2"/>
  <c r="I259" i="2"/>
  <c r="K259" i="2" s="1"/>
  <c r="L259" i="2" s="1"/>
  <c r="M259" i="2" s="1"/>
  <c r="F260" i="2"/>
  <c r="G260" i="2" s="1"/>
  <c r="I260" i="2"/>
  <c r="K260" i="2"/>
  <c r="L260" i="2"/>
  <c r="M260" i="2" s="1"/>
  <c r="F261" i="2"/>
  <c r="G261" i="2"/>
  <c r="I261" i="2" s="1"/>
  <c r="K261" i="2" s="1"/>
  <c r="L261" i="2" s="1"/>
  <c r="M261" i="2" s="1"/>
  <c r="F262" i="2"/>
  <c r="G262" i="2"/>
  <c r="I262" i="2" s="1"/>
  <c r="K262" i="2" s="1"/>
  <c r="L262" i="2" s="1"/>
  <c r="M262" i="2" s="1"/>
  <c r="F263" i="2"/>
  <c r="G263" i="2"/>
  <c r="I263" i="2"/>
  <c r="K263" i="2"/>
  <c r="L263" i="2" s="1"/>
  <c r="M263" i="2" s="1"/>
  <c r="F264" i="2"/>
  <c r="G264" i="2"/>
  <c r="I264" i="2" s="1"/>
  <c r="K264" i="2" s="1"/>
  <c r="L264" i="2" s="1"/>
  <c r="M264" i="2" s="1"/>
  <c r="F265" i="2"/>
  <c r="G265" i="2"/>
  <c r="I265" i="2"/>
  <c r="K265" i="2" s="1"/>
  <c r="L265" i="2" s="1"/>
  <c r="M265" i="2" s="1"/>
  <c r="F266" i="2"/>
  <c r="G266" i="2" s="1"/>
  <c r="I266" i="2"/>
  <c r="K266" i="2" s="1"/>
  <c r="L266" i="2" s="1"/>
  <c r="M266" i="2" s="1"/>
  <c r="F267" i="2"/>
  <c r="G267" i="2"/>
  <c r="I267" i="2" s="1"/>
  <c r="K267" i="2"/>
  <c r="L267" i="2"/>
  <c r="M267" i="2" s="1"/>
  <c r="F268" i="2"/>
  <c r="G268" i="2"/>
  <c r="I268" i="2" s="1"/>
  <c r="K268" i="2" s="1"/>
  <c r="L268" i="2" s="1"/>
  <c r="M268" i="2" s="1"/>
  <c r="F269" i="2"/>
  <c r="G269" i="2"/>
  <c r="I269" i="2" s="1"/>
  <c r="K269" i="2" s="1"/>
  <c r="L269" i="2" s="1"/>
  <c r="M269" i="2" s="1"/>
  <c r="F270" i="2"/>
  <c r="G270" i="2"/>
  <c r="I270" i="2"/>
  <c r="K270" i="2"/>
  <c r="L270" i="2" s="1"/>
  <c r="M270" i="2" s="1"/>
  <c r="F271" i="2"/>
  <c r="G271" i="2"/>
  <c r="I271" i="2"/>
  <c r="K271" i="2"/>
  <c r="L271" i="2"/>
  <c r="M271" i="2" s="1"/>
  <c r="F272" i="2"/>
  <c r="G272" i="2" s="1"/>
  <c r="I272" i="2"/>
  <c r="K272" i="2" s="1"/>
  <c r="L272" i="2" s="1"/>
  <c r="M272" i="2" s="1"/>
  <c r="F273" i="2"/>
  <c r="G273" i="2"/>
  <c r="I273" i="2" s="1"/>
  <c r="K273" i="2" s="1"/>
  <c r="L273" i="2" s="1"/>
  <c r="M273" i="2" s="1"/>
  <c r="F274" i="2"/>
  <c r="G274" i="2"/>
  <c r="I274" i="2"/>
  <c r="K274" i="2" s="1"/>
  <c r="L274" i="2"/>
  <c r="M274" i="2" s="1"/>
  <c r="F275" i="2"/>
  <c r="G275" i="2"/>
  <c r="I275" i="2" s="1"/>
  <c r="K275" i="2" s="1"/>
  <c r="L275" i="2" s="1"/>
  <c r="M275" i="2" s="1"/>
  <c r="F276" i="2"/>
  <c r="G276" i="2"/>
  <c r="I276" i="2" s="1"/>
  <c r="K276" i="2" s="1"/>
  <c r="L276" i="2" s="1"/>
  <c r="M276" i="2" s="1"/>
  <c r="F277" i="2"/>
  <c r="G277" i="2"/>
  <c r="I277" i="2"/>
  <c r="K277" i="2" s="1"/>
  <c r="L277" i="2" s="1"/>
  <c r="M277" i="2" s="1"/>
  <c r="F278" i="2"/>
  <c r="G278" i="2" s="1"/>
  <c r="I278" i="2"/>
  <c r="K278" i="2"/>
  <c r="L278" i="2"/>
  <c r="M278" i="2" s="1"/>
  <c r="F279" i="2"/>
  <c r="G279" i="2"/>
  <c r="I279" i="2" s="1"/>
  <c r="K279" i="2" s="1"/>
  <c r="L279" i="2" s="1"/>
  <c r="M279" i="2" s="1"/>
  <c r="F280" i="2"/>
  <c r="G280" i="2"/>
  <c r="I280" i="2" s="1"/>
  <c r="K280" i="2" s="1"/>
  <c r="L280" i="2" s="1"/>
  <c r="M280" i="2" s="1"/>
  <c r="F281" i="2"/>
  <c r="G281" i="2"/>
  <c r="I281" i="2"/>
  <c r="K281" i="2" s="1"/>
  <c r="L281" i="2" s="1"/>
  <c r="M281" i="2" s="1"/>
  <c r="F282" i="2"/>
  <c r="G282" i="2"/>
  <c r="I282" i="2"/>
  <c r="K282" i="2" s="1"/>
  <c r="L282" i="2"/>
  <c r="M282" i="2" s="1"/>
  <c r="F283" i="2"/>
  <c r="G283" i="2" s="1"/>
  <c r="I283" i="2" s="1"/>
  <c r="K283" i="2" s="1"/>
  <c r="L283" i="2" s="1"/>
  <c r="M283" i="2" s="1"/>
  <c r="F284" i="2"/>
  <c r="G284" i="2"/>
  <c r="I284" i="2" s="1"/>
  <c r="K284" i="2" s="1"/>
  <c r="L284" i="2" s="1"/>
  <c r="M284" i="2" s="1"/>
  <c r="F285" i="2"/>
  <c r="G285" i="2" s="1"/>
  <c r="I285" i="2" s="1"/>
  <c r="K285" i="2" s="1"/>
  <c r="L285" i="2" s="1"/>
  <c r="M285" i="2" s="1"/>
  <c r="F286" i="2"/>
  <c r="G286" i="2"/>
  <c r="I286" i="2" s="1"/>
  <c r="K286" i="2" s="1"/>
  <c r="L286" i="2" s="1"/>
  <c r="M286" i="2" s="1"/>
  <c r="F287" i="2"/>
  <c r="G287" i="2"/>
  <c r="I287" i="2"/>
  <c r="K287" i="2" s="1"/>
  <c r="L287" i="2" s="1"/>
  <c r="M287" i="2" s="1"/>
  <c r="F288" i="2"/>
  <c r="G288" i="2"/>
  <c r="I288" i="2"/>
  <c r="K288" i="2" s="1"/>
  <c r="L288" i="2"/>
  <c r="M288" i="2" s="1"/>
  <c r="F289" i="2"/>
  <c r="G289" i="2" s="1"/>
  <c r="I289" i="2" s="1"/>
  <c r="K289" i="2" s="1"/>
  <c r="L289" i="2" s="1"/>
  <c r="M289" i="2" s="1"/>
  <c r="F290" i="2"/>
  <c r="G290" i="2"/>
  <c r="I290" i="2" s="1"/>
  <c r="K290" i="2" s="1"/>
  <c r="L290" i="2" s="1"/>
  <c r="M290" i="2" s="1"/>
  <c r="F291" i="2"/>
  <c r="G291" i="2" s="1"/>
  <c r="I291" i="2" s="1"/>
  <c r="K291" i="2" s="1"/>
  <c r="L291" i="2" s="1"/>
  <c r="M291" i="2" s="1"/>
  <c r="F292" i="2"/>
  <c r="G292" i="2"/>
  <c r="I292" i="2" s="1"/>
  <c r="K292" i="2" s="1"/>
  <c r="L292" i="2" s="1"/>
  <c r="M292" i="2" s="1"/>
  <c r="F293" i="2"/>
  <c r="G293" i="2"/>
  <c r="I293" i="2"/>
  <c r="K293" i="2" s="1"/>
  <c r="L293" i="2" s="1"/>
  <c r="M293" i="2" s="1"/>
  <c r="F294" i="2"/>
  <c r="G294" i="2"/>
  <c r="I294" i="2"/>
  <c r="K294" i="2" s="1"/>
  <c r="L294" i="2"/>
  <c r="M294" i="2" s="1"/>
  <c r="F295" i="2"/>
  <c r="G295" i="2" s="1"/>
  <c r="I295" i="2" s="1"/>
  <c r="K295" i="2" s="1"/>
  <c r="L295" i="2" s="1"/>
  <c r="M295" i="2" s="1"/>
  <c r="F296" i="2"/>
  <c r="G296" i="2"/>
  <c r="I296" i="2" s="1"/>
  <c r="K296" i="2" s="1"/>
  <c r="L296" i="2" s="1"/>
  <c r="M296" i="2" s="1"/>
  <c r="F297" i="2"/>
  <c r="G297" i="2" s="1"/>
  <c r="I297" i="2" s="1"/>
  <c r="K297" i="2" s="1"/>
  <c r="L297" i="2" s="1"/>
  <c r="M297" i="2" s="1"/>
  <c r="F298" i="2"/>
  <c r="G298" i="2"/>
  <c r="I298" i="2" s="1"/>
  <c r="K298" i="2" s="1"/>
  <c r="L298" i="2" s="1"/>
  <c r="M298" i="2" s="1"/>
  <c r="F299" i="2"/>
  <c r="G299" i="2"/>
  <c r="I299" i="2"/>
  <c r="K299" i="2" s="1"/>
  <c r="L299" i="2" s="1"/>
  <c r="M299" i="2" s="1"/>
  <c r="F300" i="2"/>
  <c r="G300" i="2"/>
  <c r="I300" i="2"/>
  <c r="K300" i="2" s="1"/>
  <c r="L300" i="2"/>
  <c r="M300" i="2" s="1"/>
  <c r="F301" i="2"/>
  <c r="G301" i="2" s="1"/>
  <c r="I301" i="2" s="1"/>
  <c r="K301" i="2" s="1"/>
  <c r="L301" i="2" s="1"/>
  <c r="M301" i="2" s="1"/>
  <c r="F302" i="2"/>
  <c r="G302" i="2"/>
  <c r="I302" i="2" s="1"/>
  <c r="K302" i="2" s="1"/>
  <c r="L302" i="2" s="1"/>
  <c r="M302" i="2" s="1"/>
  <c r="F303" i="2"/>
  <c r="G303" i="2" s="1"/>
  <c r="I303" i="2" s="1"/>
  <c r="K303" i="2" s="1"/>
  <c r="L303" i="2" s="1"/>
  <c r="M303" i="2" s="1"/>
  <c r="F304" i="2"/>
  <c r="G304" i="2"/>
  <c r="I304" i="2" s="1"/>
  <c r="K304" i="2" s="1"/>
  <c r="L304" i="2" s="1"/>
  <c r="M304" i="2" s="1"/>
  <c r="F305" i="2"/>
  <c r="G305" i="2"/>
  <c r="I305" i="2"/>
  <c r="K305" i="2" s="1"/>
  <c r="L305" i="2" s="1"/>
  <c r="M305" i="2" s="1"/>
  <c r="F306" i="2"/>
  <c r="G306" i="2"/>
  <c r="I306" i="2"/>
  <c r="K306" i="2" s="1"/>
  <c r="L306" i="2"/>
  <c r="M306" i="2" s="1"/>
  <c r="F307" i="2"/>
  <c r="G307" i="2" s="1"/>
  <c r="I307" i="2" s="1"/>
  <c r="K307" i="2" s="1"/>
  <c r="L307" i="2" s="1"/>
  <c r="M307" i="2" s="1"/>
  <c r="F308" i="2"/>
  <c r="G308" i="2"/>
  <c r="I308" i="2" s="1"/>
  <c r="K308" i="2" s="1"/>
  <c r="L308" i="2" s="1"/>
  <c r="M308" i="2" s="1"/>
  <c r="F309" i="2"/>
  <c r="G309" i="2" s="1"/>
  <c r="I309" i="2" s="1"/>
  <c r="K309" i="2" s="1"/>
  <c r="L309" i="2" s="1"/>
  <c r="M309" i="2" s="1"/>
  <c r="F310" i="2"/>
  <c r="G310" i="2"/>
  <c r="I310" i="2" s="1"/>
  <c r="K310" i="2" s="1"/>
  <c r="L310" i="2" s="1"/>
  <c r="M310" i="2" s="1"/>
  <c r="F311" i="2"/>
  <c r="G311" i="2"/>
  <c r="I311" i="2"/>
  <c r="K311" i="2" s="1"/>
  <c r="L311" i="2" s="1"/>
  <c r="M311" i="2" s="1"/>
  <c r="F312" i="2"/>
  <c r="G312" i="2"/>
  <c r="I312" i="2"/>
  <c r="K312" i="2" s="1"/>
  <c r="L312" i="2"/>
  <c r="M312" i="2" s="1"/>
  <c r="F313" i="2"/>
  <c r="G313" i="2" s="1"/>
  <c r="I313" i="2" s="1"/>
  <c r="K313" i="2" s="1"/>
  <c r="L313" i="2" s="1"/>
  <c r="M313" i="2" s="1"/>
  <c r="F314" i="2"/>
  <c r="G314" i="2"/>
  <c r="I314" i="2" s="1"/>
  <c r="K314" i="2" s="1"/>
  <c r="L314" i="2" s="1"/>
  <c r="M314" i="2" s="1"/>
  <c r="F315" i="2"/>
  <c r="G315" i="2" s="1"/>
  <c r="I315" i="2" s="1"/>
  <c r="K315" i="2" s="1"/>
  <c r="L315" i="2" s="1"/>
  <c r="M315" i="2" s="1"/>
  <c r="F316" i="2"/>
  <c r="G316" i="2"/>
  <c r="I316" i="2" s="1"/>
  <c r="K316" i="2" s="1"/>
  <c r="L316" i="2" s="1"/>
  <c r="M316" i="2" s="1"/>
  <c r="F317" i="2"/>
  <c r="G317" i="2"/>
  <c r="I317" i="2"/>
  <c r="K317" i="2" s="1"/>
  <c r="L317" i="2" s="1"/>
  <c r="M317" i="2" s="1"/>
  <c r="F318" i="2"/>
  <c r="G318" i="2"/>
  <c r="I318" i="2"/>
  <c r="K318" i="2" s="1"/>
  <c r="L318" i="2"/>
  <c r="M318" i="2" s="1"/>
  <c r="F319" i="2"/>
  <c r="G319" i="2" s="1"/>
  <c r="I319" i="2" s="1"/>
  <c r="K319" i="2" s="1"/>
  <c r="L319" i="2" s="1"/>
  <c r="M319" i="2" s="1"/>
  <c r="F320" i="2"/>
  <c r="G320" i="2"/>
  <c r="I320" i="2" s="1"/>
  <c r="K320" i="2" s="1"/>
  <c r="L320" i="2" s="1"/>
  <c r="M320" i="2" s="1"/>
  <c r="F321" i="2"/>
  <c r="G321" i="2" s="1"/>
  <c r="I321" i="2" s="1"/>
  <c r="K321" i="2" s="1"/>
  <c r="L321" i="2" s="1"/>
  <c r="M321" i="2" s="1"/>
  <c r="F322" i="2"/>
  <c r="G322" i="2"/>
  <c r="I322" i="2" s="1"/>
  <c r="K322" i="2" s="1"/>
  <c r="L322" i="2" s="1"/>
  <c r="M322" i="2" s="1"/>
  <c r="F323" i="2"/>
  <c r="G323" i="2"/>
  <c r="I323" i="2"/>
  <c r="K323" i="2" s="1"/>
  <c r="L323" i="2" s="1"/>
  <c r="M323" i="2" s="1"/>
  <c r="F324" i="2"/>
  <c r="G324" i="2"/>
  <c r="I324" i="2"/>
  <c r="K324" i="2" s="1"/>
  <c r="L324" i="2"/>
  <c r="M324" i="2" s="1"/>
  <c r="F325" i="2"/>
  <c r="G325" i="2" s="1"/>
  <c r="I325" i="2" s="1"/>
  <c r="K325" i="2" s="1"/>
  <c r="L325" i="2" s="1"/>
  <c r="M325" i="2" s="1"/>
  <c r="F326" i="2"/>
  <c r="G326" i="2"/>
  <c r="I326" i="2" s="1"/>
  <c r="K326" i="2" s="1"/>
  <c r="L326" i="2" s="1"/>
  <c r="M326" i="2" s="1"/>
  <c r="F327" i="2"/>
  <c r="G327" i="2" s="1"/>
  <c r="I327" i="2" s="1"/>
  <c r="K327" i="2" s="1"/>
  <c r="L327" i="2" s="1"/>
  <c r="M327" i="2" s="1"/>
  <c r="F328" i="2"/>
  <c r="G328" i="2"/>
  <c r="I328" i="2" s="1"/>
  <c r="K328" i="2" s="1"/>
  <c r="L328" i="2" s="1"/>
  <c r="M328" i="2" s="1"/>
  <c r="F329" i="2"/>
  <c r="G329" i="2"/>
  <c r="I329" i="2"/>
  <c r="K329" i="2" s="1"/>
  <c r="L329" i="2" s="1"/>
  <c r="M329" i="2" s="1"/>
  <c r="F330" i="2"/>
  <c r="G330" i="2"/>
  <c r="I330" i="2"/>
  <c r="K330" i="2" s="1"/>
  <c r="L330" i="2"/>
  <c r="M330" i="2" s="1"/>
  <c r="F331" i="2"/>
  <c r="G331" i="2" s="1"/>
  <c r="I331" i="2" s="1"/>
  <c r="K331" i="2" s="1"/>
  <c r="L331" i="2" s="1"/>
  <c r="M331" i="2" s="1"/>
  <c r="F332" i="2"/>
  <c r="G332" i="2"/>
  <c r="I332" i="2" s="1"/>
  <c r="K332" i="2" s="1"/>
  <c r="L332" i="2" s="1"/>
  <c r="M332" i="2" s="1"/>
  <c r="F333" i="2"/>
  <c r="G333" i="2" s="1"/>
  <c r="I333" i="2" s="1"/>
  <c r="K333" i="2" s="1"/>
  <c r="L333" i="2" s="1"/>
  <c r="M333" i="2" s="1"/>
  <c r="F334" i="2"/>
  <c r="G334" i="2"/>
  <c r="I334" i="2" s="1"/>
  <c r="K334" i="2" s="1"/>
  <c r="L334" i="2" s="1"/>
  <c r="M334" i="2" s="1"/>
  <c r="F335" i="2"/>
  <c r="G335" i="2"/>
  <c r="I335" i="2"/>
  <c r="K335" i="2" s="1"/>
  <c r="L335" i="2" s="1"/>
  <c r="M335" i="2" s="1"/>
  <c r="F336" i="2"/>
  <c r="G336" i="2"/>
  <c r="I336" i="2"/>
  <c r="K336" i="2" s="1"/>
  <c r="L336" i="2"/>
  <c r="M336" i="2" s="1"/>
  <c r="F337" i="2"/>
  <c r="G337" i="2" s="1"/>
  <c r="I337" i="2" s="1"/>
  <c r="K337" i="2" s="1"/>
  <c r="L337" i="2" s="1"/>
  <c r="M337" i="2" s="1"/>
  <c r="F338" i="2"/>
  <c r="G338" i="2"/>
  <c r="I338" i="2" s="1"/>
  <c r="K338" i="2" s="1"/>
  <c r="L338" i="2" s="1"/>
  <c r="M338" i="2" s="1"/>
  <c r="F339" i="2"/>
  <c r="G339" i="2" s="1"/>
  <c r="I339" i="2" s="1"/>
  <c r="K339" i="2" s="1"/>
  <c r="L339" i="2" s="1"/>
  <c r="M339" i="2" s="1"/>
  <c r="F340" i="2"/>
  <c r="G340" i="2"/>
  <c r="I340" i="2" s="1"/>
  <c r="K340" i="2" s="1"/>
  <c r="L340" i="2" s="1"/>
  <c r="M340" i="2" s="1"/>
  <c r="F341" i="2"/>
  <c r="G341" i="2"/>
  <c r="I341" i="2"/>
  <c r="K341" i="2" s="1"/>
  <c r="L341" i="2" s="1"/>
  <c r="M341" i="2" s="1"/>
  <c r="F342" i="2"/>
  <c r="G342" i="2"/>
  <c r="I342" i="2"/>
  <c r="K342" i="2" s="1"/>
  <c r="L342" i="2"/>
  <c r="M342" i="2" s="1"/>
  <c r="F343" i="2"/>
  <c r="G343" i="2" s="1"/>
  <c r="I343" i="2" s="1"/>
  <c r="K343" i="2" s="1"/>
  <c r="L343" i="2" s="1"/>
  <c r="M343" i="2" s="1"/>
  <c r="F344" i="2"/>
  <c r="G344" i="2"/>
  <c r="I344" i="2" s="1"/>
  <c r="K344" i="2" s="1"/>
  <c r="L344" i="2" s="1"/>
  <c r="M344" i="2" s="1"/>
  <c r="F345" i="2"/>
  <c r="G345" i="2" s="1"/>
  <c r="I345" i="2" s="1"/>
  <c r="K345" i="2" s="1"/>
  <c r="L345" i="2" s="1"/>
  <c r="M345" i="2" s="1"/>
  <c r="F346" i="2"/>
  <c r="G346" i="2"/>
  <c r="I346" i="2" s="1"/>
  <c r="K346" i="2" s="1"/>
  <c r="L346" i="2" s="1"/>
  <c r="M346" i="2" s="1"/>
  <c r="F347" i="2"/>
  <c r="G347" i="2"/>
  <c r="I347" i="2"/>
  <c r="K347" i="2" s="1"/>
  <c r="L347" i="2" s="1"/>
  <c r="M347" i="2" s="1"/>
  <c r="F348" i="2"/>
  <c r="G348" i="2"/>
  <c r="I348" i="2"/>
  <c r="K348" i="2" s="1"/>
  <c r="L348" i="2"/>
  <c r="M348" i="2" s="1"/>
  <c r="F349" i="2"/>
  <c r="G349" i="2" s="1"/>
  <c r="I349" i="2" s="1"/>
  <c r="K349" i="2" s="1"/>
  <c r="L349" i="2" s="1"/>
  <c r="M349" i="2" s="1"/>
  <c r="F350" i="2"/>
  <c r="G350" i="2"/>
  <c r="I350" i="2" s="1"/>
  <c r="K350" i="2" s="1"/>
  <c r="L350" i="2" s="1"/>
  <c r="M350" i="2" s="1"/>
  <c r="F351" i="2"/>
  <c r="G351" i="2" s="1"/>
  <c r="I351" i="2" s="1"/>
  <c r="K351" i="2" s="1"/>
  <c r="L351" i="2" s="1"/>
  <c r="M351" i="2" s="1"/>
  <c r="F352" i="2"/>
  <c r="G352" i="2"/>
  <c r="I352" i="2" s="1"/>
  <c r="K352" i="2" s="1"/>
  <c r="L352" i="2" s="1"/>
  <c r="M352" i="2" s="1"/>
  <c r="F353" i="2"/>
  <c r="G353" i="2"/>
  <c r="I353" i="2"/>
  <c r="K353" i="2" s="1"/>
  <c r="L353" i="2" s="1"/>
  <c r="M353" i="2" s="1"/>
  <c r="F354" i="2"/>
  <c r="G354" i="2"/>
  <c r="I354" i="2"/>
  <c r="K354" i="2" s="1"/>
  <c r="L354" i="2"/>
  <c r="M354" i="2" s="1"/>
  <c r="F355" i="2"/>
  <c r="G355" i="2" s="1"/>
  <c r="I355" i="2" s="1"/>
  <c r="K355" i="2" s="1"/>
  <c r="L355" i="2" s="1"/>
  <c r="M355" i="2" s="1"/>
  <c r="F356" i="2"/>
  <c r="G356" i="2"/>
  <c r="I356" i="2" s="1"/>
  <c r="K356" i="2" s="1"/>
  <c r="L356" i="2" s="1"/>
  <c r="M356" i="2" s="1"/>
  <c r="F357" i="2"/>
  <c r="G357" i="2" s="1"/>
  <c r="I357" i="2" s="1"/>
  <c r="K357" i="2" s="1"/>
  <c r="L357" i="2" s="1"/>
  <c r="M357" i="2" s="1"/>
  <c r="F358" i="2"/>
  <c r="G358" i="2"/>
  <c r="I358" i="2" s="1"/>
  <c r="K358" i="2" s="1"/>
  <c r="L358" i="2" s="1"/>
  <c r="M358" i="2" s="1"/>
  <c r="F359" i="2"/>
  <c r="G359" i="2"/>
  <c r="I359" i="2"/>
  <c r="K359" i="2" s="1"/>
  <c r="L359" i="2" s="1"/>
  <c r="M359" i="2" s="1"/>
  <c r="F360" i="2"/>
  <c r="G360" i="2"/>
  <c r="I360" i="2"/>
  <c r="K360" i="2" s="1"/>
  <c r="L360" i="2"/>
  <c r="M360" i="2" s="1"/>
  <c r="F361" i="2"/>
  <c r="G361" i="2" s="1"/>
  <c r="I361" i="2" s="1"/>
  <c r="K361" i="2" s="1"/>
  <c r="L361" i="2" s="1"/>
  <c r="M361" i="2" s="1"/>
  <c r="F362" i="2"/>
  <c r="G362" i="2"/>
  <c r="I362" i="2" s="1"/>
  <c r="K362" i="2" s="1"/>
  <c r="L362" i="2" s="1"/>
  <c r="M362" i="2" s="1"/>
  <c r="F363" i="2"/>
  <c r="G363" i="2" s="1"/>
  <c r="I363" i="2" s="1"/>
  <c r="K363" i="2" s="1"/>
  <c r="L363" i="2" s="1"/>
  <c r="M363" i="2" s="1"/>
  <c r="F364" i="2"/>
  <c r="G364" i="2"/>
  <c r="I364" i="2" s="1"/>
  <c r="K364" i="2" s="1"/>
  <c r="L364" i="2" s="1"/>
  <c r="M364" i="2" s="1"/>
  <c r="F365" i="2"/>
  <c r="G365" i="2"/>
  <c r="I365" i="2"/>
  <c r="K365" i="2" s="1"/>
  <c r="L365" i="2" s="1"/>
  <c r="M365" i="2" s="1"/>
  <c r="F366" i="2"/>
  <c r="G366" i="2"/>
  <c r="I366" i="2"/>
  <c r="K366" i="2" s="1"/>
  <c r="L366" i="2"/>
  <c r="M366" i="2" s="1"/>
  <c r="F367" i="2"/>
  <c r="G367" i="2" s="1"/>
  <c r="I367" i="2" s="1"/>
  <c r="K367" i="2" s="1"/>
  <c r="L367" i="2" s="1"/>
  <c r="M367" i="2" s="1"/>
  <c r="F368" i="2"/>
  <c r="G368" i="2"/>
  <c r="I368" i="2" s="1"/>
  <c r="K368" i="2" s="1"/>
  <c r="L368" i="2" s="1"/>
  <c r="M368" i="2" s="1"/>
  <c r="F369" i="2"/>
  <c r="G369" i="2" s="1"/>
  <c r="I369" i="2" s="1"/>
  <c r="K369" i="2" s="1"/>
  <c r="L369" i="2" s="1"/>
  <c r="M369" i="2" s="1"/>
  <c r="F370" i="2"/>
  <c r="G370" i="2"/>
  <c r="I370" i="2" s="1"/>
  <c r="K370" i="2" s="1"/>
  <c r="L370" i="2" s="1"/>
  <c r="M370" i="2" s="1"/>
  <c r="F371" i="2"/>
  <c r="G371" i="2"/>
  <c r="I371" i="2"/>
  <c r="K371" i="2" s="1"/>
  <c r="L371" i="2" s="1"/>
  <c r="M371" i="2" s="1"/>
  <c r="F372" i="2"/>
  <c r="G372" i="2"/>
  <c r="I372" i="2"/>
  <c r="K372" i="2" s="1"/>
  <c r="L372" i="2"/>
  <c r="M372" i="2" s="1"/>
  <c r="F373" i="2"/>
  <c r="G373" i="2" s="1"/>
  <c r="I373" i="2" s="1"/>
  <c r="K373" i="2" s="1"/>
  <c r="L373" i="2" s="1"/>
  <c r="M373" i="2" s="1"/>
  <c r="F374" i="2"/>
  <c r="G374" i="2"/>
  <c r="I374" i="2" s="1"/>
  <c r="K374" i="2" s="1"/>
  <c r="L374" i="2" s="1"/>
  <c r="M374" i="2" s="1"/>
  <c r="F375" i="2"/>
  <c r="G375" i="2" s="1"/>
  <c r="I375" i="2" s="1"/>
  <c r="K375" i="2" s="1"/>
  <c r="L375" i="2" s="1"/>
  <c r="M375" i="2" s="1"/>
  <c r="F376" i="2"/>
  <c r="G376" i="2"/>
  <c r="I376" i="2" s="1"/>
  <c r="K376" i="2" s="1"/>
  <c r="L376" i="2" s="1"/>
  <c r="M376" i="2" s="1"/>
  <c r="F377" i="2"/>
  <c r="G377" i="2"/>
  <c r="I377" i="2"/>
  <c r="K377" i="2" s="1"/>
  <c r="L377" i="2" s="1"/>
  <c r="M377" i="2" s="1"/>
  <c r="F378" i="2"/>
  <c r="G378" i="2"/>
  <c r="I378" i="2"/>
  <c r="K378" i="2" s="1"/>
  <c r="L378" i="2"/>
  <c r="M378" i="2" s="1"/>
  <c r="F379" i="2"/>
  <c r="G379" i="2" s="1"/>
  <c r="I379" i="2" s="1"/>
  <c r="K379" i="2" s="1"/>
  <c r="L379" i="2" s="1"/>
  <c r="M379" i="2" s="1"/>
  <c r="F380" i="2"/>
  <c r="G380" i="2"/>
  <c r="I380" i="2" s="1"/>
  <c r="K380" i="2" s="1"/>
  <c r="L380" i="2" s="1"/>
  <c r="M380" i="2" s="1"/>
  <c r="F381" i="2"/>
  <c r="G381" i="2" s="1"/>
  <c r="I381" i="2" s="1"/>
  <c r="K381" i="2" s="1"/>
  <c r="L381" i="2" s="1"/>
  <c r="M381" i="2" s="1"/>
  <c r="F382" i="2"/>
  <c r="G382" i="2"/>
  <c r="I382" i="2" s="1"/>
  <c r="K382" i="2" s="1"/>
  <c r="L382" i="2" s="1"/>
  <c r="M382" i="2" s="1"/>
  <c r="F383" i="2"/>
  <c r="G383" i="2"/>
  <c r="I383" i="2"/>
  <c r="K383" i="2" s="1"/>
  <c r="L383" i="2" s="1"/>
  <c r="M383" i="2" s="1"/>
  <c r="F384" i="2"/>
  <c r="G384" i="2"/>
  <c r="I384" i="2"/>
  <c r="K384" i="2" s="1"/>
  <c r="L384" i="2"/>
  <c r="M384" i="2" s="1"/>
  <c r="F385" i="2"/>
  <c r="G385" i="2" s="1"/>
  <c r="I385" i="2" s="1"/>
  <c r="K385" i="2" s="1"/>
  <c r="L385" i="2" s="1"/>
  <c r="M385" i="2" s="1"/>
  <c r="F386" i="2"/>
  <c r="G386" i="2"/>
  <c r="I386" i="2" s="1"/>
  <c r="K386" i="2" s="1"/>
  <c r="L386" i="2" s="1"/>
  <c r="M386" i="2" s="1"/>
  <c r="F387" i="2"/>
  <c r="G387" i="2" s="1"/>
  <c r="I387" i="2" s="1"/>
  <c r="K387" i="2" s="1"/>
  <c r="L387" i="2" s="1"/>
  <c r="M387" i="2" s="1"/>
  <c r="F388" i="2"/>
  <c r="G388" i="2"/>
  <c r="I388" i="2" s="1"/>
  <c r="K388" i="2" s="1"/>
  <c r="L388" i="2" s="1"/>
  <c r="M388" i="2" s="1"/>
  <c r="F389" i="2"/>
  <c r="G389" i="2"/>
  <c r="I389" i="2"/>
  <c r="K389" i="2" s="1"/>
  <c r="L389" i="2" s="1"/>
  <c r="M389" i="2" s="1"/>
  <c r="F390" i="2"/>
  <c r="G390" i="2"/>
  <c r="I390" i="2"/>
  <c r="K390" i="2" s="1"/>
  <c r="L390" i="2"/>
  <c r="M390" i="2" s="1"/>
  <c r="C392" i="2"/>
  <c r="I302" i="4" l="1"/>
  <c r="H310" i="4" s="1"/>
  <c r="H311" i="4" s="1"/>
  <c r="D70" i="1"/>
  <c r="G30" i="3"/>
  <c r="D13" i="5" s="1"/>
  <c r="G392" i="2"/>
  <c r="U9" i="2"/>
  <c r="K13" i="2"/>
  <c r="L13" i="2" s="1"/>
  <c r="I5" i="2"/>
  <c r="T4" i="2"/>
  <c r="M10" i="2"/>
  <c r="V5" i="2"/>
  <c r="T15" i="2"/>
  <c r="M7" i="2"/>
  <c r="V12" i="2"/>
  <c r="I18" i="2"/>
  <c r="T11" i="2"/>
  <c r="U5" i="2"/>
  <c r="S5" i="2"/>
  <c r="S8" i="2"/>
  <c r="S11" i="2"/>
  <c r="S14" i="2"/>
  <c r="U15" i="2"/>
  <c r="S17" i="2"/>
  <c r="U18" i="2"/>
  <c r="S20" i="2"/>
  <c r="U21" i="2"/>
  <c r="S23" i="2"/>
  <c r="T24" i="2"/>
  <c r="V25" i="2"/>
  <c r="T27" i="2"/>
  <c r="V28" i="2"/>
  <c r="T14" i="2"/>
  <c r="V15" i="2"/>
  <c r="T17" i="2"/>
  <c r="V18" i="2"/>
  <c r="T20" i="2"/>
  <c r="V21" i="2"/>
  <c r="T23" i="2"/>
  <c r="S4" i="2"/>
  <c r="S7" i="2"/>
  <c r="S10" i="2"/>
  <c r="S13" i="2"/>
  <c r="U14" i="2"/>
  <c r="S16" i="2"/>
  <c r="U17" i="2"/>
  <c r="S19" i="2"/>
  <c r="U20" i="2"/>
  <c r="S22" i="2"/>
  <c r="U23" i="2"/>
  <c r="V24" i="2"/>
  <c r="T26" i="2"/>
  <c r="V27" i="2"/>
  <c r="T29" i="2"/>
  <c r="T7" i="2"/>
  <c r="T13" i="2"/>
  <c r="V14" i="2"/>
  <c r="T16" i="2"/>
  <c r="V17" i="2"/>
  <c r="T19" i="2"/>
  <c r="V20" i="2"/>
  <c r="T22" i="2"/>
  <c r="V23" i="2"/>
  <c r="S25" i="2"/>
  <c r="U26" i="2"/>
  <c r="S28" i="2"/>
  <c r="U29" i="2"/>
  <c r="U7" i="2"/>
  <c r="U13" i="2"/>
  <c r="S24" i="2"/>
  <c r="T25" i="2"/>
  <c r="V26" i="2"/>
  <c r="S6" i="2"/>
  <c r="V7" i="2"/>
  <c r="S9" i="2"/>
  <c r="S12" i="2"/>
  <c r="V13" i="2"/>
  <c r="U16" i="2"/>
  <c r="U24" i="2"/>
  <c r="U25" i="2"/>
  <c r="S15" i="2"/>
  <c r="V16" i="2"/>
  <c r="U19" i="2"/>
  <c r="S18" i="2"/>
  <c r="U22" i="2"/>
  <c r="T28" i="2"/>
  <c r="T18" i="2"/>
  <c r="V22" i="2"/>
  <c r="S27" i="2"/>
  <c r="U28" i="2"/>
  <c r="T9" i="2"/>
  <c r="U12" i="2"/>
  <c r="T5" i="2"/>
  <c r="K14" i="2"/>
  <c r="L14" i="2" s="1"/>
  <c r="U10" i="2"/>
  <c r="T12" i="2"/>
  <c r="T8" i="2"/>
  <c r="I11" i="2"/>
  <c r="T6" i="2"/>
  <c r="U6" i="2"/>
  <c r="K6" i="2"/>
  <c r="L6" i="2" s="1"/>
  <c r="T10" i="2"/>
  <c r="G32" i="3" l="1"/>
  <c r="G34" i="3" s="1"/>
  <c r="D14" i="5" s="1"/>
  <c r="K5" i="2"/>
  <c r="L5" i="2" s="1"/>
  <c r="U4" i="2"/>
  <c r="U8" i="2"/>
  <c r="K11" i="2"/>
  <c r="L11" i="2" s="1"/>
  <c r="V9" i="2"/>
  <c r="M13" i="2"/>
  <c r="V6" i="2"/>
  <c r="M6" i="2"/>
  <c r="V10" i="2"/>
  <c r="M14" i="2"/>
  <c r="S30" i="2"/>
  <c r="K18" i="2"/>
  <c r="L18" i="2" s="1"/>
  <c r="U11" i="2"/>
  <c r="T30" i="2"/>
  <c r="V11" i="2" l="1"/>
  <c r="M18" i="2"/>
  <c r="V8" i="2"/>
  <c r="M11" i="2"/>
  <c r="U30" i="2"/>
  <c r="V4" i="2"/>
  <c r="M5" i="2"/>
  <c r="V30" i="2" l="1"/>
  <c r="D11" i="5" s="1"/>
  <c r="D17" i="5" s="1"/>
</calcChain>
</file>

<file path=xl/sharedStrings.xml><?xml version="1.0" encoding="utf-8"?>
<sst xmlns="http://schemas.openxmlformats.org/spreadsheetml/2006/main" count="583" uniqueCount="305">
  <si>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</si>
  <si>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</si>
  <si>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</si>
  <si>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</si>
  <si>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</si>
  <si>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</si>
  <si>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</si>
  <si>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>Leistungsgegenstand:</t>
  </si>
  <si>
    <t xml:space="preserve">Reinigung des Hallenboden Turnhalle </t>
  </si>
  <si>
    <t>Reinigungstechnik:</t>
  </si>
  <si>
    <t>Flächenangabe:</t>
  </si>
  <si>
    <t>Bodenart: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</si>
  <si>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</si>
  <si>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</si>
  <si>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</si>
  <si>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</si>
  <si>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</si>
  <si>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</si>
  <si>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</si>
  <si>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</si>
  <si>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</si>
  <si>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</si>
  <si>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</si>
  <si>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</si>
  <si>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</si>
  <si>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</si>
  <si>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</si>
  <si>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</si>
  <si>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</si>
  <si>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</si>
  <si>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</si>
  <si>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</si>
  <si>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</si>
  <si>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</si>
  <si>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</si>
  <si>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</si>
  <si>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</si>
  <si>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</si>
  <si>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</si>
  <si>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</si>
  <si>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</si>
  <si>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</si>
  <si>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</si>
  <si>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</si>
  <si>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</si>
  <si>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</si>
  <si>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</si>
  <si>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Sekundarschule Elsteraue</t>
  </si>
  <si>
    <t>Ostrauer Straße 7</t>
  </si>
  <si>
    <t>06729 Elsteraue OT Reuden</t>
  </si>
  <si>
    <t>200 m²</t>
  </si>
  <si>
    <t>(vgl. Reinigungsplan Zeile 75 Sporthalle)</t>
  </si>
  <si>
    <t>Sporthallenboden</t>
  </si>
  <si>
    <t>TH-PU</t>
  </si>
  <si>
    <t>Sportmehrzweckraum</t>
  </si>
  <si>
    <t>nur GR</t>
  </si>
  <si>
    <t>LG-PU</t>
  </si>
  <si>
    <t>Geräteräume</t>
  </si>
  <si>
    <t>Nebenangebot Reinigungs-roboter möglich (siehe Beiblatt)</t>
  </si>
  <si>
    <t>Sporthalle</t>
  </si>
  <si>
    <t>E5</t>
  </si>
  <si>
    <t>WC-Fl</t>
  </si>
  <si>
    <t>Dusche Lehrer</t>
  </si>
  <si>
    <t>B-PVC</t>
  </si>
  <si>
    <t>Sportlehrerraum</t>
  </si>
  <si>
    <t>E46</t>
  </si>
  <si>
    <t>Dusche Jungen</t>
  </si>
  <si>
    <t>U-PVC</t>
  </si>
  <si>
    <t>Umkleide Jungen</t>
  </si>
  <si>
    <t>E48</t>
  </si>
  <si>
    <t>Dusche Mädchen</t>
  </si>
  <si>
    <t>Umkleide Mädchen</t>
  </si>
  <si>
    <t>E43</t>
  </si>
  <si>
    <t>1x wöchentlich Schmutzmatte saugen</t>
  </si>
  <si>
    <t>Fl-St</t>
  </si>
  <si>
    <t>TH Flur Verbindungsgang</t>
  </si>
  <si>
    <t>Turnhalle</t>
  </si>
  <si>
    <t>Tr-St</t>
  </si>
  <si>
    <t>Treppenaufgang</t>
  </si>
  <si>
    <t>Flur</t>
  </si>
  <si>
    <t>Toilette Mädchen</t>
  </si>
  <si>
    <t>Toilette Jungen</t>
  </si>
  <si>
    <t>Lm-PVC</t>
  </si>
  <si>
    <t>Kunst (Vorbereitung)</t>
  </si>
  <si>
    <t>2.10</t>
  </si>
  <si>
    <t>K-PVC</t>
  </si>
  <si>
    <t>Kunst</t>
  </si>
  <si>
    <t>2.9</t>
  </si>
  <si>
    <t>F-PVC</t>
  </si>
  <si>
    <t>Computer II</t>
  </si>
  <si>
    <t>2.18</t>
  </si>
  <si>
    <t>Geschichte</t>
  </si>
  <si>
    <t>2.8</t>
  </si>
  <si>
    <t>Fremdsprachen II</t>
  </si>
  <si>
    <t>2.19</t>
  </si>
  <si>
    <t>Ethik</t>
  </si>
  <si>
    <t>2.7</t>
  </si>
  <si>
    <t>Fremdsprachen I</t>
  </si>
  <si>
    <t>2.20</t>
  </si>
  <si>
    <t>Mathe II</t>
  </si>
  <si>
    <t>2.6</t>
  </si>
  <si>
    <t>Deutsch II</t>
  </si>
  <si>
    <t>2.1</t>
  </si>
  <si>
    <t>Mathe I</t>
  </si>
  <si>
    <t>2.5</t>
  </si>
  <si>
    <t>Deutsch I</t>
  </si>
  <si>
    <t>2.22</t>
  </si>
  <si>
    <t>Geographie</t>
  </si>
  <si>
    <t>2.4</t>
  </si>
  <si>
    <t>A-PK</t>
  </si>
  <si>
    <t>Aula</t>
  </si>
  <si>
    <t>2.3a</t>
  </si>
  <si>
    <t>Aula (Lager)</t>
  </si>
  <si>
    <t>2.2a</t>
  </si>
  <si>
    <t>2. Obergeschoss</t>
  </si>
  <si>
    <t>Portal</t>
  </si>
  <si>
    <t>1 x jährlich</t>
  </si>
  <si>
    <t>J</t>
  </si>
  <si>
    <t>PU    - Sporthallenboden</t>
  </si>
  <si>
    <t>1 x vierteljährlich</t>
  </si>
  <si>
    <t>V</t>
  </si>
  <si>
    <t>H      - Holz</t>
  </si>
  <si>
    <t xml:space="preserve">1 x monatlich </t>
  </si>
  <si>
    <t>M</t>
  </si>
  <si>
    <t>Te     - Terrazzo</t>
  </si>
  <si>
    <t>14 - tägig</t>
  </si>
  <si>
    <t>Fl      - Fliesen</t>
  </si>
  <si>
    <t xml:space="preserve">6 x wöchentlich           </t>
  </si>
  <si>
    <t>Mediothek (Vorbereitung)</t>
  </si>
  <si>
    <t>1.11</t>
  </si>
  <si>
    <t>T       - Textilboden</t>
  </si>
  <si>
    <t xml:space="preserve">5 x wöchentlich                 </t>
  </si>
  <si>
    <t>Mediothek</t>
  </si>
  <si>
    <t>1.10</t>
  </si>
  <si>
    <t>Bt      - Betonboden</t>
  </si>
  <si>
    <t xml:space="preserve">4 x wöchentlich       </t>
  </si>
  <si>
    <t>Computer I</t>
  </si>
  <si>
    <t>1.19</t>
  </si>
  <si>
    <t>Pk     - Parkett</t>
  </si>
  <si>
    <t xml:space="preserve">3 x wöchentlich </t>
  </si>
  <si>
    <t>Klasse 5a</t>
  </si>
  <si>
    <t>1.9</t>
  </si>
  <si>
    <t>St      - Stein</t>
  </si>
  <si>
    <t xml:space="preserve">2,5 x wöchentlich       </t>
  </si>
  <si>
    <t>Klasse 6b</t>
  </si>
  <si>
    <t>1.20</t>
  </si>
  <si>
    <t>PVC  - PVC</t>
  </si>
  <si>
    <t xml:space="preserve">2 x wöchentlich   </t>
  </si>
  <si>
    <t>Klasse 5b</t>
  </si>
  <si>
    <t>1.8</t>
  </si>
  <si>
    <t>Li       - Linolium</t>
  </si>
  <si>
    <t xml:space="preserve">1 x wöchentlich  </t>
  </si>
  <si>
    <t>Musik</t>
  </si>
  <si>
    <t>1.21</t>
  </si>
  <si>
    <t>keine Reinigung</t>
  </si>
  <si>
    <t>Biologie</t>
  </si>
  <si>
    <t>1.22</t>
  </si>
  <si>
    <t>Belagsarten:</t>
  </si>
  <si>
    <t xml:space="preserve">Reinigungshäufigkeit :                                                                                                                                                                            </t>
  </si>
  <si>
    <t>Phy / Che (Vorlesung)</t>
  </si>
  <si>
    <t>1.7</t>
  </si>
  <si>
    <t>Biologie (Vorbereitung)</t>
  </si>
  <si>
    <t>1.23</t>
  </si>
  <si>
    <t>Che / Phy Vorbereitung</t>
  </si>
  <si>
    <t>1.6</t>
  </si>
  <si>
    <t>Schulleitung II</t>
  </si>
  <si>
    <t>1.24</t>
  </si>
  <si>
    <t>Chemie / Physik</t>
  </si>
  <si>
    <t>1.5</t>
  </si>
  <si>
    <t>Lehrerzimmer</t>
  </si>
  <si>
    <t>1.4</t>
  </si>
  <si>
    <t>B-T</t>
  </si>
  <si>
    <t>Schulleitung I</t>
  </si>
  <si>
    <t>1.2</t>
  </si>
  <si>
    <t>Sekretariat</t>
  </si>
  <si>
    <t>1. Obergeschoss</t>
  </si>
  <si>
    <t>Treppen</t>
  </si>
  <si>
    <t>1x wöchentlich   2 Stück Schmutzmatten saugen</t>
  </si>
  <si>
    <t xml:space="preserve">Hintereingang vom Parkplatz </t>
  </si>
  <si>
    <t>keine GR</t>
  </si>
  <si>
    <t>Lg-PVC</t>
  </si>
  <si>
    <t>Reinigungskräfte</t>
  </si>
  <si>
    <t>E29</t>
  </si>
  <si>
    <t>Umkleideräume</t>
  </si>
  <si>
    <t xml:space="preserve">Religion/Ethik </t>
  </si>
  <si>
    <t>E31</t>
  </si>
  <si>
    <t>Technik</t>
  </si>
  <si>
    <t>E25</t>
  </si>
  <si>
    <t>A-Pk</t>
  </si>
  <si>
    <t>Werkr.-Maschinenr.</t>
  </si>
  <si>
    <t>E36</t>
  </si>
  <si>
    <t>Werkraum</t>
  </si>
  <si>
    <t>E37</t>
  </si>
  <si>
    <t>Sanitärräume</t>
  </si>
  <si>
    <t>HW Theorie</t>
  </si>
  <si>
    <t>E24</t>
  </si>
  <si>
    <t>Lehrmittel, Vorbereitung</t>
  </si>
  <si>
    <t>Hw-PVC</t>
  </si>
  <si>
    <t>HW Küche</t>
  </si>
  <si>
    <t>E23</t>
  </si>
  <si>
    <t>Lager, Archive</t>
  </si>
  <si>
    <t>Sp-PVC</t>
  </si>
  <si>
    <t>Essenausgabe</t>
  </si>
  <si>
    <t>Klassenräume</t>
  </si>
  <si>
    <t>Speiseraum</t>
  </si>
  <si>
    <t>E20</t>
  </si>
  <si>
    <t>Fachunterrichtsräume</t>
  </si>
  <si>
    <t>Fl-PVC</t>
  </si>
  <si>
    <t>Hauswirtschaft</t>
  </si>
  <si>
    <t>Schülerfirma</t>
  </si>
  <si>
    <t>E16</t>
  </si>
  <si>
    <t>Speiseräume, Teeküchen</t>
  </si>
  <si>
    <t>Schulfunk</t>
  </si>
  <si>
    <t>E15</t>
  </si>
  <si>
    <t>Büro, Verwaltung</t>
  </si>
  <si>
    <t>Büro HM</t>
  </si>
  <si>
    <t>E14</t>
  </si>
  <si>
    <t>Schulclub</t>
  </si>
  <si>
    <t>E11</t>
  </si>
  <si>
    <t>Flure</t>
  </si>
  <si>
    <t>Portal/Haupteingang</t>
  </si>
  <si>
    <t>Erdgeschoss</t>
  </si>
  <si>
    <t>Bemerkung</t>
  </si>
  <si>
    <t>Nettokosten/Monat</t>
  </si>
  <si>
    <t>Arbeitszeit/Monat</t>
  </si>
  <si>
    <t>Reinigungsfläche im Jahr</t>
  </si>
  <si>
    <t>Reinigungsfläche</t>
  </si>
  <si>
    <t>Bezeichnung/Belagsart</t>
  </si>
  <si>
    <t>Reinigungsgruppe</t>
  </si>
  <si>
    <t>Bemerkungen</t>
  </si>
  <si>
    <t>Preis je m²</t>
  </si>
  <si>
    <t>Kosten pro Monat</t>
  </si>
  <si>
    <t>Jahrespreis in €</t>
  </si>
  <si>
    <t>Jährliche Ausführungszeiten in Stunden (h)</t>
  </si>
  <si>
    <t>Reinigungsleistung in m²/h gemäß LKZ (siehe Anlage)</t>
  </si>
  <si>
    <t>Jährliche Reinigungsfläche in m²</t>
  </si>
  <si>
    <t>Reinigungstage pro Jahr</t>
  </si>
  <si>
    <t>Turnus je Woche</t>
  </si>
  <si>
    <t>Belagsart</t>
  </si>
  <si>
    <t>Fläche in m²</t>
  </si>
  <si>
    <t>Raumart:</t>
  </si>
  <si>
    <t>Raumnummer</t>
  </si>
  <si>
    <t xml:space="preserve">R e i n i g u n g s p l a n </t>
  </si>
  <si>
    <t>Sekundarschule Elsteraue Reuden</t>
  </si>
  <si>
    <t xml:space="preserve">Reinigungsplan </t>
  </si>
  <si>
    <t>Gesamtkosten brutto im Jahr</t>
  </si>
  <si>
    <t xml:space="preserve">zzgl. MwSt </t>
  </si>
  <si>
    <t>Gesamtkosten netto:</t>
  </si>
  <si>
    <t>in Stück</t>
  </si>
  <si>
    <t>Angabe</t>
  </si>
  <si>
    <t>II. Beleuchtung</t>
  </si>
  <si>
    <t>Gesamtfläche Grundreinigung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</si>
  <si>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</si>
  <si>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</si>
  <si>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</si>
  <si>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</si>
  <si>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</si>
  <si>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</si>
  <si>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</si>
  <si>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</si>
  <si>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</si>
  <si>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</si>
  <si>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>Spiegelfläche - 0,5)</t>
  </si>
  <si>
    <t xml:space="preserve">Die Fläche wurde mit einem Koeffizienten multipliziert (Einfach-, Thermofenster- 1; Verbund- ,Kastenfenster - 2; </t>
  </si>
  <si>
    <t xml:space="preserve">Die Glasfläche wurde 1 seitig ausgerechnet. Im Gesamtpreis ist die doppelte Fläche (innen und außen) enthalten. </t>
  </si>
  <si>
    <t>In der ausgerechneten Glasfläche sind die Fensterrahmen sowie die kompletten Türen mit Rahmen inbegriffen.</t>
  </si>
  <si>
    <t>Einfach</t>
  </si>
  <si>
    <t>Schaufenster (Blumenfenster) Treppenhaus)</t>
  </si>
  <si>
    <t>Thermo</t>
  </si>
  <si>
    <t>Brandschutztüren</t>
  </si>
  <si>
    <t>Eingangstür</t>
  </si>
  <si>
    <t>Sportlehrerraum / Dusche</t>
  </si>
  <si>
    <t>Umkleide/Dusche Jungen</t>
  </si>
  <si>
    <t>Umkleide/Dusche Mädch.</t>
  </si>
  <si>
    <t>TH Flur</t>
  </si>
  <si>
    <t>thermo</t>
  </si>
  <si>
    <t>2.21</t>
  </si>
  <si>
    <t>1.3</t>
  </si>
  <si>
    <t>Elektro/Server</t>
  </si>
  <si>
    <t>E13</t>
  </si>
  <si>
    <t>Eingangsbereich</t>
  </si>
  <si>
    <t>Gesamtpreis zweiseitig</t>
  </si>
  <si>
    <t>Einheitspreis pro m²</t>
  </si>
  <si>
    <t>Anzahl der Fenster</t>
  </si>
  <si>
    <t>Fensterart</t>
  </si>
  <si>
    <t>Raumart</t>
  </si>
  <si>
    <t>Raum-nummer</t>
  </si>
  <si>
    <t xml:space="preserve">         in der berechneten Fläche sind die Fensterrahmen mit inbegriffen</t>
  </si>
  <si>
    <t xml:space="preserve">Reinigung der Glasflächen </t>
  </si>
  <si>
    <t>Angebotssumme netto für 1 Glas- und Rahmenreinigung</t>
  </si>
  <si>
    <t>Anzahl zum Einsatz kommende Arbeitskräfte:</t>
  </si>
  <si>
    <t xml:space="preserve">kalkulierter Stundenlohn: </t>
  </si>
  <si>
    <t xml:space="preserve">Stundenverrechnungsatz: </t>
  </si>
  <si>
    <t xml:space="preserve">Kosten Regiestunde: </t>
  </si>
  <si>
    <t>Angebotssumme brutto für 1 Glas- und Rahmenreinigung, 
incl. 19 % MwSt.</t>
  </si>
  <si>
    <t>HAUPTANGEBOT</t>
  </si>
  <si>
    <t>Los 1</t>
  </si>
  <si>
    <t>Angebotssumme/ netto
Unterhaltsreinigung</t>
  </si>
  <si>
    <t>€/ monatlich</t>
  </si>
  <si>
    <t>Angebotssumme/ brutto
Unterhaltsreinigung, 
incl. 19% MwSt.</t>
  </si>
  <si>
    <t>Angebotssumme/ netto
für 1 Grundreinigung</t>
  </si>
  <si>
    <t>Angebotssumme/ brutto
für 1 Grundreinigung, 
incl. 19% MwSt.</t>
  </si>
  <si>
    <t>Angebotssumme/ brutto
(incl. 19% MwSt.) 
für 12x monatliche Unterhaltsreinigung und 1x Grundreinigung</t>
  </si>
  <si>
    <t>monatlich zu erbringende Arbeitsstunden:</t>
  </si>
  <si>
    <t>durchschnittliche Arbeitsleistung je Arbeistkraft und Stunde: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</si>
</sst>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M_-;\-* #,##0.00\ _D_M_-;_-* &quot;-&quot;??\ _D_M_-;_-@_-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8"/>
      <name val="Arial"/>
      <family val="2"/>
    </font>
    <font>
      <b/>
      <u/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8"/>
      <color theme="0"/>
      <name val="Arial"/>
      <family val="2"/>
    </font>
    <font>
      <b/>
      <u/>
      <sz val="10"/>
      <color rgb="FFFF0000"/>
      <name val="Arial"/>
      <family val="2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color indexed="4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8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29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7" xfId="0" applyFont="1" applyBorder="1"/>
    <xf numFmtId="0" fontId="5" fillId="0" borderId="0" xfId="3"/>
    <xf numFmtId="0" fontId="6" fillId="0" borderId="0" xfId="3" applyFont="1"/>
    <xf numFmtId="4" fontId="5" fillId="0" borderId="0" xfId="3" applyNumberFormat="1" applyAlignment="1">
      <alignment horizontal="center"/>
    </xf>
    <xf numFmtId="0" fontId="5" fillId="0" borderId="0" xfId="3" applyAlignment="1">
      <alignment horizontal="center"/>
    </xf>
    <xf numFmtId="1" fontId="5" fillId="0" borderId="0" xfId="3" applyNumberFormat="1" applyAlignment="1">
      <alignment horizontal="center"/>
    </xf>
    <xf numFmtId="49" fontId="5" fillId="0" borderId="0" xfId="3" applyNumberFormat="1"/>
    <xf numFmtId="4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1" fontId="6" fillId="0" borderId="0" xfId="3" applyNumberFormat="1" applyFont="1" applyAlignment="1">
      <alignment horizontal="center"/>
    </xf>
    <xf numFmtId="49" fontId="6" fillId="0" borderId="0" xfId="3" applyNumberFormat="1" applyFont="1" applyAlignment="1">
      <alignment horizontal="center"/>
    </xf>
    <xf numFmtId="2" fontId="6" fillId="0" borderId="0" xfId="3" applyNumberFormat="1" applyFont="1"/>
    <xf numFmtId="0" fontId="7" fillId="0" borderId="0" xfId="3" applyFont="1"/>
    <xf numFmtId="0" fontId="4" fillId="0" borderId="0" xfId="3" applyFont="1"/>
    <xf numFmtId="2" fontId="8" fillId="0" borderId="0" xfId="3" applyNumberFormat="1" applyFont="1"/>
    <xf numFmtId="165" fontId="6" fillId="0" borderId="8" xfId="3" applyNumberFormat="1" applyFont="1" applyBorder="1"/>
    <xf numFmtId="0" fontId="6" fillId="0" borderId="9" xfId="3" applyFont="1" applyBorder="1"/>
    <xf numFmtId="49" fontId="5" fillId="0" borderId="10" xfId="3" applyNumberFormat="1" applyBorder="1"/>
    <xf numFmtId="49" fontId="5" fillId="0" borderId="10" xfId="3" applyNumberFormat="1" applyBorder="1" applyProtection="1">
      <protection locked="0"/>
    </xf>
    <xf numFmtId="4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1" fontId="6" fillId="0" borderId="10" xfId="3" applyNumberFormat="1" applyFont="1" applyBorder="1" applyAlignment="1">
      <alignment horizontal="center"/>
    </xf>
    <xf numFmtId="49" fontId="6" fillId="0" borderId="10" xfId="3" applyNumberFormat="1" applyFont="1" applyBorder="1" applyAlignment="1">
      <alignment horizontal="center"/>
    </xf>
    <xf numFmtId="2" fontId="6" fillId="0" borderId="10" xfId="3" applyNumberFormat="1" applyFont="1" applyBorder="1"/>
    <xf numFmtId="0" fontId="5" fillId="0" borderId="10" xfId="3" applyBorder="1"/>
    <xf numFmtId="0" fontId="6" fillId="0" borderId="11" xfId="3" applyFont="1" applyBorder="1"/>
    <xf numFmtId="0" fontId="6" fillId="0" borderId="12" xfId="3" applyFont="1" applyBorder="1"/>
    <xf numFmtId="4" fontId="6" fillId="0" borderId="1" xfId="3" applyNumberFormat="1" applyFont="1" applyBorder="1" applyAlignment="1">
      <alignment horizontal="center"/>
    </xf>
    <xf numFmtId="4" fontId="6" fillId="2" borderId="1" xfId="3" applyNumberFormat="1" applyFont="1" applyFill="1" applyBorder="1" applyAlignment="1" applyProtection="1">
      <alignment horizontal="center"/>
      <protection locked="0"/>
    </xf>
    <xf numFmtId="4" fontId="6" fillId="0" borderId="1" xfId="3" applyNumberFormat="1" applyFont="1" applyBorder="1" applyAlignment="1">
      <alignment horizontal="right"/>
    </xf>
    <xf numFmtId="4" fontId="6" fillId="0" borderId="1" xfId="3" applyNumberFormat="1" applyFont="1" applyBorder="1"/>
    <xf numFmtId="0" fontId="6" fillId="0" borderId="1" xfId="3" applyFont="1" applyBorder="1" applyAlignment="1">
      <alignment horizontal="center"/>
    </xf>
    <xf numFmtId="1" fontId="6" fillId="0" borderId="1" xfId="3" applyNumberFormat="1" applyFont="1" applyBorder="1" applyAlignment="1">
      <alignment horizontal="center"/>
    </xf>
    <xf numFmtId="49" fontId="6" fillId="0" borderId="1" xfId="3" applyNumberFormat="1" applyFont="1" applyBorder="1" applyAlignment="1">
      <alignment horizontal="center"/>
    </xf>
    <xf numFmtId="2" fontId="6" fillId="0" borderId="1" xfId="3" applyNumberFormat="1" applyFont="1" applyBorder="1"/>
    <xf numFmtId="0" fontId="5" fillId="0" borderId="1" xfId="3" applyBorder="1"/>
    <xf numFmtId="0" fontId="6" fillId="0" borderId="13" xfId="3" applyFont="1" applyBorder="1"/>
    <xf numFmtId="0" fontId="7" fillId="0" borderId="1" xfId="3" applyFont="1" applyBorder="1"/>
    <xf numFmtId="0" fontId="5" fillId="0" borderId="12" xfId="3" applyBorder="1"/>
    <xf numFmtId="0" fontId="4" fillId="0" borderId="1" xfId="3" applyFont="1" applyBorder="1"/>
    <xf numFmtId="1" fontId="6" fillId="0" borderId="1" xfId="3" applyNumberFormat="1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2" fontId="6" fillId="0" borderId="1" xfId="3" applyNumberFormat="1" applyFont="1" applyBorder="1" applyAlignment="1">
      <alignment vertical="top" wrapText="1"/>
    </xf>
    <xf numFmtId="0" fontId="6" fillId="0" borderId="1" xfId="3" applyFont="1" applyBorder="1" applyAlignment="1">
      <alignment textRotation="90"/>
    </xf>
    <xf numFmtId="1" fontId="5" fillId="0" borderId="1" xfId="3" applyNumberFormat="1" applyBorder="1" applyAlignment="1">
      <alignment horizontal="center"/>
    </xf>
    <xf numFmtId="49" fontId="5" fillId="0" borderId="1" xfId="3" applyNumberFormat="1" applyBorder="1" applyAlignment="1">
      <alignment horizontal="center"/>
    </xf>
    <xf numFmtId="0" fontId="9" fillId="0" borderId="1" xfId="3" applyFont="1" applyBorder="1"/>
    <xf numFmtId="0" fontId="6" fillId="0" borderId="1" xfId="3" applyFont="1" applyBorder="1"/>
    <xf numFmtId="0" fontId="5" fillId="0" borderId="1" xfId="3" applyBorder="1" applyAlignment="1">
      <alignment horizontal="center"/>
    </xf>
    <xf numFmtId="49" fontId="6" fillId="0" borderId="13" xfId="3" applyNumberFormat="1" applyFont="1" applyBorder="1"/>
    <xf numFmtId="1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49" fontId="10" fillId="0" borderId="13" xfId="3" applyNumberFormat="1" applyFont="1" applyBorder="1"/>
    <xf numFmtId="0" fontId="11" fillId="0" borderId="1" xfId="3" applyFont="1" applyBorder="1"/>
    <xf numFmtId="0" fontId="6" fillId="0" borderId="14" xfId="3" applyFont="1" applyBorder="1"/>
    <xf numFmtId="4" fontId="6" fillId="0" borderId="15" xfId="3" applyNumberFormat="1" applyFont="1" applyBorder="1" applyAlignment="1">
      <alignment horizontal="center"/>
    </xf>
    <xf numFmtId="4" fontId="6" fillId="2" borderId="15" xfId="3" applyNumberFormat="1" applyFont="1" applyFill="1" applyBorder="1" applyAlignment="1" applyProtection="1">
      <alignment horizontal="center"/>
      <protection locked="0"/>
    </xf>
    <xf numFmtId="4" fontId="6" fillId="0" borderId="15" xfId="3" applyNumberFormat="1" applyFont="1" applyBorder="1" applyAlignment="1">
      <alignment horizontal="right"/>
    </xf>
    <xf numFmtId="4" fontId="6" fillId="0" borderId="15" xfId="3" applyNumberFormat="1" applyFont="1" applyBorder="1"/>
    <xf numFmtId="0" fontId="6" fillId="0" borderId="15" xfId="3" applyFont="1" applyBorder="1" applyAlignment="1">
      <alignment horizontal="center"/>
    </xf>
    <xf numFmtId="1" fontId="6" fillId="0" borderId="15" xfId="3" applyNumberFormat="1" applyFont="1" applyBorder="1" applyAlignment="1">
      <alignment horizontal="center"/>
    </xf>
    <xf numFmtId="49" fontId="6" fillId="0" borderId="15" xfId="3" applyNumberFormat="1" applyFont="1" applyBorder="1" applyAlignment="1">
      <alignment horizontal="center"/>
    </xf>
    <xf numFmtId="2" fontId="6" fillId="0" borderId="15" xfId="3" applyNumberFormat="1" applyFont="1" applyBorder="1"/>
    <xf numFmtId="0" fontId="4" fillId="0" borderId="16" xfId="3" applyFont="1" applyBorder="1"/>
    <xf numFmtId="49" fontId="6" fillId="0" borderId="17" xfId="3" applyNumberFormat="1" applyFont="1" applyBorder="1"/>
    <xf numFmtId="49" fontId="6" fillId="0" borderId="18" xfId="3" applyNumberFormat="1" applyFont="1" applyBorder="1"/>
    <xf numFmtId="0" fontId="12" fillId="3" borderId="19" xfId="1" applyFont="1" applyFill="1" applyBorder="1" applyAlignment="1">
      <alignment wrapText="1"/>
    </xf>
    <xf numFmtId="0" fontId="4" fillId="3" borderId="6" xfId="3" applyFont="1" applyFill="1" applyBorder="1"/>
    <xf numFmtId="49" fontId="6" fillId="0" borderId="20" xfId="3" applyNumberFormat="1" applyFont="1" applyBorder="1"/>
    <xf numFmtId="0" fontId="6" fillId="0" borderId="19" xfId="3" applyFont="1" applyBorder="1"/>
    <xf numFmtId="0" fontId="4" fillId="0" borderId="6" xfId="3" applyFont="1" applyBorder="1"/>
    <xf numFmtId="0" fontId="6" fillId="0" borderId="21" xfId="3" applyFont="1" applyBorder="1"/>
    <xf numFmtId="0" fontId="6" fillId="0" borderId="19" xfId="3" applyFont="1" applyBorder="1" applyAlignment="1">
      <alignment wrapText="1"/>
    </xf>
    <xf numFmtId="0" fontId="4" fillId="0" borderId="6" xfId="3" applyFont="1" applyBorder="1" applyAlignment="1">
      <alignment wrapText="1"/>
    </xf>
    <xf numFmtId="0" fontId="6" fillId="4" borderId="19" xfId="3" applyFont="1" applyFill="1" applyBorder="1"/>
    <xf numFmtId="49" fontId="6" fillId="4" borderId="8" xfId="3" applyNumberFormat="1" applyFont="1" applyFill="1" applyBorder="1" applyAlignment="1">
      <alignment textRotation="90" wrapText="1"/>
    </xf>
    <xf numFmtId="49" fontId="6" fillId="4" borderId="8" xfId="3" applyNumberFormat="1" applyFont="1" applyFill="1" applyBorder="1" applyAlignment="1" applyProtection="1">
      <alignment textRotation="90" wrapText="1"/>
      <protection locked="0"/>
    </xf>
    <xf numFmtId="4" fontId="6" fillId="4" borderId="8" xfId="3" applyNumberFormat="1" applyFont="1" applyFill="1" applyBorder="1" applyAlignment="1">
      <alignment horizontal="center"/>
    </xf>
    <xf numFmtId="0" fontId="6" fillId="4" borderId="8" xfId="3" applyFont="1" applyFill="1" applyBorder="1" applyAlignment="1">
      <alignment horizontal="center"/>
    </xf>
    <xf numFmtId="1" fontId="6" fillId="4" borderId="8" xfId="3" applyNumberFormat="1" applyFont="1" applyFill="1" applyBorder="1" applyAlignment="1">
      <alignment horizontal="center"/>
    </xf>
    <xf numFmtId="2" fontId="13" fillId="4" borderId="8" xfId="3" applyNumberFormat="1" applyFont="1" applyFill="1" applyBorder="1" applyAlignment="1">
      <alignment horizontal="center"/>
    </xf>
    <xf numFmtId="0" fontId="6" fillId="4" borderId="8" xfId="3" applyFont="1" applyFill="1" applyBorder="1" applyAlignment="1">
      <alignment textRotation="90"/>
    </xf>
    <xf numFmtId="0" fontId="14" fillId="4" borderId="22" xfId="3" applyFont="1" applyFill="1" applyBorder="1"/>
    <xf numFmtId="49" fontId="10" fillId="4" borderId="20" xfId="3" applyNumberFormat="1" applyFont="1" applyFill="1" applyBorder="1"/>
    <xf numFmtId="0" fontId="5" fillId="0" borderId="6" xfId="3" applyBorder="1"/>
    <xf numFmtId="0" fontId="5" fillId="0" borderId="19" xfId="3" applyBorder="1"/>
    <xf numFmtId="0" fontId="15" fillId="0" borderId="0" xfId="3" applyFont="1"/>
    <xf numFmtId="0" fontId="6" fillId="0" borderId="6" xfId="3" applyFont="1" applyBorder="1"/>
    <xf numFmtId="0" fontId="16" fillId="0" borderId="0" xfId="3" applyFont="1"/>
    <xf numFmtId="0" fontId="9" fillId="0" borderId="0" xfId="3" applyFont="1"/>
    <xf numFmtId="0" fontId="11" fillId="0" borderId="6" xfId="3" applyFont="1" applyBorder="1"/>
    <xf numFmtId="0" fontId="5" fillId="0" borderId="23" xfId="3" applyBorder="1"/>
    <xf numFmtId="4" fontId="9" fillId="0" borderId="10" xfId="3" applyNumberFormat="1" applyFont="1" applyBorder="1"/>
    <xf numFmtId="4" fontId="17" fillId="0" borderId="10" xfId="3" applyNumberFormat="1" applyFont="1" applyBorder="1"/>
    <xf numFmtId="0" fontId="5" fillId="0" borderId="24" xfId="3" applyBorder="1"/>
    <xf numFmtId="0" fontId="5" fillId="0" borderId="25" xfId="3" applyBorder="1"/>
    <xf numFmtId="0" fontId="5" fillId="0" borderId="26" xfId="3" applyBorder="1"/>
    <xf numFmtId="4" fontId="4" fillId="0" borderId="1" xfId="3" applyNumberFormat="1" applyFont="1" applyBorder="1"/>
    <xf numFmtId="4" fontId="5" fillId="0" borderId="1" xfId="3" applyNumberFormat="1" applyBorder="1"/>
    <xf numFmtId="0" fontId="5" fillId="0" borderId="27" xfId="3" applyBorder="1"/>
    <xf numFmtId="49" fontId="6" fillId="5" borderId="13" xfId="3" applyNumberFormat="1" applyFont="1" applyFill="1" applyBorder="1"/>
    <xf numFmtId="0" fontId="5" fillId="0" borderId="6" xfId="3" applyBorder="1" applyAlignment="1">
      <alignment wrapText="1"/>
    </xf>
    <xf numFmtId="1" fontId="6" fillId="0" borderId="22" xfId="3" applyNumberFormat="1" applyFont="1" applyBorder="1" applyAlignment="1">
      <alignment horizontal="center" vertical="top" wrapText="1"/>
    </xf>
    <xf numFmtId="0" fontId="6" fillId="0" borderId="22" xfId="3" applyFont="1" applyBorder="1" applyAlignment="1">
      <alignment horizontal="center" vertical="top" wrapText="1"/>
    </xf>
    <xf numFmtId="2" fontId="6" fillId="0" borderId="22" xfId="3" applyNumberFormat="1" applyFont="1" applyBorder="1" applyAlignment="1">
      <alignment vertical="top" wrapText="1"/>
    </xf>
    <xf numFmtId="0" fontId="5" fillId="0" borderId="28" xfId="3" applyBorder="1"/>
    <xf numFmtId="0" fontId="5" fillId="0" borderId="29" xfId="3" applyBorder="1" applyAlignment="1">
      <alignment textRotation="90"/>
    </xf>
    <xf numFmtId="0" fontId="5" fillId="0" borderId="29" xfId="3" applyBorder="1" applyAlignment="1">
      <alignment textRotation="90" wrapText="1"/>
    </xf>
    <xf numFmtId="0" fontId="4" fillId="0" borderId="29" xfId="3" applyFont="1" applyBorder="1" applyAlignment="1">
      <alignment textRotation="90" wrapText="1"/>
    </xf>
    <xf numFmtId="0" fontId="5" fillId="0" borderId="29" xfId="3" applyBorder="1"/>
    <xf numFmtId="0" fontId="5" fillId="0" borderId="30" xfId="3" applyBorder="1" applyAlignment="1">
      <alignment textRotation="90"/>
    </xf>
    <xf numFmtId="0" fontId="6" fillId="0" borderId="31" xfId="3" applyFont="1" applyBorder="1"/>
    <xf numFmtId="4" fontId="6" fillId="0" borderId="32" xfId="3" applyNumberFormat="1" applyFont="1" applyBorder="1" applyAlignment="1">
      <alignment textRotation="90" wrapText="1"/>
    </xf>
    <xf numFmtId="4" fontId="6" fillId="0" borderId="29" xfId="3" applyNumberFormat="1" applyFont="1" applyBorder="1" applyAlignment="1">
      <alignment textRotation="90" wrapText="1"/>
    </xf>
    <xf numFmtId="4" fontId="6" fillId="0" borderId="29" xfId="3" applyNumberFormat="1" applyFont="1" applyBorder="1" applyAlignment="1">
      <alignment horizontal="right" textRotation="90" wrapText="1"/>
    </xf>
    <xf numFmtId="4" fontId="6" fillId="2" borderId="29" xfId="3" applyNumberFormat="1" applyFont="1" applyFill="1" applyBorder="1" applyAlignment="1">
      <alignment horizontal="center" textRotation="90" wrapText="1"/>
    </xf>
    <xf numFmtId="49" fontId="6" fillId="0" borderId="29" xfId="3" applyNumberFormat="1" applyFont="1" applyBorder="1" applyAlignment="1">
      <alignment horizontal="right" textRotation="90" wrapText="1"/>
    </xf>
    <xf numFmtId="4" fontId="6" fillId="0" borderId="29" xfId="3" applyNumberFormat="1" applyFont="1" applyBorder="1" applyAlignment="1">
      <alignment horizontal="center" textRotation="90" wrapText="1"/>
    </xf>
    <xf numFmtId="0" fontId="6" fillId="0" borderId="29" xfId="3" applyFont="1" applyBorder="1" applyAlignment="1">
      <alignment horizontal="center" textRotation="90" wrapText="1"/>
    </xf>
    <xf numFmtId="1" fontId="6" fillId="0" borderId="29" xfId="3" applyNumberFormat="1" applyFont="1" applyBorder="1" applyAlignment="1">
      <alignment horizontal="center" textRotation="90"/>
    </xf>
    <xf numFmtId="49" fontId="6" fillId="0" borderId="29" xfId="3" applyNumberFormat="1" applyFont="1" applyBorder="1" applyAlignment="1">
      <alignment horizontal="center"/>
    </xf>
    <xf numFmtId="0" fontId="6" fillId="0" borderId="29" xfId="3" applyFont="1" applyBorder="1" applyAlignment="1">
      <alignment textRotation="90"/>
    </xf>
    <xf numFmtId="0" fontId="5" fillId="0" borderId="33" xfId="3" applyBorder="1"/>
    <xf numFmtId="0" fontId="6" fillId="0" borderId="34" xfId="3" applyFont="1" applyBorder="1" applyAlignment="1">
      <alignment textRotation="90"/>
    </xf>
    <xf numFmtId="4" fontId="9" fillId="0" borderId="0" xfId="3" applyNumberFormat="1" applyFont="1" applyAlignment="1">
      <alignment horizontal="center"/>
    </xf>
    <xf numFmtId="0" fontId="9" fillId="0" borderId="0" xfId="3" applyFont="1" applyAlignment="1">
      <alignment horizontal="center"/>
    </xf>
    <xf numFmtId="1" fontId="9" fillId="0" borderId="0" xfId="3" applyNumberFormat="1" applyFont="1" applyAlignment="1">
      <alignment horizontal="center"/>
    </xf>
    <xf numFmtId="4" fontId="18" fillId="0" borderId="35" xfId="3" applyNumberFormat="1" applyFont="1" applyBorder="1"/>
    <xf numFmtId="0" fontId="5" fillId="0" borderId="4" xfId="3" applyBorder="1"/>
    <xf numFmtId="0" fontId="4" fillId="0" borderId="4" xfId="3" applyFont="1" applyBorder="1"/>
    <xf numFmtId="0" fontId="18" fillId="0" borderId="4" xfId="3" applyFont="1" applyBorder="1"/>
    <xf numFmtId="0" fontId="18" fillId="0" borderId="36" xfId="3" applyFont="1" applyBorder="1"/>
    <xf numFmtId="4" fontId="5" fillId="0" borderId="37" xfId="3" applyNumberFormat="1" applyBorder="1"/>
    <xf numFmtId="0" fontId="18" fillId="0" borderId="0" xfId="3" applyFont="1"/>
    <xf numFmtId="0" fontId="18" fillId="0" borderId="27" xfId="3" applyFont="1" applyBorder="1"/>
    <xf numFmtId="9" fontId="5" fillId="0" borderId="0" xfId="3" applyNumberFormat="1"/>
    <xf numFmtId="0" fontId="5" fillId="0" borderId="37" xfId="3" applyBorder="1"/>
    <xf numFmtId="0" fontId="18" fillId="0" borderId="37" xfId="3" applyFont="1" applyBorder="1"/>
    <xf numFmtId="2" fontId="18" fillId="0" borderId="0" xfId="3" applyNumberFormat="1" applyFont="1"/>
    <xf numFmtId="4" fontId="18" fillId="0" borderId="38" xfId="3" applyNumberFormat="1" applyFont="1" applyBorder="1"/>
    <xf numFmtId="4" fontId="19" fillId="0" borderId="39" xfId="3" applyNumberFormat="1" applyFont="1" applyBorder="1" applyProtection="1">
      <protection locked="0"/>
    </xf>
    <xf numFmtId="2" fontId="18" fillId="0" borderId="40" xfId="3" applyNumberFormat="1" applyFont="1" applyBorder="1"/>
    <xf numFmtId="2" fontId="18" fillId="0" borderId="41" xfId="3" applyNumberFormat="1" applyFont="1" applyBorder="1"/>
    <xf numFmtId="2" fontId="18" fillId="0" borderId="4" xfId="3" applyNumberFormat="1" applyFont="1" applyBorder="1"/>
    <xf numFmtId="2" fontId="18" fillId="0" borderId="36" xfId="3" applyNumberFormat="1" applyFont="1" applyBorder="1"/>
    <xf numFmtId="4" fontId="18" fillId="0" borderId="42" xfId="3" applyNumberFormat="1" applyFont="1" applyBorder="1"/>
    <xf numFmtId="4" fontId="19" fillId="0" borderId="8" xfId="3" applyNumberFormat="1" applyFont="1" applyBorder="1" applyProtection="1">
      <protection locked="0"/>
    </xf>
    <xf numFmtId="2" fontId="18" fillId="0" borderId="43" xfId="4" applyNumberFormat="1" applyFont="1" applyBorder="1" applyAlignment="1" applyProtection="1">
      <alignment horizontal="center"/>
    </xf>
    <xf numFmtId="2" fontId="18" fillId="0" borderId="3" xfId="3" applyNumberFormat="1" applyFont="1" applyBorder="1"/>
    <xf numFmtId="2" fontId="20" fillId="0" borderId="27" xfId="3" applyNumberFormat="1" applyFont="1" applyBorder="1"/>
    <xf numFmtId="4" fontId="19" fillId="0" borderId="1" xfId="3" applyNumberFormat="1" applyFont="1" applyBorder="1" applyProtection="1">
      <protection locked="0"/>
    </xf>
    <xf numFmtId="2" fontId="6" fillId="0" borderId="27" xfId="3" applyNumberFormat="1" applyFont="1" applyBorder="1"/>
    <xf numFmtId="2" fontId="18" fillId="0" borderId="43" xfId="3" applyNumberFormat="1" applyFont="1" applyBorder="1"/>
    <xf numFmtId="0" fontId="18" fillId="0" borderId="42" xfId="3" applyFont="1" applyBorder="1"/>
    <xf numFmtId="0" fontId="18" fillId="0" borderId="8" xfId="3" applyFont="1" applyBorder="1"/>
    <xf numFmtId="2" fontId="4" fillId="0" borderId="8" xfId="3" applyNumberFormat="1" applyFont="1" applyBorder="1"/>
    <xf numFmtId="0" fontId="18" fillId="0" borderId="22" xfId="3" applyFont="1" applyBorder="1"/>
    <xf numFmtId="0" fontId="18" fillId="0" borderId="44" xfId="3" applyFont="1" applyBorder="1"/>
    <xf numFmtId="0" fontId="18" fillId="0" borderId="45" xfId="3" applyFont="1" applyBorder="1"/>
    <xf numFmtId="0" fontId="18" fillId="0" borderId="46" xfId="3" applyFont="1" applyBorder="1"/>
    <xf numFmtId="0" fontId="18" fillId="0" borderId="47" xfId="3" applyFont="1" applyBorder="1"/>
    <xf numFmtId="2" fontId="4" fillId="0" borderId="47" xfId="3" applyNumberFormat="1" applyFont="1" applyBorder="1"/>
    <xf numFmtId="0" fontId="18" fillId="0" borderId="3" xfId="3" applyFont="1" applyBorder="1"/>
    <xf numFmtId="0" fontId="20" fillId="0" borderId="27" xfId="3" applyFont="1" applyBorder="1"/>
    <xf numFmtId="0" fontId="18" fillId="0" borderId="38" xfId="3" applyFont="1" applyBorder="1"/>
    <xf numFmtId="0" fontId="18" fillId="0" borderId="39" xfId="3" applyFont="1" applyBorder="1"/>
    <xf numFmtId="2" fontId="18" fillId="0" borderId="39" xfId="3" applyNumberFormat="1" applyFont="1" applyBorder="1"/>
    <xf numFmtId="0" fontId="18" fillId="0" borderId="41" xfId="3" applyFont="1" applyBorder="1"/>
    <xf numFmtId="4" fontId="18" fillId="0" borderId="46" xfId="3" applyNumberFormat="1" applyFont="1" applyBorder="1"/>
    <xf numFmtId="4" fontId="20" fillId="0" borderId="47" xfId="4" applyNumberFormat="1" applyFont="1" applyBorder="1" applyProtection="1"/>
    <xf numFmtId="164" fontId="20" fillId="0" borderId="3" xfId="4" applyFont="1" applyBorder="1" applyProtection="1"/>
    <xf numFmtId="164" fontId="20" fillId="0" borderId="0" xfId="4" applyFont="1" applyBorder="1" applyProtection="1"/>
    <xf numFmtId="164" fontId="20" fillId="0" borderId="27" xfId="4" applyFont="1" applyBorder="1" applyAlignment="1" applyProtection="1">
      <alignment horizontal="left"/>
    </xf>
    <xf numFmtId="2" fontId="18" fillId="0" borderId="47" xfId="3" applyNumberFormat="1" applyFont="1" applyBorder="1"/>
    <xf numFmtId="4" fontId="19" fillId="6" borderId="8" xfId="3" applyNumberFormat="1" applyFont="1" applyFill="1" applyBorder="1" applyProtection="1">
      <protection locked="0"/>
    </xf>
    <xf numFmtId="2" fontId="18" fillId="0" borderId="8" xfId="3" applyNumberFormat="1" applyFont="1" applyBorder="1"/>
    <xf numFmtId="2" fontId="18" fillId="0" borderId="44" xfId="3" applyNumberFormat="1" applyFont="1" applyBorder="1"/>
    <xf numFmtId="2" fontId="18" fillId="0" borderId="45" xfId="3" applyNumberFormat="1" applyFont="1" applyBorder="1"/>
    <xf numFmtId="4" fontId="19" fillId="6" borderId="1" xfId="3" applyNumberFormat="1" applyFont="1" applyFill="1" applyBorder="1" applyProtection="1">
      <protection locked="0"/>
    </xf>
    <xf numFmtId="4" fontId="18" fillId="0" borderId="47" xfId="4" applyNumberFormat="1" applyFont="1" applyBorder="1" applyProtection="1"/>
    <xf numFmtId="2" fontId="18" fillId="0" borderId="27" xfId="3" applyNumberFormat="1" applyFont="1" applyBorder="1"/>
    <xf numFmtId="2" fontId="18" fillId="0" borderId="15" xfId="3" applyNumberFormat="1" applyFont="1" applyBorder="1"/>
    <xf numFmtId="2" fontId="18" fillId="0" borderId="16" xfId="3" applyNumberFormat="1" applyFont="1" applyBorder="1"/>
    <xf numFmtId="2" fontId="18" fillId="0" borderId="48" xfId="3" applyNumberFormat="1" applyFont="1" applyBorder="1"/>
    <xf numFmtId="2" fontId="18" fillId="0" borderId="49" xfId="3" applyNumberFormat="1" applyFont="1" applyBorder="1"/>
    <xf numFmtId="0" fontId="18" fillId="6" borderId="8" xfId="3" applyFont="1" applyFill="1" applyBorder="1"/>
    <xf numFmtId="0" fontId="18" fillId="6" borderId="47" xfId="3" applyFont="1" applyFill="1" applyBorder="1"/>
    <xf numFmtId="0" fontId="18" fillId="0" borderId="50" xfId="3" applyFont="1" applyBorder="1"/>
    <xf numFmtId="0" fontId="18" fillId="6" borderId="32" xfId="3" applyFont="1" applyFill="1" applyBorder="1"/>
    <xf numFmtId="2" fontId="18" fillId="0" borderId="32" xfId="3" applyNumberFormat="1" applyFont="1" applyBorder="1"/>
    <xf numFmtId="0" fontId="18" fillId="0" borderId="51" xfId="3" applyFont="1" applyBorder="1"/>
    <xf numFmtId="0" fontId="18" fillId="0" borderId="52" xfId="3" applyFont="1" applyBorder="1"/>
    <xf numFmtId="0" fontId="21" fillId="0" borderId="53" xfId="3" applyFont="1" applyBorder="1"/>
    <xf numFmtId="0" fontId="22" fillId="0" borderId="0" xfId="3" applyFont="1"/>
    <xf numFmtId="0" fontId="20" fillId="0" borderId="0" xfId="3" applyFont="1"/>
    <xf numFmtId="0" fontId="1" fillId="0" borderId="1" xfId="0" applyFont="1" applyBorder="1" applyProtection="1">
      <protection locked="0"/>
    </xf>
    <xf numFmtId="164" fontId="0" fillId="0" borderId="0" xfId="4" applyFont="1" applyBorder="1" applyProtection="1"/>
    <xf numFmtId="49" fontId="6" fillId="0" borderId="0" xfId="3" applyNumberFormat="1" applyFont="1"/>
    <xf numFmtId="0" fontId="4" fillId="0" borderId="0" xfId="3" applyFont="1" applyAlignment="1">
      <alignment wrapText="1"/>
    </xf>
    <xf numFmtId="49" fontId="6" fillId="0" borderId="0" xfId="3" applyNumberFormat="1" applyFont="1" applyAlignment="1">
      <alignment wrapText="1"/>
    </xf>
    <xf numFmtId="0" fontId="6" fillId="0" borderId="0" xfId="3" applyFont="1" applyAlignment="1">
      <alignment horizontal="right"/>
    </xf>
    <xf numFmtId="0" fontId="11" fillId="0" borderId="0" xfId="3" applyFont="1"/>
    <xf numFmtId="4" fontId="20" fillId="0" borderId="0" xfId="3" applyNumberFormat="1" applyFont="1" applyAlignment="1">
      <alignment horizontal="center"/>
    </xf>
    <xf numFmtId="4" fontId="5" fillId="0" borderId="0" xfId="3" applyNumberFormat="1"/>
    <xf numFmtId="4" fontId="21" fillId="0" borderId="54" xfId="3" applyNumberFormat="1" applyFont="1" applyBorder="1" applyAlignment="1">
      <alignment horizontal="center"/>
    </xf>
    <xf numFmtId="4" fontId="23" fillId="0" borderId="55" xfId="3" applyNumberFormat="1" applyFont="1" applyBorder="1"/>
    <xf numFmtId="0" fontId="23" fillId="0" borderId="56" xfId="3" applyFont="1" applyBorder="1"/>
    <xf numFmtId="4" fontId="21" fillId="0" borderId="57" xfId="3" applyNumberFormat="1" applyFont="1" applyBorder="1" applyAlignment="1">
      <alignment horizontal="center"/>
    </xf>
    <xf numFmtId="164" fontId="6" fillId="0" borderId="56" xfId="4" applyFont="1" applyBorder="1" applyProtection="1"/>
    <xf numFmtId="0" fontId="5" fillId="0" borderId="56" xfId="3" applyBorder="1" applyAlignment="1">
      <alignment horizontal="center"/>
    </xf>
    <xf numFmtId="0" fontId="5" fillId="0" borderId="56" xfId="3" applyBorder="1"/>
    <xf numFmtId="0" fontId="9" fillId="0" borderId="56" xfId="3" applyFont="1" applyBorder="1"/>
    <xf numFmtId="49" fontId="6" fillId="0" borderId="58" xfId="3" applyNumberFormat="1" applyFont="1" applyBorder="1"/>
    <xf numFmtId="4" fontId="6" fillId="0" borderId="59" xfId="3" applyNumberFormat="1" applyFont="1" applyBorder="1"/>
    <xf numFmtId="4" fontId="6" fillId="6" borderId="15" xfId="3" applyNumberFormat="1" applyFont="1" applyFill="1" applyBorder="1" applyProtection="1">
      <protection locked="0"/>
    </xf>
    <xf numFmtId="0" fontId="6" fillId="0" borderId="60" xfId="3" applyFont="1" applyBorder="1"/>
    <xf numFmtId="165" fontId="6" fillId="0" borderId="61" xfId="3" applyNumberFormat="1" applyFont="1" applyBorder="1" applyAlignment="1">
      <alignment horizontal="center"/>
    </xf>
    <xf numFmtId="4" fontId="6" fillId="0" borderId="62" xfId="3" applyNumberFormat="1" applyFont="1" applyBorder="1" applyAlignment="1">
      <alignment horizontal="center"/>
    </xf>
    <xf numFmtId="0" fontId="6" fillId="0" borderId="62" xfId="3" applyFont="1" applyBorder="1" applyAlignment="1">
      <alignment horizontal="center"/>
    </xf>
    <xf numFmtId="0" fontId="6" fillId="0" borderId="62" xfId="3" applyFont="1" applyBorder="1"/>
    <xf numFmtId="0" fontId="6" fillId="0" borderId="63" xfId="3" applyFont="1" applyBorder="1" applyAlignment="1">
      <alignment wrapText="1"/>
    </xf>
    <xf numFmtId="0" fontId="6" fillId="0" borderId="36" xfId="3" applyFont="1" applyBorder="1"/>
    <xf numFmtId="4" fontId="6" fillId="0" borderId="12" xfId="3" applyNumberFormat="1" applyFont="1" applyBorder="1"/>
    <xf numFmtId="4" fontId="6" fillId="6" borderId="1" xfId="3" applyNumberFormat="1" applyFont="1" applyFill="1" applyBorder="1" applyProtection="1">
      <protection locked="0"/>
    </xf>
    <xf numFmtId="0" fontId="6" fillId="0" borderId="61" xfId="3" applyFont="1" applyBorder="1"/>
    <xf numFmtId="4" fontId="6" fillId="0" borderId="61" xfId="3" applyNumberFormat="1" applyFont="1" applyBorder="1" applyAlignment="1">
      <alignment horizontal="center"/>
    </xf>
    <xf numFmtId="0" fontId="6" fillId="0" borderId="61" xfId="3" applyFont="1" applyBorder="1" applyAlignment="1">
      <alignment horizontal="center"/>
    </xf>
    <xf numFmtId="0" fontId="6" fillId="0" borderId="64" xfId="3" applyFont="1" applyBorder="1"/>
    <xf numFmtId="0" fontId="6" fillId="0" borderId="27" xfId="3" applyFont="1" applyBorder="1"/>
    <xf numFmtId="0" fontId="10" fillId="0" borderId="13" xfId="3" applyFont="1" applyBorder="1"/>
    <xf numFmtId="0" fontId="24" fillId="0" borderId="13" xfId="3" applyFont="1" applyBorder="1"/>
    <xf numFmtId="0" fontId="10" fillId="0" borderId="61" xfId="3" applyFont="1" applyBorder="1"/>
    <xf numFmtId="0" fontId="6" fillId="0" borderId="65" xfId="3" applyFont="1" applyBorder="1"/>
    <xf numFmtId="0" fontId="6" fillId="0" borderId="66" xfId="3" applyFont="1" applyBorder="1"/>
    <xf numFmtId="0" fontId="6" fillId="0" borderId="53" xfId="3" applyFont="1" applyBorder="1"/>
    <xf numFmtId="49" fontId="6" fillId="0" borderId="67" xfId="3" applyNumberFormat="1" applyFont="1" applyBorder="1"/>
    <xf numFmtId="49" fontId="6" fillId="0" borderId="68" xfId="3" applyNumberFormat="1" applyFont="1" applyBorder="1"/>
    <xf numFmtId="49" fontId="6" fillId="0" borderId="69" xfId="3" applyNumberFormat="1" applyFont="1" applyBorder="1"/>
    <xf numFmtId="49" fontId="6" fillId="0" borderId="69" xfId="3" applyNumberFormat="1" applyFont="1" applyBorder="1" applyAlignment="1">
      <alignment wrapText="1"/>
    </xf>
    <xf numFmtId="49" fontId="6" fillId="0" borderId="70" xfId="3" applyNumberFormat="1" applyFont="1" applyBorder="1"/>
    <xf numFmtId="164" fontId="0" fillId="0" borderId="15" xfId="4" applyFont="1" applyBorder="1" applyProtection="1"/>
    <xf numFmtId="0" fontId="5" fillId="0" borderId="15" xfId="3" applyBorder="1" applyAlignment="1">
      <alignment horizontal="center"/>
    </xf>
    <xf numFmtId="0" fontId="5" fillId="0" borderId="15" xfId="3" applyBorder="1"/>
    <xf numFmtId="0" fontId="6" fillId="0" borderId="48" xfId="3" applyFont="1" applyBorder="1" applyAlignment="1">
      <alignment horizontal="right"/>
    </xf>
    <xf numFmtId="0" fontId="4" fillId="0" borderId="48" xfId="3" applyFont="1" applyBorder="1"/>
    <xf numFmtId="164" fontId="0" fillId="0" borderId="1" xfId="4" applyFont="1" applyBorder="1" applyProtection="1"/>
    <xf numFmtId="0" fontId="4" fillId="0" borderId="7" xfId="3" applyFont="1" applyBorder="1"/>
    <xf numFmtId="0" fontId="5" fillId="0" borderId="7" xfId="3" applyBorder="1"/>
    <xf numFmtId="164" fontId="0" fillId="0" borderId="8" xfId="4" applyFont="1" applyBorder="1" applyProtection="1"/>
    <xf numFmtId="0" fontId="5" fillId="0" borderId="8" xfId="3" applyBorder="1" applyAlignment="1">
      <alignment horizontal="center"/>
    </xf>
    <xf numFmtId="0" fontId="5" fillId="0" borderId="8" xfId="3" applyBorder="1"/>
    <xf numFmtId="0" fontId="5" fillId="0" borderId="44" xfId="3" applyBorder="1"/>
    <xf numFmtId="164" fontId="6" fillId="0" borderId="61" xfId="3" applyNumberFormat="1" applyFont="1" applyBorder="1"/>
    <xf numFmtId="164" fontId="11" fillId="0" borderId="56" xfId="4" applyFont="1" applyBorder="1" applyProtection="1"/>
    <xf numFmtId="0" fontId="5" fillId="0" borderId="55" xfId="3" applyBorder="1"/>
    <xf numFmtId="0" fontId="6" fillId="0" borderId="71" xfId="3" applyFont="1" applyBorder="1"/>
    <xf numFmtId="165" fontId="6" fillId="0" borderId="71" xfId="3" applyNumberFormat="1" applyFont="1" applyBorder="1" applyAlignment="1">
      <alignment horizontal="center"/>
    </xf>
    <xf numFmtId="49" fontId="6" fillId="0" borderId="37" xfId="3" applyNumberFormat="1" applyFont="1" applyBorder="1"/>
    <xf numFmtId="49" fontId="6" fillId="5" borderId="68" xfId="3" applyNumberFormat="1" applyFont="1" applyFill="1" applyBorder="1"/>
    <xf numFmtId="0" fontId="6" fillId="0" borderId="18" xfId="3" applyFont="1" applyBorder="1"/>
    <xf numFmtId="0" fontId="6" fillId="7" borderId="28" xfId="3" applyFont="1" applyFill="1" applyBorder="1" applyAlignment="1">
      <alignment horizontal="center" wrapText="1"/>
    </xf>
    <xf numFmtId="0" fontId="6" fillId="6" borderId="29" xfId="3" applyFont="1" applyFill="1" applyBorder="1" applyAlignment="1">
      <alignment horizontal="center" wrapText="1"/>
    </xf>
    <xf numFmtId="0" fontId="6" fillId="7" borderId="29" xfId="3" applyFont="1" applyFill="1" applyBorder="1"/>
    <xf numFmtId="0" fontId="6" fillId="7" borderId="29" xfId="3" applyFont="1" applyFill="1" applyBorder="1" applyAlignment="1">
      <alignment horizontal="center" wrapText="1"/>
    </xf>
    <xf numFmtId="0" fontId="6" fillId="7" borderId="34" xfId="3" applyFont="1" applyFill="1" applyBorder="1"/>
    <xf numFmtId="0" fontId="6" fillId="8" borderId="72" xfId="3" applyFont="1" applyFill="1" applyBorder="1" applyAlignment="1">
      <alignment textRotation="90" wrapText="1"/>
    </xf>
    <xf numFmtId="0" fontId="18" fillId="0" borderId="0" xfId="3" applyFont="1" applyAlignment="1">
      <alignment horizontal="center"/>
    </xf>
    <xf numFmtId="0" fontId="25" fillId="0" borderId="0" xfId="3" applyFont="1"/>
    <xf numFmtId="0" fontId="20" fillId="0" borderId="0" xfId="3" applyFont="1" applyAlignment="1">
      <alignment horizontal="center"/>
    </xf>
    <xf numFmtId="164" fontId="2" fillId="0" borderId="0" xfId="4" applyFont="1" applyBorder="1" applyProtection="1"/>
    <xf numFmtId="0" fontId="20" fillId="0" borderId="0" xfId="3" applyFont="1" applyAlignment="1">
      <alignment horizontal="right"/>
    </xf>
    <xf numFmtId="0" fontId="27" fillId="0" borderId="0" xfId="0" applyFont="1" applyAlignment="1">
      <alignment vertical="center"/>
    </xf>
    <xf numFmtId="0" fontId="20" fillId="0" borderId="0" xfId="3" applyFont="1" applyAlignment="1">
      <alignment horizontal="right"/>
    </xf>
    <xf numFmtId="0" fontId="26" fillId="0" borderId="5" xfId="0" applyFont="1" applyBorder="1" applyAlignment="1" applyProtection="1">
      <alignment horizontal="center"/>
      <protection locked="0"/>
    </xf>
    <xf numFmtId="0" fontId="26" fillId="0" borderId="6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2" fontId="26" fillId="9" borderId="5" xfId="0" applyNumberFormat="1" applyFont="1" applyFill="1" applyBorder="1" applyAlignment="1" applyProtection="1">
      <alignment horizontal="center" vertical="center"/>
      <protection locked="0"/>
    </xf>
    <xf numFmtId="2" fontId="26" fillId="9" borderId="7" xfId="0" applyNumberFormat="1" applyFont="1" applyFill="1" applyBorder="1" applyAlignment="1" applyProtection="1">
      <alignment horizontal="center" vertical="center"/>
      <protection locked="0"/>
    </xf>
    <xf numFmtId="2" fontId="26" fillId="9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 wrapText="1"/>
    </xf>
    <xf numFmtId="0" fontId="20" fillId="0" borderId="0" xfId="3" applyFont="1" applyAlignment="1">
      <alignment horizontal="right" vertical="center" wrapText="1"/>
    </xf>
    <xf numFmtId="2" fontId="26" fillId="0" borderId="5" xfId="0" applyNumberFormat="1" applyFont="1" applyBorder="1" applyAlignment="1" applyProtection="1">
      <alignment horizontal="center" vertical="center"/>
      <protection locked="0"/>
    </xf>
    <xf numFmtId="2" fontId="26" fillId="0" borderId="6" xfId="0" applyNumberFormat="1" applyFont="1" applyBorder="1" applyAlignment="1" applyProtection="1">
      <alignment horizontal="center" vertical="center"/>
      <protection locked="0"/>
    </xf>
  </cellXfs>
  <cellStyles count="5">
    <cellStyle name="Komma 2" xfId="2" xr:uid="{00000000-0005-0000-0000-000000000000}"/>
    <cellStyle name="Komma 3" xfId="4" xr:uid="{45D9EBB0-5835-44D9-9373-1F65E4FCB835}"/>
    <cellStyle name="Standard" xfId="0" builtinId="0"/>
    <cellStyle name="Standard 2" xfId="1" xr:uid="{00000000-0005-0000-0000-000002000000}"/>
    <cellStyle name="Standard 3" xfId="3" xr:uid="{DE59AE74-7BCB-4B2E-8512-45A1A26CD021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llmerich\Ausschreibungen\2026\Amt%2060\30.ZVS.4-60-1-2026%20(L)%20Reinigung%20Schulen%20Roboter\03%20VU\1-Vorbereitungen\vom%20Fachamt\Los%201%20und%201a%20%20Sek.%20Elsteraue\4a.%20Nebenangebot%20Reinigungsroboter%20Turnhalle_Elstera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V_ges"/>
      <sheetName val="Nebenangebot"/>
      <sheetName val="Grundreinigung"/>
    </sheetNames>
    <sheetDataSet>
      <sheetData sheetId="0">
        <row r="1">
          <cell r="C1" t="str">
            <v>Sekundarschule Elsteraue Reuden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9145-45CC-47AD-9D52-6D19025D54FE}">
  <dimension ref="A2:H29"/>
  <sheetViews>
    <sheetView tabSelected="1" workbookViewId="0">
      <selection activeCell="A28" sqref="A28:XFD29"/>
    </sheetView>
  </sheetViews>
  <sheetFormatPr baseColWidth="10" defaultRowHeight="15" x14ac:dyDescent="0.25"/>
  <sheetData>
    <row r="2" spans="1:8" ht="21" x14ac:dyDescent="0.35">
      <c r="A2" s="289" t="s">
        <v>295</v>
      </c>
      <c r="B2" s="289"/>
      <c r="C2" s="289"/>
      <c r="D2" s="289"/>
      <c r="E2" s="289"/>
      <c r="F2" s="289"/>
      <c r="G2" s="289"/>
      <c r="H2" s="289"/>
    </row>
    <row r="3" spans="1:8" ht="21" x14ac:dyDescent="0.35">
      <c r="A3" s="289" t="s">
        <v>296</v>
      </c>
      <c r="B3" s="289"/>
      <c r="C3" s="289"/>
      <c r="D3" s="289"/>
      <c r="E3" s="289"/>
      <c r="F3" s="289"/>
      <c r="G3" s="289"/>
      <c r="H3" s="289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">
        <v>47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">
        <v>48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">
        <v>49</v>
      </c>
      <c r="D7" s="1"/>
      <c r="E7" s="1"/>
      <c r="F7" s="1"/>
      <c r="G7" s="1"/>
      <c r="H7" s="1"/>
    </row>
    <row r="10" spans="1:8" ht="75" customHeight="1" x14ac:dyDescent="0.25">
      <c r="A10" s="283" t="s">
        <v>297</v>
      </c>
      <c r="B10" s="283"/>
      <c r="C10" s="283"/>
      <c r="D10" s="284"/>
      <c r="E10" s="285"/>
      <c r="F10" s="286"/>
      <c r="G10" s="287" t="s">
        <v>298</v>
      </c>
      <c r="H10" s="287"/>
    </row>
    <row r="11" spans="1:8" ht="63" customHeight="1" x14ac:dyDescent="0.25">
      <c r="A11" s="283" t="s">
        <v>299</v>
      </c>
      <c r="B11" s="283"/>
      <c r="C11" s="283"/>
      <c r="D11" s="284">
        <f>D10*1.19</f>
        <v>0</v>
      </c>
      <c r="E11" s="285"/>
      <c r="F11" s="286"/>
      <c r="G11" s="287" t="s">
        <v>298</v>
      </c>
      <c r="H11" s="287"/>
    </row>
    <row r="13" spans="1:8" ht="54" customHeight="1" x14ac:dyDescent="0.25">
      <c r="A13" s="283" t="s">
        <v>300</v>
      </c>
      <c r="B13" s="283"/>
      <c r="C13" s="283"/>
      <c r="D13" s="284">
        <f>Grundreinigung!G30</f>
        <v>0</v>
      </c>
      <c r="E13" s="285"/>
      <c r="F13" s="286"/>
      <c r="G13" s="287" t="s">
        <v>32</v>
      </c>
      <c r="H13" s="287"/>
    </row>
    <row r="14" spans="1:8" ht="60" customHeight="1" x14ac:dyDescent="0.25">
      <c r="A14" s="283" t="s">
        <v>301</v>
      </c>
      <c r="B14" s="283"/>
      <c r="C14" s="283"/>
      <c r="D14" s="284">
        <f>Grundreinigung!G34</f>
        <v>0</v>
      </c>
      <c r="E14" s="285"/>
      <c r="F14" s="286"/>
      <c r="G14" s="287" t="s">
        <v>32</v>
      </c>
      <c r="H14" s="287"/>
    </row>
    <row r="17" spans="1:8" ht="95.25" customHeight="1" x14ac:dyDescent="0.25">
      <c r="A17" s="288" t="s">
        <v>302</v>
      </c>
      <c r="B17" s="288"/>
      <c r="C17" s="288"/>
      <c r="D17" s="284">
        <f>(D11*12)+D14</f>
        <v>0</v>
      </c>
      <c r="E17" s="285"/>
      <c r="F17" s="286"/>
      <c r="G17" s="287" t="s">
        <v>32</v>
      </c>
      <c r="H17" s="287"/>
    </row>
    <row r="18" spans="1:8" x14ac:dyDescent="0.25">
      <c r="A18" s="278"/>
    </row>
    <row r="20" spans="1:8" ht="20.100000000000001" customHeight="1" x14ac:dyDescent="0.25">
      <c r="A20" s="279" t="s">
        <v>290</v>
      </c>
      <c r="B20" s="279"/>
      <c r="C20" s="279"/>
      <c r="D20" s="279"/>
      <c r="E20" s="279"/>
      <c r="F20" s="279"/>
      <c r="G20" s="280"/>
      <c r="H20" s="281"/>
    </row>
    <row r="21" spans="1:8" ht="20.100000000000001" customHeight="1" x14ac:dyDescent="0.25">
      <c r="A21" s="279" t="s">
        <v>303</v>
      </c>
      <c r="B21" s="279"/>
      <c r="C21" s="279"/>
      <c r="D21" s="279"/>
      <c r="E21" s="279"/>
      <c r="F21" s="279"/>
      <c r="G21" s="280"/>
      <c r="H21" s="281"/>
    </row>
    <row r="22" spans="1:8" ht="20.100000000000001" customHeight="1" x14ac:dyDescent="0.25">
      <c r="A22" s="279" t="s">
        <v>304</v>
      </c>
      <c r="B22" s="279"/>
      <c r="C22" s="279"/>
      <c r="D22" s="279"/>
      <c r="E22" s="279"/>
      <c r="F22" s="279"/>
      <c r="G22" s="280"/>
      <c r="H22" s="281"/>
    </row>
    <row r="23" spans="1:8" ht="20.100000000000001" customHeight="1" x14ac:dyDescent="0.25">
      <c r="A23" s="279" t="s">
        <v>291</v>
      </c>
      <c r="B23" s="279"/>
      <c r="C23" s="279"/>
      <c r="D23" s="279"/>
      <c r="E23" s="279"/>
      <c r="F23" s="279"/>
      <c r="G23" s="280"/>
      <c r="H23" s="281"/>
    </row>
    <row r="24" spans="1:8" ht="20.100000000000001" customHeight="1" x14ac:dyDescent="0.25">
      <c r="A24" s="279" t="s">
        <v>292</v>
      </c>
      <c r="B24" s="279"/>
      <c r="C24" s="279"/>
      <c r="D24" s="279"/>
      <c r="E24" s="279"/>
      <c r="F24" s="279"/>
      <c r="G24" s="280"/>
      <c r="H24" s="281"/>
    </row>
    <row r="25" spans="1:8" ht="20.100000000000001" customHeight="1" x14ac:dyDescent="0.25">
      <c r="A25" s="279" t="s">
        <v>293</v>
      </c>
      <c r="B25" s="279"/>
      <c r="C25" s="279"/>
      <c r="D25" s="279"/>
      <c r="E25" s="279"/>
      <c r="F25" s="279"/>
      <c r="G25" s="280"/>
      <c r="H25" s="281"/>
    </row>
    <row r="28" spans="1:8" ht="16.5" thickBot="1" x14ac:dyDescent="0.3">
      <c r="A28" s="282"/>
      <c r="B28" s="282"/>
      <c r="C28" s="282"/>
      <c r="D28" s="282"/>
      <c r="E28" s="282"/>
      <c r="F28" s="282"/>
      <c r="G28" s="282"/>
      <c r="H28" s="282"/>
    </row>
    <row r="29" spans="1:8" ht="15.75" x14ac:dyDescent="0.25">
      <c r="A29" s="1" t="s">
        <v>46</v>
      </c>
      <c r="B29" s="1"/>
      <c r="C29" s="1"/>
      <c r="D29" s="1"/>
      <c r="E29" s="1"/>
      <c r="F29" s="1"/>
      <c r="G29" s="1"/>
      <c r="H29" s="1"/>
    </row>
  </sheetData>
  <sheetProtection algorithmName="SHA-512" hashValue="XpiXcSj9yi6/2J6GQsFazydhYzGzlhWcUiA1hrFL9lh7aLnHMzICjTA+l79cMrTkMzm8ovIr57KLzfcHcrJ/sw==" saltValue="HVLiGE6D8ygUZIaz0O1PAg==" spinCount="100000" sheet="1" objects="1" scenarios="1"/>
  <mergeCells count="30">
    <mergeCell ref="A2:H2"/>
    <mergeCell ref="A3:H3"/>
    <mergeCell ref="A10:C10"/>
    <mergeCell ref="G10:H10"/>
    <mergeCell ref="D10:F10"/>
    <mergeCell ref="A11:C11"/>
    <mergeCell ref="D11:F11"/>
    <mergeCell ref="G11:H11"/>
    <mergeCell ref="A13:C13"/>
    <mergeCell ref="D13:F13"/>
    <mergeCell ref="G13:H13"/>
    <mergeCell ref="A14:C14"/>
    <mergeCell ref="D14:F14"/>
    <mergeCell ref="G14:H14"/>
    <mergeCell ref="A17:C17"/>
    <mergeCell ref="D17:F17"/>
    <mergeCell ref="G17:H17"/>
    <mergeCell ref="A22:F22"/>
    <mergeCell ref="G21:H21"/>
    <mergeCell ref="G22:H22"/>
    <mergeCell ref="A28:H28"/>
    <mergeCell ref="A20:F20"/>
    <mergeCell ref="G20:H20"/>
    <mergeCell ref="A23:F23"/>
    <mergeCell ref="G23:H23"/>
    <mergeCell ref="A24:F24"/>
    <mergeCell ref="G24:H24"/>
    <mergeCell ref="A25:F25"/>
    <mergeCell ref="G25:H25"/>
    <mergeCell ref="A21:F21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3578-E50E-40A0-AF25-DF2EB5B07BD7}">
  <dimension ref="A1:AA409"/>
  <sheetViews>
    <sheetView view="pageBreakPreview" zoomScale="120" zoomScaleNormal="115" zoomScaleSheetLayoutView="120" workbookViewId="0">
      <pane ySplit="3" topLeftCell="A16" activePane="bottomLeft" state="frozen"/>
      <selection pane="bottomLeft" activeCell="F11" sqref="F11"/>
    </sheetView>
  </sheetViews>
  <sheetFormatPr baseColWidth="10" defaultRowHeight="12.75" x14ac:dyDescent="0.2"/>
  <cols>
    <col min="1" max="1" width="4" style="9" customWidth="1"/>
    <col min="2" max="2" width="18" style="8" customWidth="1"/>
    <col min="3" max="3" width="6.5703125" style="9" customWidth="1"/>
    <col min="4" max="4" width="7.140625" style="11" customWidth="1"/>
    <col min="5" max="5" width="5.85546875" style="12" customWidth="1"/>
    <col min="6" max="6" width="7.140625" style="11" customWidth="1"/>
    <col min="7" max="7" width="8.7109375" style="10" bestFit="1" customWidth="1"/>
    <col min="8" max="8" width="7.28515625" style="8" bestFit="1" customWidth="1"/>
    <col min="9" max="9" width="7.85546875" style="8" bestFit="1" customWidth="1"/>
    <col min="10" max="10" width="5.140625" style="8" bestFit="1" customWidth="1"/>
    <col min="11" max="11" width="7.85546875" style="8" bestFit="1" customWidth="1"/>
    <col min="12" max="12" width="7" style="8" bestFit="1" customWidth="1"/>
    <col min="13" max="13" width="5.85546875" style="8" bestFit="1" customWidth="1"/>
    <col min="14" max="14" width="12.28515625" style="9" customWidth="1"/>
    <col min="15" max="15" width="3.5703125" style="9" customWidth="1"/>
    <col min="16" max="16" width="4.140625" style="8" customWidth="1"/>
    <col min="17" max="17" width="28.7109375" style="8" customWidth="1"/>
    <col min="18" max="18" width="6.85546875" style="8" customWidth="1"/>
    <col min="19" max="19" width="9.7109375" style="8" customWidth="1"/>
    <col min="20" max="20" width="11.5703125" style="8" customWidth="1"/>
    <col min="21" max="21" width="9.42578125" style="8" customWidth="1"/>
    <col min="22" max="22" width="10.85546875" style="8" customWidth="1"/>
    <col min="23" max="23" width="12.85546875" style="8" customWidth="1"/>
    <col min="24" max="24" width="11.42578125" style="8"/>
    <col min="25" max="25" width="10.5703125" style="8" customWidth="1"/>
    <col min="26" max="26" width="1.7109375" style="8" customWidth="1"/>
    <col min="27" max="16384" width="11.42578125" style="8"/>
  </cols>
  <sheetData>
    <row r="1" spans="1:27" x14ac:dyDescent="0.2">
      <c r="B1" s="96" t="s">
        <v>244</v>
      </c>
      <c r="C1" s="96" t="s">
        <v>243</v>
      </c>
      <c r="D1" s="132"/>
      <c r="E1" s="133"/>
      <c r="F1" s="132"/>
      <c r="G1" s="131"/>
      <c r="I1" s="96"/>
      <c r="J1" s="96"/>
      <c r="K1" s="96"/>
      <c r="L1" s="96"/>
      <c r="M1" s="96"/>
      <c r="P1" s="96" t="s">
        <v>242</v>
      </c>
      <c r="Q1" s="96"/>
      <c r="R1" s="96"/>
      <c r="S1" s="96" t="str">
        <f>C1</f>
        <v>Sekundarschule Elsteraue Reuden</v>
      </c>
    </row>
    <row r="2" spans="1:27" ht="13.5" thickBot="1" x14ac:dyDescent="0.25"/>
    <row r="3" spans="1:27" ht="87.75" customHeight="1" x14ac:dyDescent="0.2">
      <c r="A3" s="130" t="s">
        <v>241</v>
      </c>
      <c r="B3" s="129" t="s">
        <v>240</v>
      </c>
      <c r="C3" s="128" t="s">
        <v>239</v>
      </c>
      <c r="D3" s="127" t="s">
        <v>238</v>
      </c>
      <c r="E3" s="126" t="s">
        <v>237</v>
      </c>
      <c r="F3" s="125" t="s">
        <v>236</v>
      </c>
      <c r="G3" s="124" t="s">
        <v>235</v>
      </c>
      <c r="H3" s="122" t="s">
        <v>234</v>
      </c>
      <c r="I3" s="123" t="s">
        <v>233</v>
      </c>
      <c r="J3" s="122" t="s">
        <v>43</v>
      </c>
      <c r="K3" s="121" t="s">
        <v>232</v>
      </c>
      <c r="L3" s="120" t="s">
        <v>231</v>
      </c>
      <c r="M3" s="119" t="s">
        <v>230</v>
      </c>
      <c r="N3" s="118" t="s">
        <v>229</v>
      </c>
      <c r="P3" s="117" t="s">
        <v>228</v>
      </c>
      <c r="Q3" s="116" t="s">
        <v>227</v>
      </c>
      <c r="R3" s="116"/>
      <c r="S3" s="115" t="s">
        <v>226</v>
      </c>
      <c r="T3" s="114" t="s">
        <v>225</v>
      </c>
      <c r="U3" s="114" t="s">
        <v>224</v>
      </c>
      <c r="V3" s="113" t="s">
        <v>223</v>
      </c>
      <c r="W3" s="112" t="s">
        <v>222</v>
      </c>
    </row>
    <row r="4" spans="1:27" ht="12.2" customHeight="1" x14ac:dyDescent="0.2">
      <c r="A4" s="90"/>
      <c r="B4" s="89" t="s">
        <v>221</v>
      </c>
      <c r="C4" s="88"/>
      <c r="D4" s="87">
        <f>SUM(C5:C22)-C7-C19</f>
        <v>812</v>
      </c>
      <c r="E4" s="86"/>
      <c r="F4" s="85"/>
      <c r="G4" s="84"/>
      <c r="H4" s="82"/>
      <c r="I4" s="82"/>
      <c r="J4" s="82"/>
      <c r="K4" s="82"/>
      <c r="L4" s="82"/>
      <c r="M4" s="82"/>
      <c r="N4" s="81"/>
      <c r="P4" s="106">
        <v>1</v>
      </c>
      <c r="Q4" s="20" t="s">
        <v>219</v>
      </c>
      <c r="R4" s="9" t="s">
        <v>74</v>
      </c>
      <c r="S4" s="104">
        <f>SUMIF($D$5:$D$391,R4,$C$5:$C$391)</f>
        <v>824</v>
      </c>
      <c r="T4" s="104">
        <f t="shared" ref="T4:T29" ca="1" si="0">SUMIF($D$5:$D$175,R4,$G$5:$G$86)</f>
        <v>158208</v>
      </c>
      <c r="U4" s="105">
        <f ca="1">SUMIF($D$5:$D$385,R4,$I$5:$I$174)/12</f>
        <v>13184</v>
      </c>
      <c r="V4" s="104">
        <f t="shared" ref="V4:V29" ca="1" si="1">ROUND(SUMIF($D$5:$D$388,R4,$L$5:$L$385),2)</f>
        <v>13184</v>
      </c>
      <c r="W4" s="103"/>
      <c r="X4" s="96"/>
      <c r="AA4" s="96"/>
    </row>
    <row r="5" spans="1:27" ht="40.5" customHeight="1" x14ac:dyDescent="0.2">
      <c r="A5" s="59"/>
      <c r="B5" s="91" t="s">
        <v>220</v>
      </c>
      <c r="C5" s="41">
        <v>140</v>
      </c>
      <c r="D5" s="40" t="s">
        <v>74</v>
      </c>
      <c r="E5" s="39">
        <v>5</v>
      </c>
      <c r="F5" s="38">
        <f t="shared" ref="F5:F22" si="2">VLOOKUP($E5,$P$33:$R$44,3,FALSE)</f>
        <v>192</v>
      </c>
      <c r="G5" s="37">
        <f t="shared" ref="G5:G22" si="3">F5*C5</f>
        <v>26880</v>
      </c>
      <c r="H5" s="35">
        <v>1</v>
      </c>
      <c r="I5" s="36">
        <f t="shared" ref="I5:I22" si="4">G5/H5</f>
        <v>26880</v>
      </c>
      <c r="J5" s="35">
        <v>1</v>
      </c>
      <c r="K5" s="34">
        <f t="shared" ref="K5:K22" si="5">I5*J5</f>
        <v>26880</v>
      </c>
      <c r="L5" s="34">
        <f t="shared" ref="L5:L22" si="6">K5/12</f>
        <v>2240</v>
      </c>
      <c r="M5" s="34">
        <f t="shared" ref="M5:M22" si="7">L5/C5</f>
        <v>16</v>
      </c>
      <c r="N5" s="79" t="s">
        <v>73</v>
      </c>
      <c r="P5" s="106"/>
      <c r="Q5" s="20" t="s">
        <v>219</v>
      </c>
      <c r="R5" s="9" t="s">
        <v>207</v>
      </c>
      <c r="S5" s="104">
        <f t="shared" ref="S5:S29" ca="1" si="8">SUMIF($D$5:$D$175,R5,$C$5:$C$86)</f>
        <v>14</v>
      </c>
      <c r="T5" s="104">
        <f t="shared" ca="1" si="0"/>
        <v>2688</v>
      </c>
      <c r="U5" s="105">
        <f t="shared" ref="U5:U29" ca="1" si="9">SUMIF($D$6:$D$386,R5,$I$6:$I$175)/12</f>
        <v>224</v>
      </c>
      <c r="V5" s="104">
        <f t="shared" ca="1" si="1"/>
        <v>224</v>
      </c>
      <c r="W5" s="103"/>
    </row>
    <row r="6" spans="1:27" ht="12.2" customHeight="1" x14ac:dyDescent="0.2">
      <c r="A6" s="56" t="s">
        <v>218</v>
      </c>
      <c r="B6" s="77" t="s">
        <v>217</v>
      </c>
      <c r="C6" s="41">
        <v>76</v>
      </c>
      <c r="D6" s="40" t="s">
        <v>63</v>
      </c>
      <c r="E6" s="39">
        <v>5</v>
      </c>
      <c r="F6" s="38">
        <f t="shared" si="2"/>
        <v>192</v>
      </c>
      <c r="G6" s="37">
        <f t="shared" si="3"/>
        <v>14592</v>
      </c>
      <c r="H6" s="35">
        <v>1</v>
      </c>
      <c r="I6" s="36">
        <f t="shared" si="4"/>
        <v>14592</v>
      </c>
      <c r="J6" s="35">
        <v>1</v>
      </c>
      <c r="K6" s="34">
        <f t="shared" si="5"/>
        <v>14592</v>
      </c>
      <c r="L6" s="34">
        <f t="shared" si="6"/>
        <v>1216</v>
      </c>
      <c r="M6" s="34">
        <f t="shared" si="7"/>
        <v>16</v>
      </c>
      <c r="N6" s="76"/>
      <c r="P6" s="106">
        <v>2</v>
      </c>
      <c r="Q6" s="20" t="s">
        <v>214</v>
      </c>
      <c r="R6" s="9" t="s">
        <v>63</v>
      </c>
      <c r="S6" s="104">
        <f t="shared" ca="1" si="8"/>
        <v>180</v>
      </c>
      <c r="T6" s="104">
        <f t="shared" ca="1" si="0"/>
        <v>28688</v>
      </c>
      <c r="U6" s="105">
        <f t="shared" ca="1" si="9"/>
        <v>2390.6666666666665</v>
      </c>
      <c r="V6" s="104">
        <f t="shared" ca="1" si="1"/>
        <v>2390.67</v>
      </c>
      <c r="W6" s="103"/>
    </row>
    <row r="7" spans="1:27" ht="12.2" customHeight="1" x14ac:dyDescent="0.2">
      <c r="A7" s="56" t="s">
        <v>216</v>
      </c>
      <c r="B7" s="77" t="s">
        <v>215</v>
      </c>
      <c r="C7" s="41">
        <v>13</v>
      </c>
      <c r="D7" s="40" t="s">
        <v>180</v>
      </c>
      <c r="E7" s="39">
        <v>0</v>
      </c>
      <c r="F7" s="38">
        <f t="shared" si="2"/>
        <v>0</v>
      </c>
      <c r="G7" s="37">
        <f t="shared" si="3"/>
        <v>0</v>
      </c>
      <c r="H7" s="35">
        <v>1</v>
      </c>
      <c r="I7" s="36">
        <f t="shared" si="4"/>
        <v>0</v>
      </c>
      <c r="J7" s="35">
        <v>1</v>
      </c>
      <c r="K7" s="34">
        <f t="shared" si="5"/>
        <v>0</v>
      </c>
      <c r="L7" s="34">
        <f t="shared" si="6"/>
        <v>0</v>
      </c>
      <c r="M7" s="34">
        <f t="shared" si="7"/>
        <v>0</v>
      </c>
      <c r="N7" s="76" t="s">
        <v>179</v>
      </c>
      <c r="P7" s="106"/>
      <c r="Q7" s="20" t="s">
        <v>214</v>
      </c>
      <c r="R7" s="9" t="s">
        <v>171</v>
      </c>
      <c r="S7" s="104">
        <f t="shared" ca="1" si="8"/>
        <v>20</v>
      </c>
      <c r="T7" s="104">
        <f t="shared" ca="1" si="0"/>
        <v>2400</v>
      </c>
      <c r="U7" s="105">
        <f t="shared" ca="1" si="9"/>
        <v>200</v>
      </c>
      <c r="V7" s="104">
        <f t="shared" ca="1" si="1"/>
        <v>200</v>
      </c>
      <c r="W7" s="103"/>
    </row>
    <row r="8" spans="1:27" ht="12.2" customHeight="1" x14ac:dyDescent="0.2">
      <c r="A8" s="56" t="s">
        <v>213</v>
      </c>
      <c r="B8" s="77" t="s">
        <v>212</v>
      </c>
      <c r="C8" s="41">
        <v>11</v>
      </c>
      <c r="D8" s="40" t="s">
        <v>63</v>
      </c>
      <c r="E8" s="39">
        <v>5</v>
      </c>
      <c r="F8" s="38">
        <f t="shared" si="2"/>
        <v>192</v>
      </c>
      <c r="G8" s="37">
        <f t="shared" si="3"/>
        <v>2112</v>
      </c>
      <c r="H8" s="35">
        <v>1</v>
      </c>
      <c r="I8" s="36">
        <f t="shared" si="4"/>
        <v>2112</v>
      </c>
      <c r="J8" s="35">
        <v>1</v>
      </c>
      <c r="K8" s="34">
        <f t="shared" si="5"/>
        <v>2112</v>
      </c>
      <c r="L8" s="34">
        <f t="shared" si="6"/>
        <v>176</v>
      </c>
      <c r="M8" s="34">
        <f t="shared" si="7"/>
        <v>16</v>
      </c>
      <c r="N8" s="76"/>
      <c r="P8" s="106">
        <v>3</v>
      </c>
      <c r="Q8" s="20" t="s">
        <v>211</v>
      </c>
      <c r="R8" s="9" t="s">
        <v>201</v>
      </c>
      <c r="S8" s="104">
        <f t="shared" ca="1" si="8"/>
        <v>108</v>
      </c>
      <c r="T8" s="104">
        <f t="shared" ca="1" si="0"/>
        <v>18720</v>
      </c>
      <c r="U8" s="105">
        <f t="shared" ca="1" si="9"/>
        <v>1560</v>
      </c>
      <c r="V8" s="104">
        <f t="shared" ca="1" si="1"/>
        <v>1560</v>
      </c>
      <c r="W8" s="103"/>
    </row>
    <row r="9" spans="1:27" x14ac:dyDescent="0.2">
      <c r="A9" s="56" t="s">
        <v>210</v>
      </c>
      <c r="B9" s="77" t="s">
        <v>209</v>
      </c>
      <c r="C9" s="41">
        <v>17</v>
      </c>
      <c r="D9" s="40" t="s">
        <v>63</v>
      </c>
      <c r="E9" s="39">
        <v>5</v>
      </c>
      <c r="F9" s="38">
        <f t="shared" si="2"/>
        <v>192</v>
      </c>
      <c r="G9" s="37">
        <f t="shared" si="3"/>
        <v>3264</v>
      </c>
      <c r="H9" s="35">
        <v>1</v>
      </c>
      <c r="I9" s="36">
        <f t="shared" si="4"/>
        <v>3264</v>
      </c>
      <c r="J9" s="35">
        <v>1</v>
      </c>
      <c r="K9" s="34">
        <f t="shared" si="5"/>
        <v>3264</v>
      </c>
      <c r="L9" s="34">
        <f t="shared" si="6"/>
        <v>272</v>
      </c>
      <c r="M9" s="34">
        <f t="shared" si="7"/>
        <v>16</v>
      </c>
      <c r="N9" s="76"/>
      <c r="P9" s="106">
        <v>4</v>
      </c>
      <c r="Q9" s="20" t="s">
        <v>208</v>
      </c>
      <c r="R9" s="9" t="s">
        <v>197</v>
      </c>
      <c r="S9" s="104">
        <f t="shared" ca="1" si="8"/>
        <v>36</v>
      </c>
      <c r="T9" s="104">
        <f t="shared" ca="1" si="0"/>
        <v>6912</v>
      </c>
      <c r="U9" s="105">
        <f t="shared" ca="1" si="9"/>
        <v>576</v>
      </c>
      <c r="V9" s="104">
        <f t="shared" ca="1" si="1"/>
        <v>576</v>
      </c>
      <c r="W9" s="103"/>
    </row>
    <row r="10" spans="1:27" x14ac:dyDescent="0.2">
      <c r="A10" s="107"/>
      <c r="B10" s="91" t="s">
        <v>79</v>
      </c>
      <c r="C10" s="41">
        <v>14</v>
      </c>
      <c r="D10" s="40" t="s">
        <v>207</v>
      </c>
      <c r="E10" s="39">
        <v>5</v>
      </c>
      <c r="F10" s="38">
        <f t="shared" si="2"/>
        <v>192</v>
      </c>
      <c r="G10" s="37">
        <f t="shared" si="3"/>
        <v>2688</v>
      </c>
      <c r="H10" s="35">
        <v>1</v>
      </c>
      <c r="I10" s="36">
        <f t="shared" si="4"/>
        <v>2688</v>
      </c>
      <c r="J10" s="35">
        <v>1</v>
      </c>
      <c r="K10" s="34">
        <f t="shared" si="5"/>
        <v>2688</v>
      </c>
      <c r="L10" s="34">
        <f t="shared" si="6"/>
        <v>224</v>
      </c>
      <c r="M10" s="34">
        <f t="shared" si="7"/>
        <v>16</v>
      </c>
      <c r="N10" s="76"/>
      <c r="P10" s="106">
        <v>5</v>
      </c>
      <c r="Q10" s="20" t="s">
        <v>206</v>
      </c>
      <c r="R10" s="9" t="s">
        <v>88</v>
      </c>
      <c r="S10" s="104">
        <f t="shared" ca="1" si="8"/>
        <v>456</v>
      </c>
      <c r="T10" s="104">
        <f t="shared" ca="1" si="0"/>
        <v>85824</v>
      </c>
      <c r="U10" s="105">
        <f t="shared" ca="1" si="9"/>
        <v>7152</v>
      </c>
      <c r="V10" s="104">
        <f t="shared" ca="1" si="1"/>
        <v>7152</v>
      </c>
      <c r="W10" s="103"/>
    </row>
    <row r="11" spans="1:27" x14ac:dyDescent="0.2">
      <c r="A11" s="107" t="s">
        <v>205</v>
      </c>
      <c r="B11" s="77" t="s">
        <v>204</v>
      </c>
      <c r="C11" s="41">
        <v>90</v>
      </c>
      <c r="D11" s="40" t="s">
        <v>201</v>
      </c>
      <c r="E11" s="39">
        <v>5</v>
      </c>
      <c r="F11" s="38">
        <f t="shared" si="2"/>
        <v>192</v>
      </c>
      <c r="G11" s="37">
        <f t="shared" si="3"/>
        <v>17280</v>
      </c>
      <c r="H11" s="35">
        <v>1</v>
      </c>
      <c r="I11" s="36">
        <f t="shared" si="4"/>
        <v>17280</v>
      </c>
      <c r="J11" s="35">
        <v>1</v>
      </c>
      <c r="K11" s="34">
        <f t="shared" si="5"/>
        <v>17280</v>
      </c>
      <c r="L11" s="34">
        <f t="shared" si="6"/>
        <v>1440</v>
      </c>
      <c r="M11" s="34">
        <f t="shared" si="7"/>
        <v>16</v>
      </c>
      <c r="N11" s="76"/>
      <c r="P11" s="106">
        <v>6</v>
      </c>
      <c r="Q11" s="20" t="s">
        <v>203</v>
      </c>
      <c r="R11" s="9" t="s">
        <v>85</v>
      </c>
      <c r="S11" s="104">
        <f t="shared" ca="1" si="8"/>
        <v>744</v>
      </c>
      <c r="T11" s="104">
        <f t="shared" ca="1" si="0"/>
        <v>142848</v>
      </c>
      <c r="U11" s="105">
        <f t="shared" ca="1" si="9"/>
        <v>11904</v>
      </c>
      <c r="V11" s="104">
        <f t="shared" ca="1" si="1"/>
        <v>11904</v>
      </c>
      <c r="W11" s="103"/>
    </row>
    <row r="12" spans="1:27" x14ac:dyDescent="0.2">
      <c r="A12" s="107"/>
      <c r="B12" s="91" t="s">
        <v>202</v>
      </c>
      <c r="C12" s="41">
        <v>18</v>
      </c>
      <c r="D12" s="40" t="s">
        <v>201</v>
      </c>
      <c r="E12" s="39">
        <v>2</v>
      </c>
      <c r="F12" s="38">
        <f t="shared" si="2"/>
        <v>80</v>
      </c>
      <c r="G12" s="37">
        <f t="shared" si="3"/>
        <v>1440</v>
      </c>
      <c r="H12" s="35">
        <v>1</v>
      </c>
      <c r="I12" s="36">
        <f t="shared" si="4"/>
        <v>1440</v>
      </c>
      <c r="J12" s="35">
        <v>1</v>
      </c>
      <c r="K12" s="34">
        <f t="shared" si="5"/>
        <v>1440</v>
      </c>
      <c r="L12" s="34">
        <f t="shared" si="6"/>
        <v>120</v>
      </c>
      <c r="M12" s="34">
        <f t="shared" si="7"/>
        <v>6.666666666666667</v>
      </c>
      <c r="N12" s="76"/>
      <c r="P12" s="106">
        <v>8</v>
      </c>
      <c r="Q12" s="8" t="s">
        <v>200</v>
      </c>
      <c r="R12" s="9" t="s">
        <v>180</v>
      </c>
      <c r="S12" s="104">
        <f t="shared" ca="1" si="8"/>
        <v>19</v>
      </c>
      <c r="T12" s="104">
        <f t="shared" ca="1" si="0"/>
        <v>0</v>
      </c>
      <c r="U12" s="105">
        <f t="shared" ca="1" si="9"/>
        <v>0</v>
      </c>
      <c r="V12" s="104">
        <f t="shared" ca="1" si="1"/>
        <v>0</v>
      </c>
      <c r="W12" s="103"/>
    </row>
    <row r="13" spans="1:27" x14ac:dyDescent="0.2">
      <c r="A13" s="107" t="s">
        <v>199</v>
      </c>
      <c r="B13" s="77" t="s">
        <v>198</v>
      </c>
      <c r="C13" s="41">
        <v>36</v>
      </c>
      <c r="D13" s="40" t="s">
        <v>197</v>
      </c>
      <c r="E13" s="39">
        <v>5</v>
      </c>
      <c r="F13" s="38">
        <f t="shared" si="2"/>
        <v>192</v>
      </c>
      <c r="G13" s="37">
        <f t="shared" si="3"/>
        <v>6912</v>
      </c>
      <c r="H13" s="35">
        <v>1</v>
      </c>
      <c r="I13" s="36">
        <f t="shared" si="4"/>
        <v>6912</v>
      </c>
      <c r="J13" s="35">
        <v>1</v>
      </c>
      <c r="K13" s="34">
        <f t="shared" si="5"/>
        <v>6912</v>
      </c>
      <c r="L13" s="34">
        <f t="shared" si="6"/>
        <v>576</v>
      </c>
      <c r="M13" s="34">
        <f t="shared" si="7"/>
        <v>16</v>
      </c>
      <c r="N13" s="76"/>
      <c r="P13" s="106">
        <v>9</v>
      </c>
      <c r="Q13" s="8" t="s">
        <v>196</v>
      </c>
      <c r="R13" s="9" t="s">
        <v>82</v>
      </c>
      <c r="S13" s="104">
        <f t="shared" ca="1" si="8"/>
        <v>116</v>
      </c>
      <c r="T13" s="104">
        <f t="shared" ca="1" si="0"/>
        <v>8680</v>
      </c>
      <c r="U13" s="105">
        <f t="shared" ca="1" si="9"/>
        <v>723.33333333333337</v>
      </c>
      <c r="V13" s="104">
        <f t="shared" ca="1" si="1"/>
        <v>723.33</v>
      </c>
      <c r="W13" s="103"/>
    </row>
    <row r="14" spans="1:27" x14ac:dyDescent="0.2">
      <c r="A14" s="107" t="s">
        <v>195</v>
      </c>
      <c r="B14" s="77" t="s">
        <v>194</v>
      </c>
      <c r="C14" s="41">
        <v>55</v>
      </c>
      <c r="D14" s="40" t="s">
        <v>88</v>
      </c>
      <c r="E14" s="39">
        <v>5</v>
      </c>
      <c r="F14" s="38">
        <f t="shared" si="2"/>
        <v>192</v>
      </c>
      <c r="G14" s="37">
        <f t="shared" si="3"/>
        <v>10560</v>
      </c>
      <c r="H14" s="35">
        <v>1</v>
      </c>
      <c r="I14" s="36">
        <f t="shared" si="4"/>
        <v>10560</v>
      </c>
      <c r="J14" s="35">
        <v>1</v>
      </c>
      <c r="K14" s="34">
        <f t="shared" si="5"/>
        <v>10560</v>
      </c>
      <c r="L14" s="34">
        <f t="shared" si="6"/>
        <v>880</v>
      </c>
      <c r="M14" s="34">
        <f t="shared" si="7"/>
        <v>16</v>
      </c>
      <c r="N14" s="76"/>
      <c r="P14" s="106">
        <v>10</v>
      </c>
      <c r="Q14" s="8" t="s">
        <v>193</v>
      </c>
      <c r="R14" s="9" t="s">
        <v>61</v>
      </c>
      <c r="S14" s="104">
        <f t="shared" ca="1" si="8"/>
        <v>135</v>
      </c>
      <c r="T14" s="104">
        <f t="shared" ca="1" si="0"/>
        <v>25920</v>
      </c>
      <c r="U14" s="105">
        <f t="shared" ca="1" si="9"/>
        <v>2160</v>
      </c>
      <c r="V14" s="104">
        <f t="shared" ca="1" si="1"/>
        <v>2160</v>
      </c>
      <c r="W14" s="103"/>
    </row>
    <row r="15" spans="1:27" x14ac:dyDescent="0.2">
      <c r="A15" s="107" t="s">
        <v>192</v>
      </c>
      <c r="B15" s="77" t="s">
        <v>191</v>
      </c>
      <c r="C15" s="41">
        <v>48</v>
      </c>
      <c r="D15" s="40" t="s">
        <v>88</v>
      </c>
      <c r="E15" s="39">
        <v>5</v>
      </c>
      <c r="F15" s="38">
        <f t="shared" si="2"/>
        <v>192</v>
      </c>
      <c r="G15" s="37">
        <f t="shared" si="3"/>
        <v>9216</v>
      </c>
      <c r="H15" s="35">
        <v>1</v>
      </c>
      <c r="I15" s="36">
        <f t="shared" si="4"/>
        <v>9216</v>
      </c>
      <c r="J15" s="35">
        <v>1</v>
      </c>
      <c r="K15" s="34">
        <f t="shared" si="5"/>
        <v>9216</v>
      </c>
      <c r="L15" s="34">
        <f t="shared" si="6"/>
        <v>768</v>
      </c>
      <c r="M15" s="34">
        <f t="shared" si="7"/>
        <v>16</v>
      </c>
      <c r="N15" s="76"/>
      <c r="P15" s="106">
        <v>11</v>
      </c>
      <c r="Q15" s="20" t="s">
        <v>176</v>
      </c>
      <c r="R15" s="9" t="s">
        <v>77</v>
      </c>
      <c r="S15" s="104">
        <f t="shared" ca="1" si="8"/>
        <v>150</v>
      </c>
      <c r="T15" s="104">
        <f t="shared" ca="1" si="0"/>
        <v>28800</v>
      </c>
      <c r="U15" s="105">
        <f t="shared" ca="1" si="9"/>
        <v>2400</v>
      </c>
      <c r="V15" s="104">
        <f t="shared" ca="1" si="1"/>
        <v>2400</v>
      </c>
      <c r="W15" s="103"/>
    </row>
    <row r="16" spans="1:27" x14ac:dyDescent="0.2">
      <c r="A16" s="107" t="s">
        <v>190</v>
      </c>
      <c r="B16" s="77" t="s">
        <v>189</v>
      </c>
      <c r="C16" s="41">
        <v>34</v>
      </c>
      <c r="D16" s="40" t="s">
        <v>88</v>
      </c>
      <c r="E16" s="39">
        <v>5</v>
      </c>
      <c r="F16" s="38">
        <f t="shared" si="2"/>
        <v>192</v>
      </c>
      <c r="G16" s="37">
        <f t="shared" si="3"/>
        <v>6528</v>
      </c>
      <c r="H16" s="35">
        <v>1</v>
      </c>
      <c r="I16" s="36">
        <f t="shared" si="4"/>
        <v>6528</v>
      </c>
      <c r="J16" s="35">
        <v>1</v>
      </c>
      <c r="K16" s="34">
        <f t="shared" si="5"/>
        <v>6528</v>
      </c>
      <c r="L16" s="34">
        <f t="shared" si="6"/>
        <v>544</v>
      </c>
      <c r="M16" s="34">
        <f t="shared" si="7"/>
        <v>16</v>
      </c>
      <c r="N16" s="76"/>
      <c r="P16" s="106">
        <v>12</v>
      </c>
      <c r="Q16" s="20" t="s">
        <v>110</v>
      </c>
      <c r="R16" s="9" t="s">
        <v>188</v>
      </c>
      <c r="S16" s="104">
        <f t="shared" ca="1" si="8"/>
        <v>134.6</v>
      </c>
      <c r="T16" s="104">
        <f t="shared" ca="1" si="0"/>
        <v>16152</v>
      </c>
      <c r="U16" s="105">
        <f t="shared" ca="1" si="9"/>
        <v>1346</v>
      </c>
      <c r="V16" s="104">
        <f t="shared" ca="1" si="1"/>
        <v>1346</v>
      </c>
      <c r="W16" s="103"/>
    </row>
    <row r="17" spans="1:23" x14ac:dyDescent="0.2">
      <c r="A17" s="107" t="s">
        <v>187</v>
      </c>
      <c r="B17" s="77" t="s">
        <v>186</v>
      </c>
      <c r="C17" s="111">
        <v>55</v>
      </c>
      <c r="D17" s="110" t="s">
        <v>88</v>
      </c>
      <c r="E17" s="109">
        <v>5</v>
      </c>
      <c r="F17" s="38">
        <f t="shared" si="2"/>
        <v>192</v>
      </c>
      <c r="G17" s="37">
        <f t="shared" si="3"/>
        <v>10560</v>
      </c>
      <c r="H17" s="35">
        <v>1</v>
      </c>
      <c r="I17" s="36">
        <f t="shared" si="4"/>
        <v>10560</v>
      </c>
      <c r="J17" s="35">
        <v>1</v>
      </c>
      <c r="K17" s="34">
        <f t="shared" si="5"/>
        <v>10560</v>
      </c>
      <c r="L17" s="34">
        <f t="shared" si="6"/>
        <v>880</v>
      </c>
      <c r="M17" s="34">
        <f t="shared" si="7"/>
        <v>16</v>
      </c>
      <c r="N17" s="76"/>
      <c r="P17" s="106">
        <v>13</v>
      </c>
      <c r="Q17" s="20" t="s">
        <v>59</v>
      </c>
      <c r="R17" s="9" t="s">
        <v>53</v>
      </c>
      <c r="S17" s="104">
        <f t="shared" ca="1" si="8"/>
        <v>326</v>
      </c>
      <c r="T17" s="104">
        <f t="shared" ca="1" si="0"/>
        <v>62592</v>
      </c>
      <c r="U17" s="105">
        <f t="shared" ca="1" si="9"/>
        <v>5216</v>
      </c>
      <c r="V17" s="104">
        <f t="shared" ca="1" si="1"/>
        <v>5216</v>
      </c>
      <c r="W17" s="103"/>
    </row>
    <row r="18" spans="1:23" x14ac:dyDescent="0.2">
      <c r="A18" s="107" t="s">
        <v>185</v>
      </c>
      <c r="B18" s="77" t="s">
        <v>184</v>
      </c>
      <c r="C18" s="37">
        <v>24</v>
      </c>
      <c r="D18" s="40" t="s">
        <v>85</v>
      </c>
      <c r="E18" s="39">
        <v>5</v>
      </c>
      <c r="F18" s="38">
        <f t="shared" si="2"/>
        <v>192</v>
      </c>
      <c r="G18" s="37">
        <f t="shared" si="3"/>
        <v>4608</v>
      </c>
      <c r="H18" s="35">
        <v>1</v>
      </c>
      <c r="I18" s="36">
        <f t="shared" si="4"/>
        <v>4608</v>
      </c>
      <c r="J18" s="35">
        <v>1</v>
      </c>
      <c r="K18" s="34">
        <f t="shared" si="5"/>
        <v>4608</v>
      </c>
      <c r="L18" s="34">
        <f t="shared" si="6"/>
        <v>384</v>
      </c>
      <c r="M18" s="34">
        <f t="shared" si="7"/>
        <v>16</v>
      </c>
      <c r="N18" s="76"/>
      <c r="P18" s="106">
        <v>14</v>
      </c>
      <c r="Q18" s="20" t="s">
        <v>183</v>
      </c>
      <c r="R18" s="9" t="s">
        <v>67</v>
      </c>
      <c r="S18" s="104">
        <f t="shared" ca="1" si="8"/>
        <v>25</v>
      </c>
      <c r="T18" s="104">
        <f t="shared" ca="1" si="0"/>
        <v>4800</v>
      </c>
      <c r="U18" s="105">
        <f t="shared" ca="1" si="9"/>
        <v>400</v>
      </c>
      <c r="V18" s="104">
        <f t="shared" ca="1" si="1"/>
        <v>400</v>
      </c>
      <c r="W18" s="103"/>
    </row>
    <row r="19" spans="1:23" x14ac:dyDescent="0.2">
      <c r="A19" s="107" t="s">
        <v>182</v>
      </c>
      <c r="B19" s="77" t="s">
        <v>181</v>
      </c>
      <c r="C19" s="41">
        <v>6</v>
      </c>
      <c r="D19" s="40" t="s">
        <v>180</v>
      </c>
      <c r="E19" s="39">
        <v>0</v>
      </c>
      <c r="F19" s="38">
        <f t="shared" si="2"/>
        <v>0</v>
      </c>
      <c r="G19" s="37">
        <f t="shared" si="3"/>
        <v>0</v>
      </c>
      <c r="H19" s="35">
        <v>1</v>
      </c>
      <c r="I19" s="36">
        <f t="shared" si="4"/>
        <v>0</v>
      </c>
      <c r="J19" s="35">
        <v>1</v>
      </c>
      <c r="K19" s="34">
        <f t="shared" si="5"/>
        <v>0</v>
      </c>
      <c r="L19" s="34">
        <f t="shared" si="6"/>
        <v>0</v>
      </c>
      <c r="M19" s="34">
        <f t="shared" si="7"/>
        <v>0</v>
      </c>
      <c r="N19" s="76" t="s">
        <v>179</v>
      </c>
      <c r="P19" s="106">
        <v>15</v>
      </c>
      <c r="Q19" s="20"/>
      <c r="R19" s="9"/>
      <c r="S19" s="104">
        <f t="shared" ca="1" si="8"/>
        <v>0</v>
      </c>
      <c r="T19" s="104">
        <f t="shared" ca="1" si="0"/>
        <v>0</v>
      </c>
      <c r="U19" s="105">
        <f t="shared" ca="1" si="9"/>
        <v>0</v>
      </c>
      <c r="V19" s="104">
        <f t="shared" ca="1" si="1"/>
        <v>0</v>
      </c>
      <c r="W19" s="103"/>
    </row>
    <row r="20" spans="1:23" x14ac:dyDescent="0.2">
      <c r="A20" s="107"/>
      <c r="B20" s="91" t="s">
        <v>79</v>
      </c>
      <c r="C20" s="41">
        <v>62</v>
      </c>
      <c r="D20" s="40" t="s">
        <v>74</v>
      </c>
      <c r="E20" s="39">
        <v>5</v>
      </c>
      <c r="F20" s="38">
        <f t="shared" si="2"/>
        <v>192</v>
      </c>
      <c r="G20" s="37">
        <f t="shared" si="3"/>
        <v>11904</v>
      </c>
      <c r="H20" s="35">
        <v>1</v>
      </c>
      <c r="I20" s="36">
        <f t="shared" si="4"/>
        <v>11904</v>
      </c>
      <c r="J20" s="35">
        <v>1</v>
      </c>
      <c r="K20" s="34">
        <f t="shared" si="5"/>
        <v>11904</v>
      </c>
      <c r="L20" s="34">
        <f t="shared" si="6"/>
        <v>992</v>
      </c>
      <c r="M20" s="34">
        <f t="shared" si="7"/>
        <v>16</v>
      </c>
      <c r="N20" s="76"/>
      <c r="P20" s="106">
        <v>16</v>
      </c>
      <c r="Q20" s="20"/>
      <c r="R20" s="9"/>
      <c r="S20" s="104">
        <f t="shared" ca="1" si="8"/>
        <v>0</v>
      </c>
      <c r="T20" s="104">
        <f t="shared" ca="1" si="0"/>
        <v>0</v>
      </c>
      <c r="U20" s="105">
        <f t="shared" ca="1" si="9"/>
        <v>0</v>
      </c>
      <c r="V20" s="104">
        <f t="shared" ca="1" si="1"/>
        <v>0</v>
      </c>
      <c r="W20" s="103"/>
    </row>
    <row r="21" spans="1:23" ht="43.5" customHeight="1" x14ac:dyDescent="0.2">
      <c r="A21" s="107"/>
      <c r="B21" s="108" t="s">
        <v>178</v>
      </c>
      <c r="C21" s="41">
        <v>57</v>
      </c>
      <c r="D21" s="40" t="s">
        <v>74</v>
      </c>
      <c r="E21" s="39">
        <v>5</v>
      </c>
      <c r="F21" s="38">
        <f t="shared" si="2"/>
        <v>192</v>
      </c>
      <c r="G21" s="37">
        <f t="shared" si="3"/>
        <v>10944</v>
      </c>
      <c r="H21" s="35">
        <v>1</v>
      </c>
      <c r="I21" s="36">
        <f t="shared" si="4"/>
        <v>10944</v>
      </c>
      <c r="J21" s="35">
        <v>1</v>
      </c>
      <c r="K21" s="34">
        <f t="shared" si="5"/>
        <v>10944</v>
      </c>
      <c r="L21" s="34">
        <f t="shared" si="6"/>
        <v>912</v>
      </c>
      <c r="M21" s="34">
        <f t="shared" si="7"/>
        <v>16</v>
      </c>
      <c r="N21" s="79" t="s">
        <v>177</v>
      </c>
      <c r="P21" s="106">
        <v>17</v>
      </c>
      <c r="Q21" s="20"/>
      <c r="R21" s="9"/>
      <c r="S21" s="104">
        <f t="shared" ca="1" si="8"/>
        <v>0</v>
      </c>
      <c r="T21" s="104">
        <f t="shared" ca="1" si="0"/>
        <v>0</v>
      </c>
      <c r="U21" s="105">
        <f t="shared" ca="1" si="9"/>
        <v>0</v>
      </c>
      <c r="V21" s="104">
        <f t="shared" ca="1" si="1"/>
        <v>0</v>
      </c>
      <c r="W21" s="103"/>
    </row>
    <row r="22" spans="1:23" x14ac:dyDescent="0.2">
      <c r="A22" s="107"/>
      <c r="B22" s="91" t="s">
        <v>176</v>
      </c>
      <c r="C22" s="41">
        <v>75</v>
      </c>
      <c r="D22" s="40" t="s">
        <v>74</v>
      </c>
      <c r="E22" s="39">
        <v>5</v>
      </c>
      <c r="F22" s="38">
        <f t="shared" si="2"/>
        <v>192</v>
      </c>
      <c r="G22" s="37">
        <f t="shared" si="3"/>
        <v>14400</v>
      </c>
      <c r="H22" s="35">
        <v>1</v>
      </c>
      <c r="I22" s="36">
        <f t="shared" si="4"/>
        <v>14400</v>
      </c>
      <c r="J22" s="35">
        <v>1</v>
      </c>
      <c r="K22" s="34">
        <f t="shared" si="5"/>
        <v>14400</v>
      </c>
      <c r="L22" s="34">
        <f t="shared" si="6"/>
        <v>1200</v>
      </c>
      <c r="M22" s="34">
        <f t="shared" si="7"/>
        <v>16</v>
      </c>
      <c r="N22" s="76"/>
      <c r="P22" s="106">
        <v>18</v>
      </c>
      <c r="R22" s="9"/>
      <c r="S22" s="104">
        <f t="shared" ca="1" si="8"/>
        <v>0</v>
      </c>
      <c r="T22" s="104">
        <f t="shared" ca="1" si="0"/>
        <v>0</v>
      </c>
      <c r="U22" s="105">
        <f t="shared" ca="1" si="9"/>
        <v>0</v>
      </c>
      <c r="V22" s="104">
        <f t="shared" ca="1" si="1"/>
        <v>0</v>
      </c>
      <c r="W22" s="103"/>
    </row>
    <row r="23" spans="1:23" x14ac:dyDescent="0.2">
      <c r="A23" s="107"/>
      <c r="B23" s="91"/>
      <c r="C23" s="41"/>
      <c r="D23" s="40"/>
      <c r="E23" s="39"/>
      <c r="F23" s="38"/>
      <c r="G23" s="37"/>
      <c r="H23" s="35"/>
      <c r="I23" s="36"/>
      <c r="J23" s="35"/>
      <c r="K23" s="34"/>
      <c r="L23" s="34"/>
      <c r="M23" s="34"/>
      <c r="N23" s="76"/>
      <c r="P23" s="106">
        <v>19</v>
      </c>
      <c r="R23" s="9"/>
      <c r="S23" s="104">
        <f t="shared" ca="1" si="8"/>
        <v>0</v>
      </c>
      <c r="T23" s="104">
        <f t="shared" ca="1" si="0"/>
        <v>0</v>
      </c>
      <c r="U23" s="105">
        <f t="shared" ca="1" si="9"/>
        <v>0</v>
      </c>
      <c r="V23" s="104">
        <f t="shared" ca="1" si="1"/>
        <v>0</v>
      </c>
      <c r="W23" s="103"/>
    </row>
    <row r="24" spans="1:23" x14ac:dyDescent="0.2">
      <c r="A24" s="90"/>
      <c r="B24" s="89" t="s">
        <v>175</v>
      </c>
      <c r="C24" s="88"/>
      <c r="D24" s="87">
        <f>SUM(C25:C45)</f>
        <v>1026</v>
      </c>
      <c r="E24" s="86"/>
      <c r="F24" s="85"/>
      <c r="G24" s="84"/>
      <c r="H24" s="83"/>
      <c r="I24" s="82"/>
      <c r="J24" s="83"/>
      <c r="K24" s="82"/>
      <c r="L24" s="82"/>
      <c r="M24" s="82"/>
      <c r="N24" s="81"/>
      <c r="P24" s="106">
        <v>20</v>
      </c>
      <c r="R24" s="9"/>
      <c r="S24" s="104">
        <f t="shared" ca="1" si="8"/>
        <v>0</v>
      </c>
      <c r="T24" s="104">
        <f t="shared" ca="1" si="0"/>
        <v>0</v>
      </c>
      <c r="U24" s="105">
        <f t="shared" ca="1" si="9"/>
        <v>0</v>
      </c>
      <c r="V24" s="104">
        <f t="shared" ca="1" si="1"/>
        <v>0</v>
      </c>
      <c r="W24" s="103"/>
    </row>
    <row r="25" spans="1:23" x14ac:dyDescent="0.2">
      <c r="A25" s="56" t="s">
        <v>173</v>
      </c>
      <c r="B25" s="77" t="s">
        <v>174</v>
      </c>
      <c r="C25" s="41">
        <v>16</v>
      </c>
      <c r="D25" s="40" t="s">
        <v>63</v>
      </c>
      <c r="E25" s="39">
        <v>3</v>
      </c>
      <c r="F25" s="38">
        <f t="shared" ref="F25:F45" si="10">VLOOKUP($E25,$P$33:$R$44,3,FALSE)</f>
        <v>120</v>
      </c>
      <c r="G25" s="37">
        <f t="shared" ref="G25:G45" si="11">F25*C25</f>
        <v>1920</v>
      </c>
      <c r="H25" s="35">
        <v>1</v>
      </c>
      <c r="I25" s="36">
        <f t="shared" ref="I25:I45" si="12">G25/H25</f>
        <v>1920</v>
      </c>
      <c r="J25" s="35">
        <v>1</v>
      </c>
      <c r="K25" s="34">
        <f t="shared" ref="K25:K45" si="13">I25*J25</f>
        <v>1920</v>
      </c>
      <c r="L25" s="34">
        <f t="shared" ref="L25:L45" si="14">K25/12</f>
        <v>160</v>
      </c>
      <c r="M25" s="34">
        <f t="shared" ref="M25:M45" si="15">L25/C25</f>
        <v>10</v>
      </c>
      <c r="N25" s="76"/>
      <c r="P25" s="106">
        <v>21</v>
      </c>
      <c r="R25" s="9"/>
      <c r="S25" s="104">
        <f t="shared" ca="1" si="8"/>
        <v>0</v>
      </c>
      <c r="T25" s="104">
        <f t="shared" ca="1" si="0"/>
        <v>0</v>
      </c>
      <c r="U25" s="105">
        <f t="shared" ca="1" si="9"/>
        <v>0</v>
      </c>
      <c r="V25" s="104">
        <f t="shared" ca="1" si="1"/>
        <v>0</v>
      </c>
      <c r="W25" s="103"/>
    </row>
    <row r="26" spans="1:23" x14ac:dyDescent="0.2">
      <c r="A26" s="56" t="s">
        <v>173</v>
      </c>
      <c r="B26" s="77" t="s">
        <v>172</v>
      </c>
      <c r="C26" s="41">
        <v>20</v>
      </c>
      <c r="D26" s="40" t="s">
        <v>171</v>
      </c>
      <c r="E26" s="39">
        <v>3</v>
      </c>
      <c r="F26" s="38">
        <f t="shared" si="10"/>
        <v>120</v>
      </c>
      <c r="G26" s="37">
        <f t="shared" si="11"/>
        <v>2400</v>
      </c>
      <c r="H26" s="35">
        <v>1</v>
      </c>
      <c r="I26" s="36">
        <f t="shared" si="12"/>
        <v>2400</v>
      </c>
      <c r="J26" s="35">
        <v>1</v>
      </c>
      <c r="K26" s="34">
        <f t="shared" si="13"/>
        <v>2400</v>
      </c>
      <c r="L26" s="34">
        <f t="shared" si="14"/>
        <v>200</v>
      </c>
      <c r="M26" s="34">
        <f t="shared" si="15"/>
        <v>10</v>
      </c>
      <c r="N26" s="76"/>
      <c r="P26" s="106">
        <v>22</v>
      </c>
      <c r="R26" s="9"/>
      <c r="S26" s="104">
        <f t="shared" ca="1" si="8"/>
        <v>0</v>
      </c>
      <c r="T26" s="104">
        <f t="shared" ca="1" si="0"/>
        <v>0</v>
      </c>
      <c r="U26" s="105">
        <f t="shared" ca="1" si="9"/>
        <v>0</v>
      </c>
      <c r="V26" s="104">
        <f t="shared" ca="1" si="1"/>
        <v>0</v>
      </c>
      <c r="W26" s="103"/>
    </row>
    <row r="27" spans="1:23" x14ac:dyDescent="0.2">
      <c r="A27" s="56" t="s">
        <v>170</v>
      </c>
      <c r="B27" s="77" t="s">
        <v>169</v>
      </c>
      <c r="C27" s="41">
        <v>50</v>
      </c>
      <c r="D27" s="40" t="s">
        <v>63</v>
      </c>
      <c r="E27" s="39">
        <v>3</v>
      </c>
      <c r="F27" s="38">
        <f t="shared" si="10"/>
        <v>120</v>
      </c>
      <c r="G27" s="37">
        <f t="shared" si="11"/>
        <v>6000</v>
      </c>
      <c r="H27" s="35">
        <v>1</v>
      </c>
      <c r="I27" s="36">
        <f t="shared" si="12"/>
        <v>6000</v>
      </c>
      <c r="J27" s="35">
        <v>1</v>
      </c>
      <c r="K27" s="34">
        <f t="shared" si="13"/>
        <v>6000</v>
      </c>
      <c r="L27" s="34">
        <f t="shared" si="14"/>
        <v>500</v>
      </c>
      <c r="M27" s="34">
        <f t="shared" si="15"/>
        <v>10</v>
      </c>
      <c r="N27" s="76"/>
      <c r="P27" s="106">
        <v>23</v>
      </c>
      <c r="R27" s="9"/>
      <c r="S27" s="104">
        <f t="shared" ca="1" si="8"/>
        <v>0</v>
      </c>
      <c r="T27" s="104">
        <f t="shared" ca="1" si="0"/>
        <v>0</v>
      </c>
      <c r="U27" s="105">
        <f t="shared" ca="1" si="9"/>
        <v>0</v>
      </c>
      <c r="V27" s="104">
        <f t="shared" ca="1" si="1"/>
        <v>0</v>
      </c>
      <c r="W27" s="103"/>
    </row>
    <row r="28" spans="1:23" x14ac:dyDescent="0.2">
      <c r="A28" s="75" t="s">
        <v>168</v>
      </c>
      <c r="B28" s="77" t="s">
        <v>167</v>
      </c>
      <c r="C28" s="41">
        <v>48</v>
      </c>
      <c r="D28" s="40" t="s">
        <v>88</v>
      </c>
      <c r="E28" s="39">
        <v>5</v>
      </c>
      <c r="F28" s="38">
        <f t="shared" si="10"/>
        <v>192</v>
      </c>
      <c r="G28" s="37">
        <f t="shared" si="11"/>
        <v>9216</v>
      </c>
      <c r="H28" s="35">
        <v>1</v>
      </c>
      <c r="I28" s="36">
        <f t="shared" si="12"/>
        <v>9216</v>
      </c>
      <c r="J28" s="35">
        <v>1</v>
      </c>
      <c r="K28" s="34">
        <f t="shared" si="13"/>
        <v>9216</v>
      </c>
      <c r="L28" s="34">
        <f t="shared" si="14"/>
        <v>768</v>
      </c>
      <c r="M28" s="34">
        <f t="shared" si="15"/>
        <v>16</v>
      </c>
      <c r="N28" s="76"/>
      <c r="P28" s="106">
        <v>24</v>
      </c>
      <c r="S28" s="104">
        <f t="shared" ca="1" si="8"/>
        <v>0</v>
      </c>
      <c r="T28" s="104">
        <f t="shared" ca="1" si="0"/>
        <v>0</v>
      </c>
      <c r="U28" s="105">
        <f t="shared" ca="1" si="9"/>
        <v>0</v>
      </c>
      <c r="V28" s="104">
        <f t="shared" ca="1" si="1"/>
        <v>0</v>
      </c>
      <c r="W28" s="103"/>
    </row>
    <row r="29" spans="1:23" x14ac:dyDescent="0.2">
      <c r="A29" s="72" t="s">
        <v>166</v>
      </c>
      <c r="B29" s="77" t="s">
        <v>165</v>
      </c>
      <c r="C29" s="41">
        <v>24</v>
      </c>
      <c r="D29" s="40" t="s">
        <v>88</v>
      </c>
      <c r="E29" s="39">
        <v>3</v>
      </c>
      <c r="F29" s="38">
        <f t="shared" si="10"/>
        <v>120</v>
      </c>
      <c r="G29" s="37">
        <f t="shared" si="11"/>
        <v>2880</v>
      </c>
      <c r="H29" s="35">
        <v>1</v>
      </c>
      <c r="I29" s="36">
        <f t="shared" si="12"/>
        <v>2880</v>
      </c>
      <c r="J29" s="35">
        <v>1</v>
      </c>
      <c r="K29" s="34">
        <f t="shared" si="13"/>
        <v>2880</v>
      </c>
      <c r="L29" s="34">
        <f t="shared" si="14"/>
        <v>240</v>
      </c>
      <c r="M29" s="34">
        <f t="shared" si="15"/>
        <v>10</v>
      </c>
      <c r="N29" s="76"/>
      <c r="P29" s="106">
        <v>25</v>
      </c>
      <c r="S29" s="104">
        <f t="shared" ca="1" si="8"/>
        <v>0</v>
      </c>
      <c r="T29" s="104">
        <f t="shared" ca="1" si="0"/>
        <v>0</v>
      </c>
      <c r="U29" s="105">
        <f t="shared" ca="1" si="9"/>
        <v>0</v>
      </c>
      <c r="V29" s="104">
        <f t="shared" ca="1" si="1"/>
        <v>0</v>
      </c>
      <c r="W29" s="103"/>
    </row>
    <row r="30" spans="1:23" ht="13.5" thickBot="1" x14ac:dyDescent="0.25">
      <c r="A30" s="56" t="s">
        <v>164</v>
      </c>
      <c r="B30" s="94" t="s">
        <v>163</v>
      </c>
      <c r="C30" s="41">
        <v>33</v>
      </c>
      <c r="D30" s="40" t="s">
        <v>82</v>
      </c>
      <c r="E30" s="39">
        <v>2</v>
      </c>
      <c r="F30" s="38">
        <f t="shared" si="10"/>
        <v>80</v>
      </c>
      <c r="G30" s="37">
        <f t="shared" si="11"/>
        <v>2640</v>
      </c>
      <c r="H30" s="35">
        <v>1</v>
      </c>
      <c r="I30" s="36">
        <f t="shared" si="12"/>
        <v>2640</v>
      </c>
      <c r="J30" s="35">
        <v>1</v>
      </c>
      <c r="K30" s="34">
        <f t="shared" si="13"/>
        <v>2640</v>
      </c>
      <c r="L30" s="34">
        <f t="shared" si="14"/>
        <v>220</v>
      </c>
      <c r="M30" s="34">
        <f t="shared" si="15"/>
        <v>6.666666666666667</v>
      </c>
      <c r="N30" s="76"/>
      <c r="P30" s="102"/>
      <c r="Q30" s="101"/>
      <c r="R30" s="101"/>
      <c r="S30" s="100">
        <f ca="1">SUM(S4:S29)</f>
        <v>3287.6</v>
      </c>
      <c r="T30" s="100">
        <f ca="1">SUM(T4:T29)</f>
        <v>593232</v>
      </c>
      <c r="U30" s="99">
        <f ca="1">SUM(U3:U29)</f>
        <v>49436</v>
      </c>
      <c r="V30" s="99">
        <f ca="1">SUM(V3:V29)</f>
        <v>49436</v>
      </c>
      <c r="W30" s="98"/>
    </row>
    <row r="31" spans="1:23" x14ac:dyDescent="0.2">
      <c r="A31" s="56" t="s">
        <v>162</v>
      </c>
      <c r="B31" s="94" t="s">
        <v>161</v>
      </c>
      <c r="C31" s="41">
        <v>24</v>
      </c>
      <c r="D31" s="40" t="s">
        <v>82</v>
      </c>
      <c r="E31" s="39">
        <v>2</v>
      </c>
      <c r="F31" s="38">
        <f t="shared" si="10"/>
        <v>80</v>
      </c>
      <c r="G31" s="37">
        <f t="shared" si="11"/>
        <v>1920</v>
      </c>
      <c r="H31" s="35">
        <v>1</v>
      </c>
      <c r="I31" s="36">
        <f t="shared" si="12"/>
        <v>1920</v>
      </c>
      <c r="J31" s="35">
        <v>1</v>
      </c>
      <c r="K31" s="34">
        <f t="shared" si="13"/>
        <v>1920</v>
      </c>
      <c r="L31" s="34">
        <f t="shared" si="14"/>
        <v>160</v>
      </c>
      <c r="M31" s="34">
        <f t="shared" si="15"/>
        <v>6.666666666666667</v>
      </c>
      <c r="N31" s="76"/>
    </row>
    <row r="32" spans="1:23" x14ac:dyDescent="0.2">
      <c r="A32" s="56" t="s">
        <v>160</v>
      </c>
      <c r="B32" s="97" t="s">
        <v>159</v>
      </c>
      <c r="C32" s="41">
        <v>48</v>
      </c>
      <c r="D32" s="40" t="s">
        <v>85</v>
      </c>
      <c r="E32" s="39">
        <v>5</v>
      </c>
      <c r="F32" s="38">
        <f t="shared" si="10"/>
        <v>192</v>
      </c>
      <c r="G32" s="37">
        <f t="shared" si="11"/>
        <v>9216</v>
      </c>
      <c r="H32" s="35">
        <v>1</v>
      </c>
      <c r="I32" s="36">
        <f t="shared" si="12"/>
        <v>9216</v>
      </c>
      <c r="J32" s="35">
        <v>1</v>
      </c>
      <c r="K32" s="34">
        <f t="shared" si="13"/>
        <v>9216</v>
      </c>
      <c r="L32" s="34">
        <f t="shared" si="14"/>
        <v>768</v>
      </c>
      <c r="M32" s="34">
        <f t="shared" si="15"/>
        <v>16</v>
      </c>
      <c r="N32" s="76"/>
      <c r="P32" s="96" t="s">
        <v>158</v>
      </c>
      <c r="S32" s="96" t="s">
        <v>157</v>
      </c>
    </row>
    <row r="33" spans="1:19" x14ac:dyDescent="0.2">
      <c r="A33" s="56" t="s">
        <v>156</v>
      </c>
      <c r="B33" s="77" t="s">
        <v>155</v>
      </c>
      <c r="C33" s="41">
        <v>48</v>
      </c>
      <c r="D33" s="40" t="s">
        <v>88</v>
      </c>
      <c r="E33" s="39">
        <v>5</v>
      </c>
      <c r="F33" s="38">
        <f t="shared" si="10"/>
        <v>192</v>
      </c>
      <c r="G33" s="37">
        <f t="shared" si="11"/>
        <v>9216</v>
      </c>
      <c r="H33" s="35">
        <v>1</v>
      </c>
      <c r="I33" s="36">
        <f t="shared" si="12"/>
        <v>9216</v>
      </c>
      <c r="J33" s="35">
        <v>1</v>
      </c>
      <c r="K33" s="34">
        <f t="shared" si="13"/>
        <v>9216</v>
      </c>
      <c r="L33" s="34">
        <f t="shared" si="14"/>
        <v>768</v>
      </c>
      <c r="M33" s="34">
        <f t="shared" si="15"/>
        <v>16</v>
      </c>
      <c r="N33" s="76"/>
      <c r="P33" s="11">
        <v>0</v>
      </c>
      <c r="Q33" s="8" t="s">
        <v>154</v>
      </c>
      <c r="R33" s="95">
        <v>0</v>
      </c>
    </row>
    <row r="34" spans="1:19" x14ac:dyDescent="0.2">
      <c r="A34" s="56" t="s">
        <v>153</v>
      </c>
      <c r="B34" s="77" t="s">
        <v>152</v>
      </c>
      <c r="C34" s="41">
        <v>48</v>
      </c>
      <c r="D34" s="40" t="s">
        <v>85</v>
      </c>
      <c r="E34" s="39">
        <v>5</v>
      </c>
      <c r="F34" s="38">
        <f t="shared" si="10"/>
        <v>192</v>
      </c>
      <c r="G34" s="37">
        <f t="shared" si="11"/>
        <v>9216</v>
      </c>
      <c r="H34" s="35">
        <v>1</v>
      </c>
      <c r="I34" s="36">
        <f t="shared" si="12"/>
        <v>9216</v>
      </c>
      <c r="J34" s="35">
        <v>1</v>
      </c>
      <c r="K34" s="34">
        <f t="shared" si="13"/>
        <v>9216</v>
      </c>
      <c r="L34" s="34">
        <f t="shared" si="14"/>
        <v>768</v>
      </c>
      <c r="M34" s="34">
        <f t="shared" si="15"/>
        <v>16</v>
      </c>
      <c r="N34" s="76"/>
      <c r="P34" s="11">
        <v>1</v>
      </c>
      <c r="Q34" s="8" t="s">
        <v>151</v>
      </c>
      <c r="R34" s="93">
        <v>40</v>
      </c>
      <c r="S34" s="8" t="s">
        <v>150</v>
      </c>
    </row>
    <row r="35" spans="1:19" x14ac:dyDescent="0.2">
      <c r="A35" s="56" t="s">
        <v>149</v>
      </c>
      <c r="B35" s="77" t="s">
        <v>148</v>
      </c>
      <c r="C35" s="41">
        <v>48</v>
      </c>
      <c r="D35" s="40" t="s">
        <v>85</v>
      </c>
      <c r="E35" s="39">
        <v>5</v>
      </c>
      <c r="F35" s="38">
        <f t="shared" si="10"/>
        <v>192</v>
      </c>
      <c r="G35" s="37">
        <f t="shared" si="11"/>
        <v>9216</v>
      </c>
      <c r="H35" s="35">
        <v>1</v>
      </c>
      <c r="I35" s="36">
        <f t="shared" si="12"/>
        <v>9216</v>
      </c>
      <c r="J35" s="35">
        <v>1</v>
      </c>
      <c r="K35" s="34">
        <f t="shared" si="13"/>
        <v>9216</v>
      </c>
      <c r="L35" s="34">
        <f t="shared" si="14"/>
        <v>768</v>
      </c>
      <c r="M35" s="34">
        <f t="shared" si="15"/>
        <v>16</v>
      </c>
      <c r="N35" s="78"/>
      <c r="P35" s="11">
        <v>2</v>
      </c>
      <c r="Q35" s="8" t="s">
        <v>147</v>
      </c>
      <c r="R35" s="93">
        <v>80</v>
      </c>
      <c r="S35" s="8" t="s">
        <v>146</v>
      </c>
    </row>
    <row r="36" spans="1:19" x14ac:dyDescent="0.2">
      <c r="A36" s="56" t="s">
        <v>145</v>
      </c>
      <c r="B36" s="77" t="s">
        <v>144</v>
      </c>
      <c r="C36" s="41">
        <v>48</v>
      </c>
      <c r="D36" s="40" t="s">
        <v>85</v>
      </c>
      <c r="E36" s="39">
        <v>5</v>
      </c>
      <c r="F36" s="38">
        <f t="shared" si="10"/>
        <v>192</v>
      </c>
      <c r="G36" s="37">
        <f t="shared" si="11"/>
        <v>9216</v>
      </c>
      <c r="H36" s="35">
        <v>1</v>
      </c>
      <c r="I36" s="36">
        <f t="shared" si="12"/>
        <v>9216</v>
      </c>
      <c r="J36" s="35">
        <v>1</v>
      </c>
      <c r="K36" s="34">
        <f t="shared" si="13"/>
        <v>9216</v>
      </c>
      <c r="L36" s="34">
        <f t="shared" si="14"/>
        <v>768</v>
      </c>
      <c r="M36" s="34">
        <f t="shared" si="15"/>
        <v>16</v>
      </c>
      <c r="N36" s="76"/>
      <c r="P36" s="11">
        <v>2.5</v>
      </c>
      <c r="Q36" s="8" t="s">
        <v>143</v>
      </c>
      <c r="R36" s="93">
        <v>100</v>
      </c>
      <c r="S36" s="8" t="s">
        <v>142</v>
      </c>
    </row>
    <row r="37" spans="1:19" x14ac:dyDescent="0.2">
      <c r="A37" s="56" t="s">
        <v>141</v>
      </c>
      <c r="B37" s="77" t="s">
        <v>140</v>
      </c>
      <c r="C37" s="41">
        <v>48</v>
      </c>
      <c r="D37" s="40" t="s">
        <v>85</v>
      </c>
      <c r="E37" s="39">
        <v>5</v>
      </c>
      <c r="F37" s="38">
        <f t="shared" si="10"/>
        <v>192</v>
      </c>
      <c r="G37" s="37">
        <f t="shared" si="11"/>
        <v>9216</v>
      </c>
      <c r="H37" s="35">
        <v>1</v>
      </c>
      <c r="I37" s="36">
        <f t="shared" si="12"/>
        <v>9216</v>
      </c>
      <c r="J37" s="35">
        <v>1</v>
      </c>
      <c r="K37" s="34">
        <f t="shared" si="13"/>
        <v>9216</v>
      </c>
      <c r="L37" s="34">
        <f t="shared" si="14"/>
        <v>768</v>
      </c>
      <c r="M37" s="34">
        <f t="shared" si="15"/>
        <v>16</v>
      </c>
      <c r="N37" s="76"/>
      <c r="P37" s="11">
        <v>3</v>
      </c>
      <c r="Q37" s="8" t="s">
        <v>139</v>
      </c>
      <c r="R37" s="93">
        <v>120</v>
      </c>
      <c r="S37" s="8" t="s">
        <v>138</v>
      </c>
    </row>
    <row r="38" spans="1:19" x14ac:dyDescent="0.2">
      <c r="A38" s="56" t="s">
        <v>137</v>
      </c>
      <c r="B38" s="77" t="s">
        <v>136</v>
      </c>
      <c r="C38" s="41">
        <v>48</v>
      </c>
      <c r="D38" s="40" t="s">
        <v>88</v>
      </c>
      <c r="E38" s="39">
        <v>5</v>
      </c>
      <c r="F38" s="38">
        <f t="shared" si="10"/>
        <v>192</v>
      </c>
      <c r="G38" s="37">
        <f t="shared" si="11"/>
        <v>9216</v>
      </c>
      <c r="H38" s="35">
        <v>1</v>
      </c>
      <c r="I38" s="36">
        <f t="shared" si="12"/>
        <v>9216</v>
      </c>
      <c r="J38" s="35">
        <v>1</v>
      </c>
      <c r="K38" s="34">
        <f t="shared" si="13"/>
        <v>9216</v>
      </c>
      <c r="L38" s="34">
        <f t="shared" si="14"/>
        <v>768</v>
      </c>
      <c r="M38" s="34">
        <f t="shared" si="15"/>
        <v>16</v>
      </c>
      <c r="N38" s="76"/>
      <c r="P38" s="11">
        <v>4</v>
      </c>
      <c r="Q38" s="8" t="s">
        <v>135</v>
      </c>
      <c r="R38" s="93">
        <v>160</v>
      </c>
      <c r="S38" s="8" t="s">
        <v>134</v>
      </c>
    </row>
    <row r="39" spans="1:19" x14ac:dyDescent="0.2">
      <c r="A39" s="56" t="s">
        <v>133</v>
      </c>
      <c r="B39" s="77" t="s">
        <v>132</v>
      </c>
      <c r="C39" s="41">
        <v>48</v>
      </c>
      <c r="D39" s="40" t="s">
        <v>88</v>
      </c>
      <c r="E39" s="39">
        <v>5</v>
      </c>
      <c r="F39" s="38">
        <f t="shared" si="10"/>
        <v>192</v>
      </c>
      <c r="G39" s="37">
        <f t="shared" si="11"/>
        <v>9216</v>
      </c>
      <c r="H39" s="35">
        <v>1</v>
      </c>
      <c r="I39" s="36">
        <f t="shared" si="12"/>
        <v>9216</v>
      </c>
      <c r="J39" s="35">
        <v>1</v>
      </c>
      <c r="K39" s="34">
        <f t="shared" si="13"/>
        <v>9216</v>
      </c>
      <c r="L39" s="34">
        <f t="shared" si="14"/>
        <v>768</v>
      </c>
      <c r="M39" s="34">
        <f t="shared" si="15"/>
        <v>16</v>
      </c>
      <c r="N39" s="76"/>
      <c r="P39" s="11">
        <v>5</v>
      </c>
      <c r="Q39" s="8" t="s">
        <v>131</v>
      </c>
      <c r="R39" s="93">
        <v>192</v>
      </c>
      <c r="S39" s="8" t="s">
        <v>130</v>
      </c>
    </row>
    <row r="40" spans="1:19" x14ac:dyDescent="0.2">
      <c r="A40" s="56" t="s">
        <v>129</v>
      </c>
      <c r="B40" s="94" t="s">
        <v>128</v>
      </c>
      <c r="C40" s="41">
        <v>22</v>
      </c>
      <c r="D40" s="40" t="s">
        <v>82</v>
      </c>
      <c r="E40" s="39">
        <v>2</v>
      </c>
      <c r="F40" s="38">
        <f t="shared" si="10"/>
        <v>80</v>
      </c>
      <c r="G40" s="37">
        <f t="shared" si="11"/>
        <v>1760</v>
      </c>
      <c r="H40" s="35">
        <v>1</v>
      </c>
      <c r="I40" s="36">
        <f t="shared" si="12"/>
        <v>1760</v>
      </c>
      <c r="J40" s="35">
        <v>1</v>
      </c>
      <c r="K40" s="34">
        <f t="shared" si="13"/>
        <v>1760</v>
      </c>
      <c r="L40" s="34">
        <f t="shared" si="14"/>
        <v>146.66666666666666</v>
      </c>
      <c r="M40" s="34">
        <f t="shared" si="15"/>
        <v>6.6666666666666661</v>
      </c>
      <c r="N40" s="76"/>
      <c r="P40" s="11">
        <v>6</v>
      </c>
      <c r="Q40" s="8" t="s">
        <v>127</v>
      </c>
      <c r="R40" s="93">
        <v>210</v>
      </c>
      <c r="S40" s="8" t="s">
        <v>126</v>
      </c>
    </row>
    <row r="41" spans="1:19" x14ac:dyDescent="0.2">
      <c r="A41" s="56"/>
      <c r="B41" s="91" t="s">
        <v>79</v>
      </c>
      <c r="C41" s="41">
        <v>140</v>
      </c>
      <c r="D41" s="40" t="s">
        <v>74</v>
      </c>
      <c r="E41" s="39">
        <v>5</v>
      </c>
      <c r="F41" s="38">
        <f t="shared" si="10"/>
        <v>192</v>
      </c>
      <c r="G41" s="37">
        <f t="shared" si="11"/>
        <v>26880</v>
      </c>
      <c r="H41" s="35">
        <v>1</v>
      </c>
      <c r="I41" s="36">
        <f t="shared" si="12"/>
        <v>26880</v>
      </c>
      <c r="J41" s="35">
        <v>1</v>
      </c>
      <c r="K41" s="34">
        <f t="shared" si="13"/>
        <v>26880</v>
      </c>
      <c r="L41" s="34">
        <f t="shared" si="14"/>
        <v>2240</v>
      </c>
      <c r="M41" s="34">
        <f t="shared" si="15"/>
        <v>16</v>
      </c>
      <c r="N41" s="76"/>
      <c r="P41" s="11">
        <v>14</v>
      </c>
      <c r="Q41" s="8" t="s">
        <v>125</v>
      </c>
      <c r="R41" s="93">
        <v>24</v>
      </c>
      <c r="S41" s="8" t="s">
        <v>124</v>
      </c>
    </row>
    <row r="42" spans="1:19" x14ac:dyDescent="0.2">
      <c r="A42" s="56"/>
      <c r="B42" s="91" t="s">
        <v>81</v>
      </c>
      <c r="C42" s="41">
        <v>25</v>
      </c>
      <c r="D42" s="40" t="s">
        <v>61</v>
      </c>
      <c r="E42" s="39">
        <v>5</v>
      </c>
      <c r="F42" s="38">
        <f t="shared" si="10"/>
        <v>192</v>
      </c>
      <c r="G42" s="37">
        <f t="shared" si="11"/>
        <v>4800</v>
      </c>
      <c r="H42" s="35">
        <v>1</v>
      </c>
      <c r="I42" s="36">
        <f t="shared" si="12"/>
        <v>4800</v>
      </c>
      <c r="J42" s="35">
        <v>1</v>
      </c>
      <c r="K42" s="34">
        <f t="shared" si="13"/>
        <v>4800</v>
      </c>
      <c r="L42" s="34">
        <f t="shared" si="14"/>
        <v>400</v>
      </c>
      <c r="M42" s="34">
        <f t="shared" si="15"/>
        <v>16</v>
      </c>
      <c r="N42" s="76"/>
      <c r="P42" s="11" t="s">
        <v>123</v>
      </c>
      <c r="Q42" s="8" t="s">
        <v>122</v>
      </c>
      <c r="R42" s="93">
        <v>11</v>
      </c>
      <c r="S42" s="8" t="s">
        <v>121</v>
      </c>
    </row>
    <row r="43" spans="1:19" x14ac:dyDescent="0.2">
      <c r="A43" s="56"/>
      <c r="B43" s="91" t="s">
        <v>80</v>
      </c>
      <c r="C43" s="41">
        <v>25</v>
      </c>
      <c r="D43" s="40" t="s">
        <v>61</v>
      </c>
      <c r="E43" s="39">
        <v>5</v>
      </c>
      <c r="F43" s="38">
        <f t="shared" si="10"/>
        <v>192</v>
      </c>
      <c r="G43" s="37">
        <f t="shared" si="11"/>
        <v>4800</v>
      </c>
      <c r="H43" s="35">
        <v>1</v>
      </c>
      <c r="I43" s="36">
        <f t="shared" si="12"/>
        <v>4800</v>
      </c>
      <c r="J43" s="35">
        <v>1</v>
      </c>
      <c r="K43" s="34">
        <f t="shared" si="13"/>
        <v>4800</v>
      </c>
      <c r="L43" s="34">
        <f t="shared" si="14"/>
        <v>400</v>
      </c>
      <c r="M43" s="34">
        <f t="shared" si="15"/>
        <v>16</v>
      </c>
      <c r="N43" s="76"/>
      <c r="P43" s="11" t="s">
        <v>120</v>
      </c>
      <c r="Q43" s="8" t="s">
        <v>119</v>
      </c>
      <c r="R43" s="93">
        <v>4</v>
      </c>
      <c r="S43" s="8" t="s">
        <v>118</v>
      </c>
    </row>
    <row r="44" spans="1:19" x14ac:dyDescent="0.2">
      <c r="A44" s="56"/>
      <c r="B44" s="91" t="s">
        <v>78</v>
      </c>
      <c r="C44" s="41">
        <v>75</v>
      </c>
      <c r="D44" s="40" t="s">
        <v>77</v>
      </c>
      <c r="E44" s="39">
        <v>5</v>
      </c>
      <c r="F44" s="38">
        <f t="shared" si="10"/>
        <v>192</v>
      </c>
      <c r="G44" s="37">
        <f t="shared" si="11"/>
        <v>14400</v>
      </c>
      <c r="H44" s="35">
        <v>1</v>
      </c>
      <c r="I44" s="36">
        <f t="shared" si="12"/>
        <v>14400</v>
      </c>
      <c r="J44" s="35">
        <v>1</v>
      </c>
      <c r="K44" s="34">
        <f t="shared" si="13"/>
        <v>14400</v>
      </c>
      <c r="L44" s="34">
        <f t="shared" si="14"/>
        <v>1200</v>
      </c>
      <c r="M44" s="34">
        <f t="shared" si="15"/>
        <v>16</v>
      </c>
      <c r="N44" s="76"/>
      <c r="P44" s="11" t="s">
        <v>117</v>
      </c>
      <c r="Q44" s="8" t="s">
        <v>116</v>
      </c>
      <c r="R44" s="93">
        <v>1</v>
      </c>
    </row>
    <row r="45" spans="1:19" x14ac:dyDescent="0.2">
      <c r="A45" s="56"/>
      <c r="B45" s="91" t="s">
        <v>115</v>
      </c>
      <c r="C45" s="41">
        <v>140</v>
      </c>
      <c r="D45" s="40" t="s">
        <v>74</v>
      </c>
      <c r="E45" s="39">
        <v>5</v>
      </c>
      <c r="F45" s="38">
        <f t="shared" si="10"/>
        <v>192</v>
      </c>
      <c r="G45" s="37">
        <f t="shared" si="11"/>
        <v>26880</v>
      </c>
      <c r="H45" s="35">
        <v>1</v>
      </c>
      <c r="I45" s="36">
        <f t="shared" si="12"/>
        <v>26880</v>
      </c>
      <c r="J45" s="35">
        <v>1</v>
      </c>
      <c r="K45" s="34">
        <f t="shared" si="13"/>
        <v>26880</v>
      </c>
      <c r="L45" s="34">
        <f t="shared" si="14"/>
        <v>2240</v>
      </c>
      <c r="M45" s="34">
        <f t="shared" si="15"/>
        <v>16</v>
      </c>
      <c r="N45" s="76"/>
    </row>
    <row r="46" spans="1:19" x14ac:dyDescent="0.2">
      <c r="A46" s="56"/>
      <c r="B46" s="91"/>
      <c r="C46" s="41"/>
      <c r="D46" s="40"/>
      <c r="E46" s="39"/>
      <c r="F46" s="38"/>
      <c r="G46" s="37"/>
      <c r="H46" s="35"/>
      <c r="I46" s="36"/>
      <c r="J46" s="35"/>
      <c r="K46" s="34"/>
      <c r="L46" s="34"/>
      <c r="M46" s="34"/>
      <c r="N46" s="76"/>
    </row>
    <row r="47" spans="1:19" x14ac:dyDescent="0.2">
      <c r="A47" s="90"/>
      <c r="B47" s="89" t="s">
        <v>114</v>
      </c>
      <c r="C47" s="88"/>
      <c r="D47" s="87">
        <f>SUM(C48:C65)</f>
        <v>964.6</v>
      </c>
      <c r="E47" s="86"/>
      <c r="F47" s="85"/>
      <c r="G47" s="84"/>
      <c r="H47" s="83"/>
      <c r="I47" s="82"/>
      <c r="J47" s="83"/>
      <c r="K47" s="82"/>
      <c r="L47" s="82"/>
      <c r="M47" s="82"/>
      <c r="N47" s="81"/>
    </row>
    <row r="48" spans="1:19" x14ac:dyDescent="0.2">
      <c r="A48" s="56" t="s">
        <v>113</v>
      </c>
      <c r="B48" s="77" t="s">
        <v>112</v>
      </c>
      <c r="C48" s="41">
        <v>15</v>
      </c>
      <c r="D48" s="40" t="s">
        <v>82</v>
      </c>
      <c r="E48" s="39">
        <v>1</v>
      </c>
      <c r="F48" s="38">
        <f t="shared" ref="F48:F65" si="16">VLOOKUP($E48,$P$33:$R$44,3,FALSE)</f>
        <v>40</v>
      </c>
      <c r="G48" s="37">
        <f t="shared" ref="G48:G65" si="17">F48*C48</f>
        <v>600</v>
      </c>
      <c r="H48" s="35">
        <v>1</v>
      </c>
      <c r="I48" s="36">
        <f t="shared" ref="I48:I65" si="18">G48/H48</f>
        <v>600</v>
      </c>
      <c r="J48" s="35">
        <v>1</v>
      </c>
      <c r="K48" s="34">
        <f t="shared" ref="K48:K65" si="19">I48*J48</f>
        <v>600</v>
      </c>
      <c r="L48" s="34">
        <f t="shared" ref="L48:L65" si="20">K48/12</f>
        <v>50</v>
      </c>
      <c r="M48" s="34">
        <f t="shared" ref="M48:M65" si="21">L48/C48</f>
        <v>3.3333333333333335</v>
      </c>
      <c r="N48" s="76"/>
      <c r="O48" s="8"/>
    </row>
    <row r="49" spans="1:14" x14ac:dyDescent="0.2">
      <c r="A49" s="56" t="s">
        <v>111</v>
      </c>
      <c r="B49" s="77" t="s">
        <v>110</v>
      </c>
      <c r="C49" s="41">
        <v>134.6</v>
      </c>
      <c r="D49" s="40" t="s">
        <v>109</v>
      </c>
      <c r="E49" s="39">
        <v>3</v>
      </c>
      <c r="F49" s="38">
        <f t="shared" si="16"/>
        <v>120</v>
      </c>
      <c r="G49" s="37">
        <f t="shared" si="17"/>
        <v>16152</v>
      </c>
      <c r="H49" s="35">
        <v>1</v>
      </c>
      <c r="I49" s="36">
        <f t="shared" si="18"/>
        <v>16152</v>
      </c>
      <c r="J49" s="35">
        <v>1</v>
      </c>
      <c r="K49" s="34">
        <f t="shared" si="19"/>
        <v>16152</v>
      </c>
      <c r="L49" s="34">
        <f t="shared" si="20"/>
        <v>1346</v>
      </c>
      <c r="M49" s="34">
        <f t="shared" si="21"/>
        <v>10</v>
      </c>
      <c r="N49" s="92"/>
    </row>
    <row r="50" spans="1:14" x14ac:dyDescent="0.2">
      <c r="A50" s="56" t="s">
        <v>108</v>
      </c>
      <c r="B50" s="77" t="s">
        <v>107</v>
      </c>
      <c r="C50" s="41">
        <v>48</v>
      </c>
      <c r="D50" s="40" t="s">
        <v>85</v>
      </c>
      <c r="E50" s="39">
        <v>5</v>
      </c>
      <c r="F50" s="38">
        <f t="shared" si="16"/>
        <v>192</v>
      </c>
      <c r="G50" s="37">
        <f t="shared" si="17"/>
        <v>9216</v>
      </c>
      <c r="H50" s="35">
        <v>1</v>
      </c>
      <c r="I50" s="36">
        <f t="shared" si="18"/>
        <v>9216</v>
      </c>
      <c r="J50" s="35">
        <v>1</v>
      </c>
      <c r="K50" s="34">
        <f t="shared" si="19"/>
        <v>9216</v>
      </c>
      <c r="L50" s="34">
        <f t="shared" si="20"/>
        <v>768</v>
      </c>
      <c r="M50" s="34">
        <f t="shared" si="21"/>
        <v>16</v>
      </c>
      <c r="N50" s="76"/>
    </row>
    <row r="51" spans="1:14" x14ac:dyDescent="0.2">
      <c r="A51" s="71" t="s">
        <v>106</v>
      </c>
      <c r="B51" s="77" t="s">
        <v>105</v>
      </c>
      <c r="C51" s="41">
        <v>48</v>
      </c>
      <c r="D51" s="40" t="s">
        <v>85</v>
      </c>
      <c r="E51" s="39">
        <v>5</v>
      </c>
      <c r="F51" s="38">
        <f t="shared" si="16"/>
        <v>192</v>
      </c>
      <c r="G51" s="37">
        <f t="shared" si="17"/>
        <v>9216</v>
      </c>
      <c r="H51" s="35">
        <v>1</v>
      </c>
      <c r="I51" s="36">
        <f t="shared" si="18"/>
        <v>9216</v>
      </c>
      <c r="J51" s="35">
        <v>1</v>
      </c>
      <c r="K51" s="34">
        <f t="shared" si="19"/>
        <v>9216</v>
      </c>
      <c r="L51" s="34">
        <f t="shared" si="20"/>
        <v>768</v>
      </c>
      <c r="M51" s="34">
        <f t="shared" si="21"/>
        <v>16</v>
      </c>
      <c r="N51" s="76"/>
    </row>
    <row r="52" spans="1:14" x14ac:dyDescent="0.2">
      <c r="A52" s="56" t="s">
        <v>104</v>
      </c>
      <c r="B52" s="77" t="s">
        <v>103</v>
      </c>
      <c r="C52" s="41">
        <v>48</v>
      </c>
      <c r="D52" s="40" t="s">
        <v>85</v>
      </c>
      <c r="E52" s="39">
        <v>5</v>
      </c>
      <c r="F52" s="38">
        <f t="shared" si="16"/>
        <v>192</v>
      </c>
      <c r="G52" s="37">
        <f t="shared" si="17"/>
        <v>9216</v>
      </c>
      <c r="H52" s="35">
        <v>1</v>
      </c>
      <c r="I52" s="36">
        <f t="shared" si="18"/>
        <v>9216</v>
      </c>
      <c r="J52" s="35">
        <v>1</v>
      </c>
      <c r="K52" s="34">
        <f t="shared" si="19"/>
        <v>9216</v>
      </c>
      <c r="L52" s="34">
        <f t="shared" si="20"/>
        <v>768</v>
      </c>
      <c r="M52" s="34">
        <f t="shared" si="21"/>
        <v>16</v>
      </c>
      <c r="N52" s="76"/>
    </row>
    <row r="53" spans="1:14" x14ac:dyDescent="0.2">
      <c r="A53" s="75" t="s">
        <v>102</v>
      </c>
      <c r="B53" s="77" t="s">
        <v>101</v>
      </c>
      <c r="C53" s="41">
        <v>48</v>
      </c>
      <c r="D53" s="40" t="s">
        <v>85</v>
      </c>
      <c r="E53" s="39">
        <v>5</v>
      </c>
      <c r="F53" s="38">
        <f t="shared" si="16"/>
        <v>192</v>
      </c>
      <c r="G53" s="37">
        <f t="shared" si="17"/>
        <v>9216</v>
      </c>
      <c r="H53" s="35">
        <v>1</v>
      </c>
      <c r="I53" s="36">
        <f t="shared" si="18"/>
        <v>9216</v>
      </c>
      <c r="J53" s="35">
        <v>1</v>
      </c>
      <c r="K53" s="34">
        <f t="shared" si="19"/>
        <v>9216</v>
      </c>
      <c r="L53" s="34">
        <f t="shared" si="20"/>
        <v>768</v>
      </c>
      <c r="M53" s="34">
        <f t="shared" si="21"/>
        <v>16</v>
      </c>
      <c r="N53" s="76"/>
    </row>
    <row r="54" spans="1:14" x14ac:dyDescent="0.2">
      <c r="A54" s="71" t="s">
        <v>100</v>
      </c>
      <c r="B54" s="77" t="s">
        <v>99</v>
      </c>
      <c r="C54" s="41">
        <v>48</v>
      </c>
      <c r="D54" s="40" t="s">
        <v>85</v>
      </c>
      <c r="E54" s="39">
        <v>5</v>
      </c>
      <c r="F54" s="38">
        <f t="shared" si="16"/>
        <v>192</v>
      </c>
      <c r="G54" s="37">
        <f t="shared" si="17"/>
        <v>9216</v>
      </c>
      <c r="H54" s="35">
        <v>1</v>
      </c>
      <c r="I54" s="36">
        <f t="shared" si="18"/>
        <v>9216</v>
      </c>
      <c r="J54" s="35">
        <v>1</v>
      </c>
      <c r="K54" s="34">
        <f t="shared" si="19"/>
        <v>9216</v>
      </c>
      <c r="L54" s="34">
        <f t="shared" si="20"/>
        <v>768</v>
      </c>
      <c r="M54" s="34">
        <f t="shared" si="21"/>
        <v>16</v>
      </c>
      <c r="N54" s="76"/>
    </row>
    <row r="55" spans="1:14" x14ac:dyDescent="0.2">
      <c r="A55" s="56" t="s">
        <v>98</v>
      </c>
      <c r="B55" s="77" t="s">
        <v>97</v>
      </c>
      <c r="C55" s="41">
        <v>48</v>
      </c>
      <c r="D55" s="40" t="s">
        <v>85</v>
      </c>
      <c r="E55" s="39">
        <v>5</v>
      </c>
      <c r="F55" s="38">
        <f t="shared" si="16"/>
        <v>192</v>
      </c>
      <c r="G55" s="37">
        <f t="shared" si="17"/>
        <v>9216</v>
      </c>
      <c r="H55" s="35">
        <v>1</v>
      </c>
      <c r="I55" s="36">
        <f t="shared" si="18"/>
        <v>9216</v>
      </c>
      <c r="J55" s="35">
        <v>1</v>
      </c>
      <c r="K55" s="34">
        <f t="shared" si="19"/>
        <v>9216</v>
      </c>
      <c r="L55" s="34">
        <f t="shared" si="20"/>
        <v>768</v>
      </c>
      <c r="M55" s="34">
        <f t="shared" si="21"/>
        <v>16</v>
      </c>
      <c r="N55" s="76"/>
    </row>
    <row r="56" spans="1:14" x14ac:dyDescent="0.2">
      <c r="A56" s="56" t="s">
        <v>96</v>
      </c>
      <c r="B56" s="77" t="s">
        <v>95</v>
      </c>
      <c r="C56" s="41">
        <v>48</v>
      </c>
      <c r="D56" s="40" t="s">
        <v>85</v>
      </c>
      <c r="E56" s="39">
        <v>5</v>
      </c>
      <c r="F56" s="38">
        <f t="shared" si="16"/>
        <v>192</v>
      </c>
      <c r="G56" s="37">
        <f t="shared" si="17"/>
        <v>9216</v>
      </c>
      <c r="H56" s="35">
        <v>1</v>
      </c>
      <c r="I56" s="36">
        <f t="shared" si="18"/>
        <v>9216</v>
      </c>
      <c r="J56" s="35">
        <v>1</v>
      </c>
      <c r="K56" s="34">
        <f t="shared" si="19"/>
        <v>9216</v>
      </c>
      <c r="L56" s="34">
        <f t="shared" si="20"/>
        <v>768</v>
      </c>
      <c r="M56" s="34">
        <f t="shared" si="21"/>
        <v>16</v>
      </c>
      <c r="N56" s="76"/>
    </row>
    <row r="57" spans="1:14" x14ac:dyDescent="0.2">
      <c r="A57" s="56" t="s">
        <v>94</v>
      </c>
      <c r="B57" s="77" t="s">
        <v>93</v>
      </c>
      <c r="C57" s="41">
        <v>48</v>
      </c>
      <c r="D57" s="40" t="s">
        <v>85</v>
      </c>
      <c r="E57" s="39">
        <v>5</v>
      </c>
      <c r="F57" s="38">
        <f t="shared" si="16"/>
        <v>192</v>
      </c>
      <c r="G57" s="37">
        <f t="shared" si="17"/>
        <v>9216</v>
      </c>
      <c r="H57" s="35">
        <v>1</v>
      </c>
      <c r="I57" s="36">
        <f t="shared" si="18"/>
        <v>9216</v>
      </c>
      <c r="J57" s="35">
        <v>1</v>
      </c>
      <c r="K57" s="34">
        <f t="shared" si="19"/>
        <v>9216</v>
      </c>
      <c r="L57" s="34">
        <f t="shared" si="20"/>
        <v>768</v>
      </c>
      <c r="M57" s="34">
        <f t="shared" si="21"/>
        <v>16</v>
      </c>
      <c r="N57" s="76"/>
    </row>
    <row r="58" spans="1:14" x14ac:dyDescent="0.2">
      <c r="A58" s="56" t="s">
        <v>92</v>
      </c>
      <c r="B58" s="77" t="s">
        <v>91</v>
      </c>
      <c r="C58" s="41">
        <v>48</v>
      </c>
      <c r="D58" s="40" t="s">
        <v>85</v>
      </c>
      <c r="E58" s="39">
        <v>5</v>
      </c>
      <c r="F58" s="38">
        <f t="shared" si="16"/>
        <v>192</v>
      </c>
      <c r="G58" s="37">
        <f t="shared" si="17"/>
        <v>9216</v>
      </c>
      <c r="H58" s="35">
        <v>1</v>
      </c>
      <c r="I58" s="36">
        <f t="shared" si="18"/>
        <v>9216</v>
      </c>
      <c r="J58" s="35">
        <v>1</v>
      </c>
      <c r="K58" s="34">
        <f t="shared" si="19"/>
        <v>9216</v>
      </c>
      <c r="L58" s="34">
        <f t="shared" si="20"/>
        <v>768</v>
      </c>
      <c r="M58" s="34">
        <f t="shared" si="21"/>
        <v>16</v>
      </c>
      <c r="N58" s="76"/>
    </row>
    <row r="59" spans="1:14" x14ac:dyDescent="0.2">
      <c r="A59" s="56" t="s">
        <v>90</v>
      </c>
      <c r="B59" s="77" t="s">
        <v>89</v>
      </c>
      <c r="C59" s="41">
        <v>48</v>
      </c>
      <c r="D59" s="40" t="s">
        <v>88</v>
      </c>
      <c r="E59" s="39">
        <v>5</v>
      </c>
      <c r="F59" s="38">
        <f t="shared" si="16"/>
        <v>192</v>
      </c>
      <c r="G59" s="37">
        <f t="shared" si="17"/>
        <v>9216</v>
      </c>
      <c r="H59" s="35">
        <v>1</v>
      </c>
      <c r="I59" s="36">
        <f t="shared" si="18"/>
        <v>9216</v>
      </c>
      <c r="J59" s="35">
        <v>1</v>
      </c>
      <c r="K59" s="34">
        <f t="shared" si="19"/>
        <v>9216</v>
      </c>
      <c r="L59" s="34">
        <f t="shared" si="20"/>
        <v>768</v>
      </c>
      <c r="M59" s="34">
        <f t="shared" si="21"/>
        <v>16</v>
      </c>
      <c r="N59" s="76"/>
    </row>
    <row r="60" spans="1:14" x14ac:dyDescent="0.2">
      <c r="A60" s="56" t="s">
        <v>87</v>
      </c>
      <c r="B60" s="77" t="s">
        <v>86</v>
      </c>
      <c r="C60" s="41">
        <v>48</v>
      </c>
      <c r="D60" s="40" t="s">
        <v>85</v>
      </c>
      <c r="E60" s="39">
        <v>5</v>
      </c>
      <c r="F60" s="38">
        <f t="shared" si="16"/>
        <v>192</v>
      </c>
      <c r="G60" s="37">
        <f t="shared" si="17"/>
        <v>9216</v>
      </c>
      <c r="H60" s="35">
        <v>1</v>
      </c>
      <c r="I60" s="36">
        <f t="shared" si="18"/>
        <v>9216</v>
      </c>
      <c r="J60" s="35">
        <v>1</v>
      </c>
      <c r="K60" s="34">
        <f t="shared" si="19"/>
        <v>9216</v>
      </c>
      <c r="L60" s="34">
        <f t="shared" si="20"/>
        <v>768</v>
      </c>
      <c r="M60" s="34">
        <f t="shared" si="21"/>
        <v>16</v>
      </c>
      <c r="N60" s="76"/>
    </row>
    <row r="61" spans="1:14" x14ac:dyDescent="0.2">
      <c r="A61" s="56" t="s">
        <v>84</v>
      </c>
      <c r="B61" s="77" t="s">
        <v>83</v>
      </c>
      <c r="C61" s="41">
        <v>22</v>
      </c>
      <c r="D61" s="40" t="s">
        <v>82</v>
      </c>
      <c r="E61" s="39">
        <v>2</v>
      </c>
      <c r="F61" s="38">
        <f t="shared" si="16"/>
        <v>80</v>
      </c>
      <c r="G61" s="37">
        <f t="shared" si="17"/>
        <v>1760</v>
      </c>
      <c r="H61" s="35">
        <v>1</v>
      </c>
      <c r="I61" s="36">
        <f t="shared" si="18"/>
        <v>1760</v>
      </c>
      <c r="J61" s="35">
        <v>1</v>
      </c>
      <c r="K61" s="34">
        <f t="shared" si="19"/>
        <v>1760</v>
      </c>
      <c r="L61" s="34">
        <f t="shared" si="20"/>
        <v>146.66666666666666</v>
      </c>
      <c r="M61" s="34">
        <f t="shared" si="21"/>
        <v>6.6666666666666661</v>
      </c>
      <c r="N61" s="76"/>
    </row>
    <row r="62" spans="1:14" x14ac:dyDescent="0.2">
      <c r="A62" s="56"/>
      <c r="B62" s="91" t="s">
        <v>81</v>
      </c>
      <c r="C62" s="41">
        <v>25</v>
      </c>
      <c r="D62" s="40" t="s">
        <v>61</v>
      </c>
      <c r="E62" s="39">
        <v>5</v>
      </c>
      <c r="F62" s="38">
        <f t="shared" si="16"/>
        <v>192</v>
      </c>
      <c r="G62" s="37">
        <f t="shared" si="17"/>
        <v>4800</v>
      </c>
      <c r="H62" s="35">
        <v>1</v>
      </c>
      <c r="I62" s="36">
        <f t="shared" si="18"/>
        <v>4800</v>
      </c>
      <c r="J62" s="35">
        <v>1</v>
      </c>
      <c r="K62" s="34">
        <f t="shared" si="19"/>
        <v>4800</v>
      </c>
      <c r="L62" s="34">
        <f t="shared" si="20"/>
        <v>400</v>
      </c>
      <c r="M62" s="34">
        <f t="shared" si="21"/>
        <v>16</v>
      </c>
      <c r="N62" s="76"/>
    </row>
    <row r="63" spans="1:14" x14ac:dyDescent="0.2">
      <c r="A63" s="56"/>
      <c r="B63" s="91" t="s">
        <v>80</v>
      </c>
      <c r="C63" s="41">
        <v>25</v>
      </c>
      <c r="D63" s="40" t="s">
        <v>61</v>
      </c>
      <c r="E63" s="39">
        <v>5</v>
      </c>
      <c r="F63" s="38">
        <f t="shared" si="16"/>
        <v>192</v>
      </c>
      <c r="G63" s="37">
        <f t="shared" si="17"/>
        <v>4800</v>
      </c>
      <c r="H63" s="35">
        <v>1</v>
      </c>
      <c r="I63" s="36">
        <f t="shared" si="18"/>
        <v>4800</v>
      </c>
      <c r="J63" s="35">
        <v>1</v>
      </c>
      <c r="K63" s="34">
        <f t="shared" si="19"/>
        <v>4800</v>
      </c>
      <c r="L63" s="34">
        <f t="shared" si="20"/>
        <v>400</v>
      </c>
      <c r="M63" s="34">
        <f t="shared" si="21"/>
        <v>16</v>
      </c>
      <c r="N63" s="76"/>
    </row>
    <row r="64" spans="1:14" x14ac:dyDescent="0.2">
      <c r="A64" s="56"/>
      <c r="B64" s="91" t="s">
        <v>79</v>
      </c>
      <c r="C64" s="41">
        <v>140</v>
      </c>
      <c r="D64" s="40" t="s">
        <v>74</v>
      </c>
      <c r="E64" s="39">
        <v>5</v>
      </c>
      <c r="F64" s="38">
        <f t="shared" si="16"/>
        <v>192</v>
      </c>
      <c r="G64" s="37">
        <f t="shared" si="17"/>
        <v>26880</v>
      </c>
      <c r="H64" s="35">
        <v>1</v>
      </c>
      <c r="I64" s="36">
        <f t="shared" si="18"/>
        <v>26880</v>
      </c>
      <c r="J64" s="35">
        <v>1</v>
      </c>
      <c r="K64" s="34">
        <f t="shared" si="19"/>
        <v>26880</v>
      </c>
      <c r="L64" s="34">
        <f t="shared" si="20"/>
        <v>2240</v>
      </c>
      <c r="M64" s="34">
        <f t="shared" si="21"/>
        <v>16</v>
      </c>
      <c r="N64" s="76"/>
    </row>
    <row r="65" spans="1:14" x14ac:dyDescent="0.2">
      <c r="A65" s="56"/>
      <c r="B65" s="91" t="s">
        <v>78</v>
      </c>
      <c r="C65" s="41">
        <v>75</v>
      </c>
      <c r="D65" s="40" t="s">
        <v>77</v>
      </c>
      <c r="E65" s="39">
        <v>5</v>
      </c>
      <c r="F65" s="38">
        <f t="shared" si="16"/>
        <v>192</v>
      </c>
      <c r="G65" s="37">
        <f t="shared" si="17"/>
        <v>14400</v>
      </c>
      <c r="H65" s="35">
        <v>1</v>
      </c>
      <c r="I65" s="36">
        <f t="shared" si="18"/>
        <v>14400</v>
      </c>
      <c r="J65" s="35">
        <v>1</v>
      </c>
      <c r="K65" s="34">
        <f t="shared" si="19"/>
        <v>14400</v>
      </c>
      <c r="L65" s="34">
        <f t="shared" si="20"/>
        <v>1200</v>
      </c>
      <c r="M65" s="34">
        <f t="shared" si="21"/>
        <v>16</v>
      </c>
      <c r="N65" s="76"/>
    </row>
    <row r="66" spans="1:14" x14ac:dyDescent="0.2">
      <c r="A66" s="56"/>
      <c r="B66" s="91"/>
      <c r="C66" s="41"/>
      <c r="D66" s="40"/>
      <c r="E66" s="39"/>
      <c r="F66" s="38"/>
      <c r="G66" s="37"/>
      <c r="H66" s="35"/>
      <c r="I66" s="36"/>
      <c r="J66" s="35"/>
      <c r="K66" s="34"/>
      <c r="L66" s="34"/>
      <c r="M66" s="34"/>
      <c r="N66" s="76"/>
    </row>
    <row r="67" spans="1:14" x14ac:dyDescent="0.2">
      <c r="A67" s="90"/>
      <c r="B67" s="89" t="s">
        <v>76</v>
      </c>
      <c r="C67" s="88"/>
      <c r="D67" s="87">
        <f>SUM(C68:C77)</f>
        <v>516</v>
      </c>
      <c r="E67" s="86"/>
      <c r="F67" s="85"/>
      <c r="G67" s="84"/>
      <c r="H67" s="83"/>
      <c r="I67" s="82"/>
      <c r="J67" s="83"/>
      <c r="K67" s="82"/>
      <c r="L67" s="82"/>
      <c r="M67" s="82"/>
      <c r="N67" s="81"/>
    </row>
    <row r="68" spans="1:14" ht="33.75" x14ac:dyDescent="0.2">
      <c r="A68" s="56"/>
      <c r="B68" s="80" t="s">
        <v>75</v>
      </c>
      <c r="C68" s="41">
        <v>70</v>
      </c>
      <c r="D68" s="40" t="s">
        <v>74</v>
      </c>
      <c r="E68" s="39">
        <v>5</v>
      </c>
      <c r="F68" s="38">
        <f t="shared" ref="F68:F77" si="22">VLOOKUP($E68,$P$33:$R$44,3,FALSE)</f>
        <v>192</v>
      </c>
      <c r="G68" s="37">
        <f t="shared" ref="G68:G77" si="23">F68*C68</f>
        <v>13440</v>
      </c>
      <c r="H68" s="35">
        <v>1</v>
      </c>
      <c r="I68" s="36">
        <f t="shared" ref="I68:I77" si="24">G68/H68</f>
        <v>13440</v>
      </c>
      <c r="J68" s="35">
        <v>1</v>
      </c>
      <c r="K68" s="34">
        <f t="shared" ref="K68:K77" si="25">I68*J68</f>
        <v>13440</v>
      </c>
      <c r="L68" s="34">
        <f t="shared" ref="L68:L77" si="26">K68/12</f>
        <v>1120</v>
      </c>
      <c r="M68" s="34">
        <f t="shared" ref="M68:M77" si="27">L68/C68</f>
        <v>16</v>
      </c>
      <c r="N68" s="79" t="s">
        <v>73</v>
      </c>
    </row>
    <row r="69" spans="1:14" x14ac:dyDescent="0.2">
      <c r="A69" s="56" t="s">
        <v>72</v>
      </c>
      <c r="B69" s="77" t="s">
        <v>71</v>
      </c>
      <c r="C69" s="41">
        <v>12.5</v>
      </c>
      <c r="D69" s="40" t="s">
        <v>67</v>
      </c>
      <c r="E69" s="39">
        <v>5</v>
      </c>
      <c r="F69" s="38">
        <f t="shared" si="22"/>
        <v>192</v>
      </c>
      <c r="G69" s="37">
        <f t="shared" si="23"/>
        <v>2400</v>
      </c>
      <c r="H69" s="35">
        <v>1</v>
      </c>
      <c r="I69" s="36">
        <f t="shared" si="24"/>
        <v>2400</v>
      </c>
      <c r="J69" s="35">
        <v>1</v>
      </c>
      <c r="K69" s="34">
        <f t="shared" si="25"/>
        <v>2400</v>
      </c>
      <c r="L69" s="34">
        <f t="shared" si="26"/>
        <v>200</v>
      </c>
      <c r="M69" s="34">
        <f t="shared" si="27"/>
        <v>16</v>
      </c>
      <c r="N69" s="78"/>
    </row>
    <row r="70" spans="1:14" x14ac:dyDescent="0.2">
      <c r="A70" s="56"/>
      <c r="B70" s="77" t="s">
        <v>70</v>
      </c>
      <c r="C70" s="41">
        <v>12.5</v>
      </c>
      <c r="D70" s="40" t="s">
        <v>61</v>
      </c>
      <c r="E70" s="39">
        <v>5</v>
      </c>
      <c r="F70" s="38">
        <f t="shared" si="22"/>
        <v>192</v>
      </c>
      <c r="G70" s="37">
        <f t="shared" si="23"/>
        <v>2400</v>
      </c>
      <c r="H70" s="35">
        <v>1</v>
      </c>
      <c r="I70" s="36">
        <f t="shared" si="24"/>
        <v>2400</v>
      </c>
      <c r="J70" s="35">
        <v>1</v>
      </c>
      <c r="K70" s="34">
        <f t="shared" si="25"/>
        <v>2400</v>
      </c>
      <c r="L70" s="34">
        <f t="shared" si="26"/>
        <v>200</v>
      </c>
      <c r="M70" s="34">
        <f t="shared" si="27"/>
        <v>16</v>
      </c>
      <c r="N70" s="78"/>
    </row>
    <row r="71" spans="1:14" x14ac:dyDescent="0.2">
      <c r="A71" s="56" t="s">
        <v>69</v>
      </c>
      <c r="B71" s="77" t="s">
        <v>68</v>
      </c>
      <c r="C71" s="41">
        <v>12.5</v>
      </c>
      <c r="D71" s="40" t="s">
        <v>67</v>
      </c>
      <c r="E71" s="39">
        <v>5</v>
      </c>
      <c r="F71" s="38">
        <f t="shared" si="22"/>
        <v>192</v>
      </c>
      <c r="G71" s="37">
        <f t="shared" si="23"/>
        <v>2400</v>
      </c>
      <c r="H71" s="35">
        <v>1</v>
      </c>
      <c r="I71" s="36">
        <f t="shared" si="24"/>
        <v>2400</v>
      </c>
      <c r="J71" s="35">
        <v>1</v>
      </c>
      <c r="K71" s="34">
        <f t="shared" si="25"/>
        <v>2400</v>
      </c>
      <c r="L71" s="34">
        <f t="shared" si="26"/>
        <v>200</v>
      </c>
      <c r="M71" s="34">
        <f t="shared" si="27"/>
        <v>16</v>
      </c>
      <c r="N71" s="76"/>
    </row>
    <row r="72" spans="1:14" x14ac:dyDescent="0.2">
      <c r="A72" s="56"/>
      <c r="B72" s="77" t="s">
        <v>66</v>
      </c>
      <c r="C72" s="41">
        <v>12.5</v>
      </c>
      <c r="D72" s="40" t="s">
        <v>61</v>
      </c>
      <c r="E72" s="39">
        <v>5</v>
      </c>
      <c r="F72" s="38">
        <f t="shared" si="22"/>
        <v>192</v>
      </c>
      <c r="G72" s="37">
        <f t="shared" si="23"/>
        <v>2400</v>
      </c>
      <c r="H72" s="35">
        <v>1</v>
      </c>
      <c r="I72" s="36">
        <f t="shared" si="24"/>
        <v>2400</v>
      </c>
      <c r="J72" s="35">
        <v>1</v>
      </c>
      <c r="K72" s="34">
        <f t="shared" si="25"/>
        <v>2400</v>
      </c>
      <c r="L72" s="34">
        <f t="shared" si="26"/>
        <v>200</v>
      </c>
      <c r="M72" s="34">
        <f t="shared" si="27"/>
        <v>16</v>
      </c>
      <c r="N72" s="76"/>
    </row>
    <row r="73" spans="1:14" x14ac:dyDescent="0.2">
      <c r="A73" s="56" t="s">
        <v>65</v>
      </c>
      <c r="B73" s="77" t="s">
        <v>64</v>
      </c>
      <c r="C73" s="41">
        <v>10</v>
      </c>
      <c r="D73" s="40" t="s">
        <v>63</v>
      </c>
      <c r="E73" s="39">
        <v>2</v>
      </c>
      <c r="F73" s="38">
        <f t="shared" si="22"/>
        <v>80</v>
      </c>
      <c r="G73" s="37">
        <f t="shared" si="23"/>
        <v>800</v>
      </c>
      <c r="H73" s="35">
        <v>1</v>
      </c>
      <c r="I73" s="36">
        <f t="shared" si="24"/>
        <v>800</v>
      </c>
      <c r="J73" s="35">
        <v>1</v>
      </c>
      <c r="K73" s="34">
        <f t="shared" si="25"/>
        <v>800</v>
      </c>
      <c r="L73" s="34">
        <f t="shared" si="26"/>
        <v>66.666666666666671</v>
      </c>
      <c r="M73" s="34">
        <f t="shared" si="27"/>
        <v>6.666666666666667</v>
      </c>
      <c r="N73" s="76"/>
    </row>
    <row r="74" spans="1:14" x14ac:dyDescent="0.2">
      <c r="A74" s="75"/>
      <c r="B74" s="77" t="s">
        <v>62</v>
      </c>
      <c r="C74" s="41">
        <v>10</v>
      </c>
      <c r="D74" s="40" t="s">
        <v>61</v>
      </c>
      <c r="E74" s="39">
        <v>5</v>
      </c>
      <c r="F74" s="38">
        <f t="shared" si="22"/>
        <v>192</v>
      </c>
      <c r="G74" s="37">
        <f t="shared" si="23"/>
        <v>1920</v>
      </c>
      <c r="H74" s="35">
        <v>1</v>
      </c>
      <c r="I74" s="36">
        <f t="shared" si="24"/>
        <v>1920</v>
      </c>
      <c r="J74" s="35">
        <v>1</v>
      </c>
      <c r="K74" s="34">
        <f t="shared" si="25"/>
        <v>1920</v>
      </c>
      <c r="L74" s="34">
        <f t="shared" si="26"/>
        <v>160</v>
      </c>
      <c r="M74" s="34">
        <f t="shared" si="27"/>
        <v>16</v>
      </c>
      <c r="N74" s="76"/>
    </row>
    <row r="75" spans="1:14" ht="45" x14ac:dyDescent="0.2">
      <c r="A75" s="75" t="s">
        <v>60</v>
      </c>
      <c r="B75" s="74" t="s">
        <v>59</v>
      </c>
      <c r="C75" s="41">
        <v>200</v>
      </c>
      <c r="D75" s="40" t="s">
        <v>53</v>
      </c>
      <c r="E75" s="39">
        <v>5</v>
      </c>
      <c r="F75" s="38">
        <f t="shared" si="22"/>
        <v>192</v>
      </c>
      <c r="G75" s="37">
        <f t="shared" si="23"/>
        <v>38400</v>
      </c>
      <c r="H75" s="35">
        <v>1</v>
      </c>
      <c r="I75" s="36">
        <f t="shared" si="24"/>
        <v>38400</v>
      </c>
      <c r="J75" s="35">
        <v>1</v>
      </c>
      <c r="K75" s="34">
        <f t="shared" si="25"/>
        <v>38400</v>
      </c>
      <c r="L75" s="34">
        <f t="shared" si="26"/>
        <v>3200</v>
      </c>
      <c r="M75" s="34">
        <f t="shared" si="27"/>
        <v>16</v>
      </c>
      <c r="N75" s="73" t="s">
        <v>58</v>
      </c>
    </row>
    <row r="76" spans="1:14" x14ac:dyDescent="0.2">
      <c r="A76" s="72"/>
      <c r="B76" s="70" t="s">
        <v>57</v>
      </c>
      <c r="C76" s="69">
        <v>50</v>
      </c>
      <c r="D76" s="68" t="s">
        <v>56</v>
      </c>
      <c r="E76" s="67">
        <v>0</v>
      </c>
      <c r="F76" s="66">
        <f t="shared" si="22"/>
        <v>0</v>
      </c>
      <c r="G76" s="65">
        <f t="shared" si="23"/>
        <v>0</v>
      </c>
      <c r="H76" s="63">
        <v>1</v>
      </c>
      <c r="I76" s="64">
        <f t="shared" si="24"/>
        <v>0</v>
      </c>
      <c r="J76" s="63">
        <v>1</v>
      </c>
      <c r="K76" s="62">
        <f t="shared" si="25"/>
        <v>0</v>
      </c>
      <c r="L76" s="62">
        <f t="shared" si="26"/>
        <v>0</v>
      </c>
      <c r="M76" s="62">
        <f t="shared" si="27"/>
        <v>0</v>
      </c>
      <c r="N76" s="61" t="s">
        <v>55</v>
      </c>
    </row>
    <row r="77" spans="1:14" x14ac:dyDescent="0.2">
      <c r="A77" s="71"/>
      <c r="B77" s="70" t="s">
        <v>54</v>
      </c>
      <c r="C77" s="69">
        <v>126</v>
      </c>
      <c r="D77" s="68" t="s">
        <v>53</v>
      </c>
      <c r="E77" s="67">
        <v>5</v>
      </c>
      <c r="F77" s="66">
        <f t="shared" si="22"/>
        <v>192</v>
      </c>
      <c r="G77" s="65">
        <f t="shared" si="23"/>
        <v>24192</v>
      </c>
      <c r="H77" s="63">
        <v>1</v>
      </c>
      <c r="I77" s="64">
        <f t="shared" si="24"/>
        <v>24192</v>
      </c>
      <c r="J77" s="63">
        <v>1</v>
      </c>
      <c r="K77" s="62">
        <f t="shared" si="25"/>
        <v>24192</v>
      </c>
      <c r="L77" s="62">
        <f t="shared" si="26"/>
        <v>2016</v>
      </c>
      <c r="M77" s="62">
        <f t="shared" si="27"/>
        <v>16</v>
      </c>
      <c r="N77" s="61"/>
    </row>
    <row r="78" spans="1:14" x14ac:dyDescent="0.2">
      <c r="A78" s="56"/>
      <c r="B78" s="60"/>
      <c r="C78" s="41"/>
      <c r="D78" s="40"/>
      <c r="E78" s="39"/>
      <c r="F78" s="38"/>
      <c r="G78" s="37"/>
      <c r="H78" s="35"/>
      <c r="I78" s="36"/>
      <c r="J78" s="35"/>
      <c r="K78" s="34"/>
      <c r="L78" s="34"/>
      <c r="M78" s="34"/>
      <c r="N78" s="33"/>
    </row>
    <row r="79" spans="1:14" hidden="1" x14ac:dyDescent="0.2">
      <c r="A79" s="56"/>
      <c r="B79" s="46"/>
      <c r="C79" s="41"/>
      <c r="D79" s="58"/>
      <c r="E79" s="57"/>
      <c r="F79" s="38">
        <f t="shared" ref="F79:F142" si="28">VLOOKUP($E79,$P$33:$R$44,3,FALSE)</f>
        <v>0</v>
      </c>
      <c r="G79" s="37">
        <f t="shared" ref="G79:G142" si="29">F79*C79</f>
        <v>0</v>
      </c>
      <c r="H79" s="35">
        <v>1</v>
      </c>
      <c r="I79" s="36">
        <f t="shared" ref="I79:I142" si="30">G79/H79</f>
        <v>0</v>
      </c>
      <c r="J79" s="35">
        <v>1</v>
      </c>
      <c r="K79" s="34">
        <f t="shared" ref="K79:K142" si="31">I79*J79</f>
        <v>0</v>
      </c>
      <c r="L79" s="34">
        <f t="shared" ref="L79:L142" si="32">K79/12</f>
        <v>0</v>
      </c>
      <c r="M79" s="34" t="e">
        <f t="shared" ref="M79:M142" si="33">L79/C79</f>
        <v>#DIV/0!</v>
      </c>
      <c r="N79" s="33"/>
    </row>
    <row r="80" spans="1:14" hidden="1" x14ac:dyDescent="0.2">
      <c r="A80" s="56"/>
      <c r="B80" s="46"/>
      <c r="C80" s="41"/>
      <c r="D80" s="58"/>
      <c r="E80" s="57"/>
      <c r="F80" s="38">
        <f t="shared" si="28"/>
        <v>0</v>
      </c>
      <c r="G80" s="37">
        <f t="shared" si="29"/>
        <v>0</v>
      </c>
      <c r="H80" s="35">
        <v>1</v>
      </c>
      <c r="I80" s="36">
        <f t="shared" si="30"/>
        <v>0</v>
      </c>
      <c r="J80" s="35">
        <v>1</v>
      </c>
      <c r="K80" s="34">
        <f t="shared" si="31"/>
        <v>0</v>
      </c>
      <c r="L80" s="34">
        <f t="shared" si="32"/>
        <v>0</v>
      </c>
      <c r="M80" s="34" t="e">
        <f t="shared" si="33"/>
        <v>#DIV/0!</v>
      </c>
      <c r="N80" s="33"/>
    </row>
    <row r="81" spans="1:15" hidden="1" x14ac:dyDescent="0.2">
      <c r="A81" s="56"/>
      <c r="B81" s="46"/>
      <c r="C81" s="41"/>
      <c r="D81" s="58"/>
      <c r="E81" s="57"/>
      <c r="F81" s="38">
        <f t="shared" si="28"/>
        <v>0</v>
      </c>
      <c r="G81" s="37">
        <f t="shared" si="29"/>
        <v>0</v>
      </c>
      <c r="H81" s="35">
        <v>1</v>
      </c>
      <c r="I81" s="36">
        <f t="shared" si="30"/>
        <v>0</v>
      </c>
      <c r="J81" s="35">
        <v>1</v>
      </c>
      <c r="K81" s="34">
        <f t="shared" si="31"/>
        <v>0</v>
      </c>
      <c r="L81" s="34">
        <f t="shared" si="32"/>
        <v>0</v>
      </c>
      <c r="M81" s="34" t="e">
        <f t="shared" si="33"/>
        <v>#DIV/0!</v>
      </c>
      <c r="N81" s="33"/>
    </row>
    <row r="82" spans="1:15" hidden="1" x14ac:dyDescent="0.2">
      <c r="A82" s="56"/>
      <c r="B82" s="42"/>
      <c r="C82" s="41"/>
      <c r="D82" s="52"/>
      <c r="E82" s="51"/>
      <c r="F82" s="38">
        <f t="shared" si="28"/>
        <v>0</v>
      </c>
      <c r="G82" s="37">
        <f t="shared" si="29"/>
        <v>0</v>
      </c>
      <c r="H82" s="35">
        <v>1</v>
      </c>
      <c r="I82" s="36">
        <f t="shared" si="30"/>
        <v>0</v>
      </c>
      <c r="J82" s="35">
        <v>1</v>
      </c>
      <c r="K82" s="34">
        <f t="shared" si="31"/>
        <v>0</v>
      </c>
      <c r="L82" s="34">
        <f t="shared" si="32"/>
        <v>0</v>
      </c>
      <c r="M82" s="34" t="e">
        <f t="shared" si="33"/>
        <v>#DIV/0!</v>
      </c>
      <c r="N82" s="33"/>
    </row>
    <row r="83" spans="1:15" hidden="1" x14ac:dyDescent="0.2">
      <c r="A83" s="59"/>
      <c r="B83" s="42"/>
      <c r="C83" s="41"/>
      <c r="D83" s="52"/>
      <c r="E83" s="51"/>
      <c r="F83" s="38">
        <f t="shared" si="28"/>
        <v>0</v>
      </c>
      <c r="G83" s="37">
        <f t="shared" si="29"/>
        <v>0</v>
      </c>
      <c r="H83" s="35">
        <v>1</v>
      </c>
      <c r="I83" s="36">
        <f t="shared" si="30"/>
        <v>0</v>
      </c>
      <c r="J83" s="35">
        <v>1</v>
      </c>
      <c r="K83" s="34">
        <f t="shared" si="31"/>
        <v>0</v>
      </c>
      <c r="L83" s="34">
        <f t="shared" si="32"/>
        <v>0</v>
      </c>
      <c r="M83" s="34" t="e">
        <f t="shared" si="33"/>
        <v>#DIV/0!</v>
      </c>
      <c r="N83" s="33"/>
    </row>
    <row r="84" spans="1:15" hidden="1" x14ac:dyDescent="0.2">
      <c r="A84" s="59"/>
      <c r="B84" s="42"/>
      <c r="C84" s="41"/>
      <c r="D84" s="52"/>
      <c r="E84" s="51"/>
      <c r="F84" s="38">
        <f t="shared" si="28"/>
        <v>0</v>
      </c>
      <c r="G84" s="37">
        <f t="shared" si="29"/>
        <v>0</v>
      </c>
      <c r="H84" s="35">
        <v>1</v>
      </c>
      <c r="I84" s="36">
        <f t="shared" si="30"/>
        <v>0</v>
      </c>
      <c r="J84" s="35">
        <v>1</v>
      </c>
      <c r="K84" s="34">
        <f t="shared" si="31"/>
        <v>0</v>
      </c>
      <c r="L84" s="34">
        <f t="shared" si="32"/>
        <v>0</v>
      </c>
      <c r="M84" s="34" t="e">
        <f t="shared" si="33"/>
        <v>#DIV/0!</v>
      </c>
      <c r="N84" s="33"/>
    </row>
    <row r="85" spans="1:15" hidden="1" x14ac:dyDescent="0.2">
      <c r="A85" s="56"/>
      <c r="B85" s="46"/>
      <c r="C85" s="41"/>
      <c r="D85" s="58"/>
      <c r="E85" s="57"/>
      <c r="F85" s="38">
        <f t="shared" si="28"/>
        <v>0</v>
      </c>
      <c r="G85" s="37">
        <f t="shared" si="29"/>
        <v>0</v>
      </c>
      <c r="H85" s="35">
        <v>1</v>
      </c>
      <c r="I85" s="36">
        <f t="shared" si="30"/>
        <v>0</v>
      </c>
      <c r="J85" s="35">
        <v>1</v>
      </c>
      <c r="K85" s="34">
        <f t="shared" si="31"/>
        <v>0</v>
      </c>
      <c r="L85" s="34">
        <f t="shared" si="32"/>
        <v>0</v>
      </c>
      <c r="M85" s="34" t="e">
        <f t="shared" si="33"/>
        <v>#DIV/0!</v>
      </c>
      <c r="N85" s="33"/>
      <c r="O85" s="8"/>
    </row>
    <row r="86" spans="1:15" hidden="1" x14ac:dyDescent="0.2">
      <c r="A86" s="56"/>
      <c r="B86" s="46"/>
      <c r="C86" s="41"/>
      <c r="D86" s="58"/>
      <c r="E86" s="57"/>
      <c r="F86" s="38">
        <f t="shared" si="28"/>
        <v>0</v>
      </c>
      <c r="G86" s="37">
        <f t="shared" si="29"/>
        <v>0</v>
      </c>
      <c r="H86" s="35">
        <v>1</v>
      </c>
      <c r="I86" s="36">
        <f t="shared" si="30"/>
        <v>0</v>
      </c>
      <c r="J86" s="35">
        <v>1</v>
      </c>
      <c r="K86" s="34">
        <f t="shared" si="31"/>
        <v>0</v>
      </c>
      <c r="L86" s="34">
        <f t="shared" si="32"/>
        <v>0</v>
      </c>
      <c r="M86" s="34" t="e">
        <f t="shared" si="33"/>
        <v>#DIV/0!</v>
      </c>
      <c r="N86" s="45"/>
    </row>
    <row r="87" spans="1:15" hidden="1" x14ac:dyDescent="0.2">
      <c r="A87" s="56"/>
      <c r="B87" s="46"/>
      <c r="C87" s="41"/>
      <c r="D87" s="58"/>
      <c r="E87" s="57"/>
      <c r="F87" s="38">
        <f t="shared" si="28"/>
        <v>0</v>
      </c>
      <c r="G87" s="37">
        <f t="shared" si="29"/>
        <v>0</v>
      </c>
      <c r="H87" s="35">
        <v>1</v>
      </c>
      <c r="I87" s="36">
        <f t="shared" si="30"/>
        <v>0</v>
      </c>
      <c r="J87" s="35">
        <v>1</v>
      </c>
      <c r="K87" s="34">
        <f t="shared" si="31"/>
        <v>0</v>
      </c>
      <c r="L87" s="34">
        <f t="shared" si="32"/>
        <v>0</v>
      </c>
      <c r="M87" s="34" t="e">
        <f t="shared" si="33"/>
        <v>#DIV/0!</v>
      </c>
      <c r="N87" s="33"/>
    </row>
    <row r="88" spans="1:15" hidden="1" x14ac:dyDescent="0.2">
      <c r="A88" s="56"/>
      <c r="B88" s="46"/>
      <c r="C88" s="41"/>
      <c r="D88" s="58"/>
      <c r="E88" s="57"/>
      <c r="F88" s="38">
        <f t="shared" si="28"/>
        <v>0</v>
      </c>
      <c r="G88" s="37">
        <f t="shared" si="29"/>
        <v>0</v>
      </c>
      <c r="H88" s="35">
        <v>1</v>
      </c>
      <c r="I88" s="36">
        <f t="shared" si="30"/>
        <v>0</v>
      </c>
      <c r="J88" s="35">
        <v>1</v>
      </c>
      <c r="K88" s="34">
        <f t="shared" si="31"/>
        <v>0</v>
      </c>
      <c r="L88" s="34">
        <f t="shared" si="32"/>
        <v>0</v>
      </c>
      <c r="M88" s="34" t="e">
        <f t="shared" si="33"/>
        <v>#DIV/0!</v>
      </c>
      <c r="N88" s="33"/>
    </row>
    <row r="89" spans="1:15" hidden="1" x14ac:dyDescent="0.2">
      <c r="A89" s="56"/>
      <c r="B89" s="46"/>
      <c r="C89" s="41"/>
      <c r="D89" s="58"/>
      <c r="E89" s="57"/>
      <c r="F89" s="38">
        <f t="shared" si="28"/>
        <v>0</v>
      </c>
      <c r="G89" s="37">
        <f t="shared" si="29"/>
        <v>0</v>
      </c>
      <c r="H89" s="35">
        <v>1</v>
      </c>
      <c r="I89" s="36">
        <f t="shared" si="30"/>
        <v>0</v>
      </c>
      <c r="J89" s="35">
        <v>1</v>
      </c>
      <c r="K89" s="34">
        <f t="shared" si="31"/>
        <v>0</v>
      </c>
      <c r="L89" s="34">
        <f t="shared" si="32"/>
        <v>0</v>
      </c>
      <c r="M89" s="34" t="e">
        <f t="shared" si="33"/>
        <v>#DIV/0!</v>
      </c>
      <c r="N89" s="33"/>
    </row>
    <row r="90" spans="1:15" hidden="1" x14ac:dyDescent="0.2">
      <c r="A90" s="56"/>
      <c r="B90" s="46"/>
      <c r="C90" s="41"/>
      <c r="D90" s="58"/>
      <c r="E90" s="57"/>
      <c r="F90" s="38">
        <f t="shared" si="28"/>
        <v>0</v>
      </c>
      <c r="G90" s="37">
        <f t="shared" si="29"/>
        <v>0</v>
      </c>
      <c r="H90" s="35">
        <v>1</v>
      </c>
      <c r="I90" s="36">
        <f t="shared" si="30"/>
        <v>0</v>
      </c>
      <c r="J90" s="35">
        <v>1</v>
      </c>
      <c r="K90" s="34">
        <f t="shared" si="31"/>
        <v>0</v>
      </c>
      <c r="L90" s="34">
        <f t="shared" si="32"/>
        <v>0</v>
      </c>
      <c r="M90" s="34" t="e">
        <f t="shared" si="33"/>
        <v>#DIV/0!</v>
      </c>
      <c r="N90" s="33"/>
    </row>
    <row r="91" spans="1:15" hidden="1" x14ac:dyDescent="0.2">
      <c r="A91" s="56"/>
      <c r="B91" s="46"/>
      <c r="C91" s="41"/>
      <c r="D91" s="58"/>
      <c r="E91" s="57"/>
      <c r="F91" s="38">
        <f t="shared" si="28"/>
        <v>0</v>
      </c>
      <c r="G91" s="37">
        <f t="shared" si="29"/>
        <v>0</v>
      </c>
      <c r="H91" s="35">
        <v>1</v>
      </c>
      <c r="I91" s="36">
        <f t="shared" si="30"/>
        <v>0</v>
      </c>
      <c r="J91" s="35">
        <v>1</v>
      </c>
      <c r="K91" s="34">
        <f t="shared" si="31"/>
        <v>0</v>
      </c>
      <c r="L91" s="34">
        <f t="shared" si="32"/>
        <v>0</v>
      </c>
      <c r="M91" s="34" t="e">
        <f t="shared" si="33"/>
        <v>#DIV/0!</v>
      </c>
      <c r="N91" s="33"/>
    </row>
    <row r="92" spans="1:15" hidden="1" x14ac:dyDescent="0.2">
      <c r="A92" s="56"/>
      <c r="B92" s="46"/>
      <c r="C92" s="41"/>
      <c r="D92" s="58"/>
      <c r="E92" s="57"/>
      <c r="F92" s="38">
        <f t="shared" si="28"/>
        <v>0</v>
      </c>
      <c r="G92" s="37">
        <f t="shared" si="29"/>
        <v>0</v>
      </c>
      <c r="H92" s="35">
        <v>1</v>
      </c>
      <c r="I92" s="36">
        <f t="shared" si="30"/>
        <v>0</v>
      </c>
      <c r="J92" s="35">
        <v>1</v>
      </c>
      <c r="K92" s="34">
        <f t="shared" si="31"/>
        <v>0</v>
      </c>
      <c r="L92" s="34">
        <f t="shared" si="32"/>
        <v>0</v>
      </c>
      <c r="M92" s="34" t="e">
        <f t="shared" si="33"/>
        <v>#DIV/0!</v>
      </c>
      <c r="N92" s="33"/>
    </row>
    <row r="93" spans="1:15" hidden="1" x14ac:dyDescent="0.2">
      <c r="A93" s="56"/>
      <c r="B93" s="46"/>
      <c r="C93" s="41"/>
      <c r="D93" s="58"/>
      <c r="E93" s="57"/>
      <c r="F93" s="38">
        <f t="shared" si="28"/>
        <v>0</v>
      </c>
      <c r="G93" s="37">
        <f t="shared" si="29"/>
        <v>0</v>
      </c>
      <c r="H93" s="35">
        <v>1</v>
      </c>
      <c r="I93" s="36">
        <f t="shared" si="30"/>
        <v>0</v>
      </c>
      <c r="J93" s="35">
        <v>1</v>
      </c>
      <c r="K93" s="34">
        <f t="shared" si="31"/>
        <v>0</v>
      </c>
      <c r="L93" s="34">
        <f t="shared" si="32"/>
        <v>0</v>
      </c>
      <c r="M93" s="34" t="e">
        <f t="shared" si="33"/>
        <v>#DIV/0!</v>
      </c>
      <c r="N93" s="33"/>
    </row>
    <row r="94" spans="1:15" hidden="1" x14ac:dyDescent="0.2">
      <c r="A94" s="56"/>
      <c r="B94" s="46"/>
      <c r="C94" s="41"/>
      <c r="D94" s="58"/>
      <c r="E94" s="57"/>
      <c r="F94" s="38">
        <f t="shared" si="28"/>
        <v>0</v>
      </c>
      <c r="G94" s="37">
        <f t="shared" si="29"/>
        <v>0</v>
      </c>
      <c r="H94" s="35">
        <v>1</v>
      </c>
      <c r="I94" s="36">
        <f t="shared" si="30"/>
        <v>0</v>
      </c>
      <c r="J94" s="35">
        <v>1</v>
      </c>
      <c r="K94" s="34">
        <f t="shared" si="31"/>
        <v>0</v>
      </c>
      <c r="L94" s="34">
        <f t="shared" si="32"/>
        <v>0</v>
      </c>
      <c r="M94" s="34" t="e">
        <f t="shared" si="33"/>
        <v>#DIV/0!</v>
      </c>
      <c r="N94" s="33"/>
    </row>
    <row r="95" spans="1:15" hidden="1" x14ac:dyDescent="0.2">
      <c r="A95" s="56"/>
      <c r="B95" s="46"/>
      <c r="C95" s="41"/>
      <c r="D95" s="58"/>
      <c r="E95" s="57"/>
      <c r="F95" s="38">
        <f t="shared" si="28"/>
        <v>0</v>
      </c>
      <c r="G95" s="37">
        <f t="shared" si="29"/>
        <v>0</v>
      </c>
      <c r="H95" s="35">
        <v>1</v>
      </c>
      <c r="I95" s="36">
        <f t="shared" si="30"/>
        <v>0</v>
      </c>
      <c r="J95" s="35">
        <v>1</v>
      </c>
      <c r="K95" s="34">
        <f t="shared" si="31"/>
        <v>0</v>
      </c>
      <c r="L95" s="34">
        <f t="shared" si="32"/>
        <v>0</v>
      </c>
      <c r="M95" s="34" t="e">
        <f t="shared" si="33"/>
        <v>#DIV/0!</v>
      </c>
      <c r="N95" s="33"/>
    </row>
    <row r="96" spans="1:15" hidden="1" x14ac:dyDescent="0.2">
      <c r="A96" s="56"/>
      <c r="B96" s="46"/>
      <c r="C96" s="41"/>
      <c r="D96" s="58"/>
      <c r="E96" s="57"/>
      <c r="F96" s="38">
        <f t="shared" si="28"/>
        <v>0</v>
      </c>
      <c r="G96" s="37">
        <f t="shared" si="29"/>
        <v>0</v>
      </c>
      <c r="H96" s="35">
        <v>1</v>
      </c>
      <c r="I96" s="36">
        <f t="shared" si="30"/>
        <v>0</v>
      </c>
      <c r="J96" s="35">
        <v>1</v>
      </c>
      <c r="K96" s="34">
        <f t="shared" si="31"/>
        <v>0</v>
      </c>
      <c r="L96" s="34">
        <f t="shared" si="32"/>
        <v>0</v>
      </c>
      <c r="M96" s="34" t="e">
        <f t="shared" si="33"/>
        <v>#DIV/0!</v>
      </c>
      <c r="N96" s="33"/>
    </row>
    <row r="97" spans="1:14" hidden="1" x14ac:dyDescent="0.2">
      <c r="A97" s="56"/>
      <c r="B97" s="46"/>
      <c r="C97" s="41"/>
      <c r="D97" s="58"/>
      <c r="E97" s="57"/>
      <c r="F97" s="38">
        <f t="shared" si="28"/>
        <v>0</v>
      </c>
      <c r="G97" s="37">
        <f t="shared" si="29"/>
        <v>0</v>
      </c>
      <c r="H97" s="35">
        <v>1</v>
      </c>
      <c r="I97" s="36">
        <f t="shared" si="30"/>
        <v>0</v>
      </c>
      <c r="J97" s="35">
        <v>1</v>
      </c>
      <c r="K97" s="34">
        <f t="shared" si="31"/>
        <v>0</v>
      </c>
      <c r="L97" s="34">
        <f t="shared" si="32"/>
        <v>0</v>
      </c>
      <c r="M97" s="34" t="e">
        <f t="shared" si="33"/>
        <v>#DIV/0!</v>
      </c>
      <c r="N97" s="33"/>
    </row>
    <row r="98" spans="1:14" hidden="1" x14ac:dyDescent="0.2">
      <c r="A98" s="56"/>
      <c r="B98" s="46"/>
      <c r="C98" s="41"/>
      <c r="D98" s="58"/>
      <c r="E98" s="57"/>
      <c r="F98" s="38">
        <f t="shared" si="28"/>
        <v>0</v>
      </c>
      <c r="G98" s="37">
        <f t="shared" si="29"/>
        <v>0</v>
      </c>
      <c r="H98" s="35">
        <v>1</v>
      </c>
      <c r="I98" s="36">
        <f t="shared" si="30"/>
        <v>0</v>
      </c>
      <c r="J98" s="35">
        <v>1</v>
      </c>
      <c r="K98" s="34">
        <f t="shared" si="31"/>
        <v>0</v>
      </c>
      <c r="L98" s="34">
        <f t="shared" si="32"/>
        <v>0</v>
      </c>
      <c r="M98" s="34" t="e">
        <f t="shared" si="33"/>
        <v>#DIV/0!</v>
      </c>
      <c r="N98" s="33"/>
    </row>
    <row r="99" spans="1:14" hidden="1" x14ac:dyDescent="0.2">
      <c r="A99" s="56"/>
      <c r="B99" s="46"/>
      <c r="C99" s="41"/>
      <c r="D99" s="58"/>
      <c r="E99" s="57"/>
      <c r="F99" s="38">
        <f t="shared" si="28"/>
        <v>0</v>
      </c>
      <c r="G99" s="37">
        <f t="shared" si="29"/>
        <v>0</v>
      </c>
      <c r="H99" s="35">
        <v>1</v>
      </c>
      <c r="I99" s="36">
        <f t="shared" si="30"/>
        <v>0</v>
      </c>
      <c r="J99" s="35">
        <v>1</v>
      </c>
      <c r="K99" s="34">
        <f t="shared" si="31"/>
        <v>0</v>
      </c>
      <c r="L99" s="34">
        <f t="shared" si="32"/>
        <v>0</v>
      </c>
      <c r="M99" s="34" t="e">
        <f t="shared" si="33"/>
        <v>#DIV/0!</v>
      </c>
      <c r="N99" s="33"/>
    </row>
    <row r="100" spans="1:14" hidden="1" x14ac:dyDescent="0.2">
      <c r="A100" s="56"/>
      <c r="B100" s="46"/>
      <c r="C100" s="41"/>
      <c r="D100" s="58"/>
      <c r="E100" s="57"/>
      <c r="F100" s="38">
        <f t="shared" si="28"/>
        <v>0</v>
      </c>
      <c r="G100" s="37">
        <f t="shared" si="29"/>
        <v>0</v>
      </c>
      <c r="H100" s="35">
        <v>1</v>
      </c>
      <c r="I100" s="36">
        <f t="shared" si="30"/>
        <v>0</v>
      </c>
      <c r="J100" s="35">
        <v>1</v>
      </c>
      <c r="K100" s="34">
        <f t="shared" si="31"/>
        <v>0</v>
      </c>
      <c r="L100" s="34">
        <f t="shared" si="32"/>
        <v>0</v>
      </c>
      <c r="M100" s="34" t="e">
        <f t="shared" si="33"/>
        <v>#DIV/0!</v>
      </c>
      <c r="N100" s="33"/>
    </row>
    <row r="101" spans="1:14" hidden="1" x14ac:dyDescent="0.2">
      <c r="A101" s="56"/>
      <c r="B101" s="46"/>
      <c r="C101" s="41"/>
      <c r="D101" s="58"/>
      <c r="E101" s="57"/>
      <c r="F101" s="38">
        <f t="shared" si="28"/>
        <v>0</v>
      </c>
      <c r="G101" s="37">
        <f t="shared" si="29"/>
        <v>0</v>
      </c>
      <c r="H101" s="35">
        <v>1</v>
      </c>
      <c r="I101" s="36">
        <f t="shared" si="30"/>
        <v>0</v>
      </c>
      <c r="J101" s="35">
        <v>1</v>
      </c>
      <c r="K101" s="34">
        <f t="shared" si="31"/>
        <v>0</v>
      </c>
      <c r="L101" s="34">
        <f t="shared" si="32"/>
        <v>0</v>
      </c>
      <c r="M101" s="34" t="e">
        <f t="shared" si="33"/>
        <v>#DIV/0!</v>
      </c>
      <c r="N101" s="33"/>
    </row>
    <row r="102" spans="1:14" hidden="1" x14ac:dyDescent="0.2">
      <c r="A102" s="56"/>
      <c r="B102" s="42"/>
      <c r="C102" s="41"/>
      <c r="D102" s="52"/>
      <c r="E102" s="51"/>
      <c r="F102" s="38">
        <f t="shared" si="28"/>
        <v>0</v>
      </c>
      <c r="G102" s="37">
        <f t="shared" si="29"/>
        <v>0</v>
      </c>
      <c r="H102" s="35">
        <v>1</v>
      </c>
      <c r="I102" s="36">
        <f t="shared" si="30"/>
        <v>0</v>
      </c>
      <c r="J102" s="35">
        <v>1</v>
      </c>
      <c r="K102" s="34">
        <f t="shared" si="31"/>
        <v>0</v>
      </c>
      <c r="L102" s="34">
        <f t="shared" si="32"/>
        <v>0</v>
      </c>
      <c r="M102" s="34" t="e">
        <f t="shared" si="33"/>
        <v>#DIV/0!</v>
      </c>
      <c r="N102" s="33"/>
    </row>
    <row r="103" spans="1:14" hidden="1" x14ac:dyDescent="0.2">
      <c r="A103" s="59"/>
      <c r="B103" s="42"/>
      <c r="C103" s="41"/>
      <c r="D103" s="52"/>
      <c r="E103" s="51"/>
      <c r="F103" s="38">
        <f t="shared" si="28"/>
        <v>0</v>
      </c>
      <c r="G103" s="37">
        <f t="shared" si="29"/>
        <v>0</v>
      </c>
      <c r="H103" s="35">
        <v>1</v>
      </c>
      <c r="I103" s="36">
        <f t="shared" si="30"/>
        <v>0</v>
      </c>
      <c r="J103" s="35">
        <v>1</v>
      </c>
      <c r="K103" s="34">
        <f t="shared" si="31"/>
        <v>0</v>
      </c>
      <c r="L103" s="34">
        <f t="shared" si="32"/>
        <v>0</v>
      </c>
      <c r="M103" s="34" t="e">
        <f t="shared" si="33"/>
        <v>#DIV/0!</v>
      </c>
      <c r="N103" s="33"/>
    </row>
    <row r="104" spans="1:14" hidden="1" x14ac:dyDescent="0.2">
      <c r="A104" s="59"/>
      <c r="B104" s="42"/>
      <c r="C104" s="41"/>
      <c r="D104" s="52"/>
      <c r="E104" s="51"/>
      <c r="F104" s="38">
        <f t="shared" si="28"/>
        <v>0</v>
      </c>
      <c r="G104" s="37">
        <f t="shared" si="29"/>
        <v>0</v>
      </c>
      <c r="H104" s="35">
        <v>1</v>
      </c>
      <c r="I104" s="36">
        <f t="shared" si="30"/>
        <v>0</v>
      </c>
      <c r="J104" s="35">
        <v>1</v>
      </c>
      <c r="K104" s="34">
        <f t="shared" si="31"/>
        <v>0</v>
      </c>
      <c r="L104" s="34">
        <f t="shared" si="32"/>
        <v>0</v>
      </c>
      <c r="M104" s="34" t="e">
        <f t="shared" si="33"/>
        <v>#DIV/0!</v>
      </c>
      <c r="N104" s="33"/>
    </row>
    <row r="105" spans="1:14" hidden="1" x14ac:dyDescent="0.2">
      <c r="A105" s="56"/>
      <c r="B105" s="46"/>
      <c r="C105" s="41"/>
      <c r="D105" s="58"/>
      <c r="E105" s="57"/>
      <c r="F105" s="38">
        <f t="shared" si="28"/>
        <v>0</v>
      </c>
      <c r="G105" s="37">
        <f t="shared" si="29"/>
        <v>0</v>
      </c>
      <c r="H105" s="35">
        <v>1</v>
      </c>
      <c r="I105" s="36">
        <f t="shared" si="30"/>
        <v>0</v>
      </c>
      <c r="J105" s="35">
        <v>1</v>
      </c>
      <c r="K105" s="34">
        <f t="shared" si="31"/>
        <v>0</v>
      </c>
      <c r="L105" s="34">
        <f t="shared" si="32"/>
        <v>0</v>
      </c>
      <c r="M105" s="34" t="e">
        <f t="shared" si="33"/>
        <v>#DIV/0!</v>
      </c>
      <c r="N105" s="33"/>
    </row>
    <row r="106" spans="1:14" hidden="1" x14ac:dyDescent="0.2">
      <c r="A106" s="56"/>
      <c r="B106" s="46"/>
      <c r="C106" s="41"/>
      <c r="D106" s="58"/>
      <c r="E106" s="57"/>
      <c r="F106" s="38">
        <f t="shared" si="28"/>
        <v>0</v>
      </c>
      <c r="G106" s="37">
        <f t="shared" si="29"/>
        <v>0</v>
      </c>
      <c r="H106" s="35">
        <v>1</v>
      </c>
      <c r="I106" s="36">
        <f t="shared" si="30"/>
        <v>0</v>
      </c>
      <c r="J106" s="35">
        <v>1</v>
      </c>
      <c r="K106" s="34">
        <f t="shared" si="31"/>
        <v>0</v>
      </c>
      <c r="L106" s="34">
        <f t="shared" si="32"/>
        <v>0</v>
      </c>
      <c r="M106" s="34" t="e">
        <f t="shared" si="33"/>
        <v>#DIV/0!</v>
      </c>
      <c r="N106" s="33"/>
    </row>
    <row r="107" spans="1:14" hidden="1" x14ac:dyDescent="0.2">
      <c r="A107" s="56"/>
      <c r="B107" s="46"/>
      <c r="C107" s="41"/>
      <c r="D107" s="58"/>
      <c r="E107" s="57"/>
      <c r="F107" s="38">
        <f t="shared" si="28"/>
        <v>0</v>
      </c>
      <c r="G107" s="37">
        <f t="shared" si="29"/>
        <v>0</v>
      </c>
      <c r="H107" s="35">
        <v>1</v>
      </c>
      <c r="I107" s="36">
        <f t="shared" si="30"/>
        <v>0</v>
      </c>
      <c r="J107" s="35">
        <v>1</v>
      </c>
      <c r="K107" s="34">
        <f t="shared" si="31"/>
        <v>0</v>
      </c>
      <c r="L107" s="34">
        <f t="shared" si="32"/>
        <v>0</v>
      </c>
      <c r="M107" s="34" t="e">
        <f t="shared" si="33"/>
        <v>#DIV/0!</v>
      </c>
      <c r="N107" s="33"/>
    </row>
    <row r="108" spans="1:14" hidden="1" x14ac:dyDescent="0.2">
      <c r="A108" s="56"/>
      <c r="B108" s="46"/>
      <c r="C108" s="41"/>
      <c r="D108" s="58"/>
      <c r="E108" s="57"/>
      <c r="F108" s="38">
        <f t="shared" si="28"/>
        <v>0</v>
      </c>
      <c r="G108" s="37">
        <f t="shared" si="29"/>
        <v>0</v>
      </c>
      <c r="H108" s="35">
        <v>1</v>
      </c>
      <c r="I108" s="36">
        <f t="shared" si="30"/>
        <v>0</v>
      </c>
      <c r="J108" s="35">
        <v>1</v>
      </c>
      <c r="K108" s="34">
        <f t="shared" si="31"/>
        <v>0</v>
      </c>
      <c r="L108" s="34">
        <f t="shared" si="32"/>
        <v>0</v>
      </c>
      <c r="M108" s="34" t="e">
        <f t="shared" si="33"/>
        <v>#DIV/0!</v>
      </c>
      <c r="N108" s="33"/>
    </row>
    <row r="109" spans="1:14" hidden="1" x14ac:dyDescent="0.2">
      <c r="A109" s="56"/>
      <c r="B109" s="46"/>
      <c r="C109" s="41"/>
      <c r="D109" s="58"/>
      <c r="E109" s="57"/>
      <c r="F109" s="38">
        <f t="shared" si="28"/>
        <v>0</v>
      </c>
      <c r="G109" s="37">
        <f t="shared" si="29"/>
        <v>0</v>
      </c>
      <c r="H109" s="35">
        <v>1</v>
      </c>
      <c r="I109" s="36">
        <f t="shared" si="30"/>
        <v>0</v>
      </c>
      <c r="J109" s="35">
        <v>1</v>
      </c>
      <c r="K109" s="34">
        <f t="shared" si="31"/>
        <v>0</v>
      </c>
      <c r="L109" s="34">
        <f t="shared" si="32"/>
        <v>0</v>
      </c>
      <c r="M109" s="34" t="e">
        <f t="shared" si="33"/>
        <v>#DIV/0!</v>
      </c>
      <c r="N109" s="33"/>
    </row>
    <row r="110" spans="1:14" hidden="1" x14ac:dyDescent="0.2">
      <c r="A110" s="56"/>
      <c r="B110" s="46"/>
      <c r="C110" s="41"/>
      <c r="D110" s="58"/>
      <c r="E110" s="57"/>
      <c r="F110" s="38">
        <f t="shared" si="28"/>
        <v>0</v>
      </c>
      <c r="G110" s="37">
        <f t="shared" si="29"/>
        <v>0</v>
      </c>
      <c r="H110" s="35">
        <v>1</v>
      </c>
      <c r="I110" s="36">
        <f t="shared" si="30"/>
        <v>0</v>
      </c>
      <c r="J110" s="35">
        <v>1</v>
      </c>
      <c r="K110" s="34">
        <f t="shared" si="31"/>
        <v>0</v>
      </c>
      <c r="L110" s="34">
        <f t="shared" si="32"/>
        <v>0</v>
      </c>
      <c r="M110" s="34" t="e">
        <f t="shared" si="33"/>
        <v>#DIV/0!</v>
      </c>
      <c r="N110" s="33"/>
    </row>
    <row r="111" spans="1:14" hidden="1" x14ac:dyDescent="0.2">
      <c r="A111" s="56"/>
      <c r="B111" s="46"/>
      <c r="C111" s="41"/>
      <c r="D111" s="58"/>
      <c r="E111" s="57"/>
      <c r="F111" s="38">
        <f t="shared" si="28"/>
        <v>0</v>
      </c>
      <c r="G111" s="37">
        <f t="shared" si="29"/>
        <v>0</v>
      </c>
      <c r="H111" s="35">
        <v>1</v>
      </c>
      <c r="I111" s="36">
        <f t="shared" si="30"/>
        <v>0</v>
      </c>
      <c r="J111" s="35">
        <v>1</v>
      </c>
      <c r="K111" s="34">
        <f t="shared" si="31"/>
        <v>0</v>
      </c>
      <c r="L111" s="34">
        <f t="shared" si="32"/>
        <v>0</v>
      </c>
      <c r="M111" s="34" t="e">
        <f t="shared" si="33"/>
        <v>#DIV/0!</v>
      </c>
      <c r="N111" s="33"/>
    </row>
    <row r="112" spans="1:14" hidden="1" x14ac:dyDescent="0.2">
      <c r="A112" s="56"/>
      <c r="B112" s="46"/>
      <c r="C112" s="41"/>
      <c r="D112" s="58"/>
      <c r="E112" s="57"/>
      <c r="F112" s="38">
        <f t="shared" si="28"/>
        <v>0</v>
      </c>
      <c r="G112" s="37">
        <f t="shared" si="29"/>
        <v>0</v>
      </c>
      <c r="H112" s="35">
        <v>1</v>
      </c>
      <c r="I112" s="36">
        <f t="shared" si="30"/>
        <v>0</v>
      </c>
      <c r="J112" s="35">
        <v>1</v>
      </c>
      <c r="K112" s="34">
        <f t="shared" si="31"/>
        <v>0</v>
      </c>
      <c r="L112" s="34">
        <f t="shared" si="32"/>
        <v>0</v>
      </c>
      <c r="M112" s="34" t="e">
        <f t="shared" si="33"/>
        <v>#DIV/0!</v>
      </c>
      <c r="N112" s="33"/>
    </row>
    <row r="113" spans="1:15" hidden="1" x14ac:dyDescent="0.2">
      <c r="A113" s="56"/>
      <c r="B113" s="46"/>
      <c r="C113" s="41"/>
      <c r="D113" s="58"/>
      <c r="E113" s="57"/>
      <c r="F113" s="38">
        <f t="shared" si="28"/>
        <v>0</v>
      </c>
      <c r="G113" s="37">
        <f t="shared" si="29"/>
        <v>0</v>
      </c>
      <c r="H113" s="35">
        <v>1</v>
      </c>
      <c r="I113" s="36">
        <f t="shared" si="30"/>
        <v>0</v>
      </c>
      <c r="J113" s="35">
        <v>1</v>
      </c>
      <c r="K113" s="34">
        <f t="shared" si="31"/>
        <v>0</v>
      </c>
      <c r="L113" s="34">
        <f t="shared" si="32"/>
        <v>0</v>
      </c>
      <c r="M113" s="34" t="e">
        <f t="shared" si="33"/>
        <v>#DIV/0!</v>
      </c>
      <c r="N113" s="33"/>
    </row>
    <row r="114" spans="1:15" hidden="1" x14ac:dyDescent="0.2">
      <c r="A114" s="56"/>
      <c r="B114" s="46"/>
      <c r="C114" s="41"/>
      <c r="D114" s="58"/>
      <c r="E114" s="57"/>
      <c r="F114" s="38">
        <f t="shared" si="28"/>
        <v>0</v>
      </c>
      <c r="G114" s="37">
        <f t="shared" si="29"/>
        <v>0</v>
      </c>
      <c r="H114" s="35">
        <v>1</v>
      </c>
      <c r="I114" s="36">
        <f t="shared" si="30"/>
        <v>0</v>
      </c>
      <c r="J114" s="35">
        <v>1</v>
      </c>
      <c r="K114" s="34">
        <f t="shared" si="31"/>
        <v>0</v>
      </c>
      <c r="L114" s="34">
        <f t="shared" si="32"/>
        <v>0</v>
      </c>
      <c r="M114" s="34" t="e">
        <f t="shared" si="33"/>
        <v>#DIV/0!</v>
      </c>
      <c r="N114" s="33"/>
    </row>
    <row r="115" spans="1:15" hidden="1" x14ac:dyDescent="0.2">
      <c r="A115" s="56"/>
      <c r="B115" s="46"/>
      <c r="C115" s="41"/>
      <c r="D115" s="58"/>
      <c r="E115" s="57"/>
      <c r="F115" s="38">
        <f t="shared" si="28"/>
        <v>0</v>
      </c>
      <c r="G115" s="37">
        <f t="shared" si="29"/>
        <v>0</v>
      </c>
      <c r="H115" s="35">
        <v>1</v>
      </c>
      <c r="I115" s="36">
        <f t="shared" si="30"/>
        <v>0</v>
      </c>
      <c r="J115" s="35">
        <v>1</v>
      </c>
      <c r="K115" s="34">
        <f t="shared" si="31"/>
        <v>0</v>
      </c>
      <c r="L115" s="34">
        <f t="shared" si="32"/>
        <v>0</v>
      </c>
      <c r="M115" s="34" t="e">
        <f t="shared" si="33"/>
        <v>#DIV/0!</v>
      </c>
      <c r="N115" s="33"/>
    </row>
    <row r="116" spans="1:15" hidden="1" x14ac:dyDescent="0.2">
      <c r="A116" s="56"/>
      <c r="B116" s="46"/>
      <c r="C116" s="41"/>
      <c r="D116" s="58"/>
      <c r="E116" s="57"/>
      <c r="F116" s="38">
        <f t="shared" si="28"/>
        <v>0</v>
      </c>
      <c r="G116" s="37">
        <f t="shared" si="29"/>
        <v>0</v>
      </c>
      <c r="H116" s="35">
        <v>1</v>
      </c>
      <c r="I116" s="36">
        <f t="shared" si="30"/>
        <v>0</v>
      </c>
      <c r="J116" s="35">
        <v>1</v>
      </c>
      <c r="K116" s="34">
        <f t="shared" si="31"/>
        <v>0</v>
      </c>
      <c r="L116" s="34">
        <f t="shared" si="32"/>
        <v>0</v>
      </c>
      <c r="M116" s="34" t="e">
        <f t="shared" si="33"/>
        <v>#DIV/0!</v>
      </c>
      <c r="N116" s="33"/>
    </row>
    <row r="117" spans="1:15" hidden="1" x14ac:dyDescent="0.2">
      <c r="A117" s="56"/>
      <c r="B117" s="46"/>
      <c r="C117" s="41"/>
      <c r="D117" s="58"/>
      <c r="E117" s="57"/>
      <c r="F117" s="38">
        <f t="shared" si="28"/>
        <v>0</v>
      </c>
      <c r="G117" s="37">
        <f t="shared" si="29"/>
        <v>0</v>
      </c>
      <c r="H117" s="35">
        <v>1</v>
      </c>
      <c r="I117" s="36">
        <f t="shared" si="30"/>
        <v>0</v>
      </c>
      <c r="J117" s="35">
        <v>1</v>
      </c>
      <c r="K117" s="34">
        <f t="shared" si="31"/>
        <v>0</v>
      </c>
      <c r="L117" s="34">
        <f t="shared" si="32"/>
        <v>0</v>
      </c>
      <c r="M117" s="34" t="e">
        <f t="shared" si="33"/>
        <v>#DIV/0!</v>
      </c>
      <c r="N117" s="33"/>
      <c r="O117" s="8"/>
    </row>
    <row r="118" spans="1:15" hidden="1" x14ac:dyDescent="0.2">
      <c r="A118" s="56"/>
      <c r="B118" s="42"/>
      <c r="C118" s="41"/>
      <c r="D118" s="52"/>
      <c r="E118" s="51"/>
      <c r="F118" s="38">
        <f t="shared" si="28"/>
        <v>0</v>
      </c>
      <c r="G118" s="37">
        <f t="shared" si="29"/>
        <v>0</v>
      </c>
      <c r="H118" s="35">
        <v>1</v>
      </c>
      <c r="I118" s="36">
        <f t="shared" si="30"/>
        <v>0</v>
      </c>
      <c r="J118" s="35">
        <v>1</v>
      </c>
      <c r="K118" s="34">
        <f t="shared" si="31"/>
        <v>0</v>
      </c>
      <c r="L118" s="34">
        <f t="shared" si="32"/>
        <v>0</v>
      </c>
      <c r="M118" s="34" t="e">
        <f t="shared" si="33"/>
        <v>#DIV/0!</v>
      </c>
      <c r="N118" s="45"/>
    </row>
    <row r="119" spans="1:15" hidden="1" x14ac:dyDescent="0.2">
      <c r="A119" s="59"/>
      <c r="B119" s="42"/>
      <c r="C119" s="41"/>
      <c r="D119" s="52"/>
      <c r="E119" s="51"/>
      <c r="F119" s="38">
        <f t="shared" si="28"/>
        <v>0</v>
      </c>
      <c r="G119" s="37">
        <f t="shared" si="29"/>
        <v>0</v>
      </c>
      <c r="H119" s="35">
        <v>1</v>
      </c>
      <c r="I119" s="36">
        <f t="shared" si="30"/>
        <v>0</v>
      </c>
      <c r="J119" s="35">
        <v>1</v>
      </c>
      <c r="K119" s="34">
        <f t="shared" si="31"/>
        <v>0</v>
      </c>
      <c r="L119" s="34">
        <f t="shared" si="32"/>
        <v>0</v>
      </c>
      <c r="M119" s="34" t="e">
        <f t="shared" si="33"/>
        <v>#DIV/0!</v>
      </c>
      <c r="N119" s="33"/>
    </row>
    <row r="120" spans="1:15" hidden="1" x14ac:dyDescent="0.2">
      <c r="A120" s="59"/>
      <c r="B120" s="42"/>
      <c r="C120" s="41"/>
      <c r="D120" s="52"/>
      <c r="E120" s="51"/>
      <c r="F120" s="38">
        <f t="shared" si="28"/>
        <v>0</v>
      </c>
      <c r="G120" s="37">
        <f t="shared" si="29"/>
        <v>0</v>
      </c>
      <c r="H120" s="35">
        <v>1</v>
      </c>
      <c r="I120" s="36">
        <f t="shared" si="30"/>
        <v>0</v>
      </c>
      <c r="J120" s="35">
        <v>1</v>
      </c>
      <c r="K120" s="34">
        <f t="shared" si="31"/>
        <v>0</v>
      </c>
      <c r="L120" s="34">
        <f t="shared" si="32"/>
        <v>0</v>
      </c>
      <c r="M120" s="34" t="e">
        <f t="shared" si="33"/>
        <v>#DIV/0!</v>
      </c>
      <c r="N120" s="33"/>
    </row>
    <row r="121" spans="1:15" hidden="1" x14ac:dyDescent="0.2">
      <c r="A121" s="56"/>
      <c r="B121" s="46"/>
      <c r="C121" s="41"/>
      <c r="D121" s="58"/>
      <c r="E121" s="57"/>
      <c r="F121" s="38">
        <f t="shared" si="28"/>
        <v>0</v>
      </c>
      <c r="G121" s="37">
        <f t="shared" si="29"/>
        <v>0</v>
      </c>
      <c r="H121" s="35">
        <v>1</v>
      </c>
      <c r="I121" s="36">
        <f t="shared" si="30"/>
        <v>0</v>
      </c>
      <c r="J121" s="35">
        <v>1</v>
      </c>
      <c r="K121" s="34">
        <f t="shared" si="31"/>
        <v>0</v>
      </c>
      <c r="L121" s="34">
        <f t="shared" si="32"/>
        <v>0</v>
      </c>
      <c r="M121" s="34" t="e">
        <f t="shared" si="33"/>
        <v>#DIV/0!</v>
      </c>
      <c r="N121" s="33"/>
    </row>
    <row r="122" spans="1:15" hidden="1" x14ac:dyDescent="0.2">
      <c r="A122" s="56"/>
      <c r="B122" s="46"/>
      <c r="C122" s="41"/>
      <c r="D122" s="58"/>
      <c r="E122" s="57"/>
      <c r="F122" s="38">
        <f t="shared" si="28"/>
        <v>0</v>
      </c>
      <c r="G122" s="37">
        <f t="shared" si="29"/>
        <v>0</v>
      </c>
      <c r="H122" s="35">
        <v>1</v>
      </c>
      <c r="I122" s="36">
        <f t="shared" si="30"/>
        <v>0</v>
      </c>
      <c r="J122" s="35">
        <v>1</v>
      </c>
      <c r="K122" s="34">
        <f t="shared" si="31"/>
        <v>0</v>
      </c>
      <c r="L122" s="34">
        <f t="shared" si="32"/>
        <v>0</v>
      </c>
      <c r="M122" s="34" t="e">
        <f t="shared" si="33"/>
        <v>#DIV/0!</v>
      </c>
      <c r="N122" s="33"/>
    </row>
    <row r="123" spans="1:15" hidden="1" x14ac:dyDescent="0.2">
      <c r="A123" s="56"/>
      <c r="B123" s="46"/>
      <c r="C123" s="41"/>
      <c r="D123" s="40"/>
      <c r="E123" s="39"/>
      <c r="F123" s="38">
        <f t="shared" si="28"/>
        <v>0</v>
      </c>
      <c r="G123" s="37">
        <f t="shared" si="29"/>
        <v>0</v>
      </c>
      <c r="H123" s="35">
        <v>1</v>
      </c>
      <c r="I123" s="36">
        <f t="shared" si="30"/>
        <v>0</v>
      </c>
      <c r="J123" s="35">
        <v>1</v>
      </c>
      <c r="K123" s="34">
        <f t="shared" si="31"/>
        <v>0</v>
      </c>
      <c r="L123" s="34">
        <f t="shared" si="32"/>
        <v>0</v>
      </c>
      <c r="M123" s="34" t="e">
        <f t="shared" si="33"/>
        <v>#DIV/0!</v>
      </c>
      <c r="N123" s="33"/>
    </row>
    <row r="124" spans="1:15" hidden="1" x14ac:dyDescent="0.2">
      <c r="A124" s="56"/>
      <c r="B124" s="46"/>
      <c r="C124" s="41"/>
      <c r="D124" s="58"/>
      <c r="E124" s="57"/>
      <c r="F124" s="38">
        <f t="shared" si="28"/>
        <v>0</v>
      </c>
      <c r="G124" s="37">
        <f t="shared" si="29"/>
        <v>0</v>
      </c>
      <c r="H124" s="35">
        <v>1</v>
      </c>
      <c r="I124" s="36">
        <f t="shared" si="30"/>
        <v>0</v>
      </c>
      <c r="J124" s="35">
        <v>1</v>
      </c>
      <c r="K124" s="34">
        <f t="shared" si="31"/>
        <v>0</v>
      </c>
      <c r="L124" s="34">
        <f t="shared" si="32"/>
        <v>0</v>
      </c>
      <c r="M124" s="34" t="e">
        <f t="shared" si="33"/>
        <v>#DIV/0!</v>
      </c>
      <c r="N124" s="33"/>
    </row>
    <row r="125" spans="1:15" hidden="1" x14ac:dyDescent="0.2">
      <c r="A125" s="56"/>
      <c r="B125" s="46"/>
      <c r="C125" s="41"/>
      <c r="D125" s="58"/>
      <c r="E125" s="57"/>
      <c r="F125" s="38">
        <f t="shared" si="28"/>
        <v>0</v>
      </c>
      <c r="G125" s="37">
        <f t="shared" si="29"/>
        <v>0</v>
      </c>
      <c r="H125" s="35">
        <v>1</v>
      </c>
      <c r="I125" s="36">
        <f t="shared" si="30"/>
        <v>0</v>
      </c>
      <c r="J125" s="35">
        <v>1</v>
      </c>
      <c r="K125" s="34">
        <f t="shared" si="31"/>
        <v>0</v>
      </c>
      <c r="L125" s="34">
        <f t="shared" si="32"/>
        <v>0</v>
      </c>
      <c r="M125" s="34" t="e">
        <f t="shared" si="33"/>
        <v>#DIV/0!</v>
      </c>
      <c r="N125" s="33"/>
    </row>
    <row r="126" spans="1:15" hidden="1" x14ac:dyDescent="0.2">
      <c r="A126" s="56"/>
      <c r="B126" s="46"/>
      <c r="C126" s="41"/>
      <c r="D126" s="58"/>
      <c r="E126" s="57"/>
      <c r="F126" s="38">
        <f t="shared" si="28"/>
        <v>0</v>
      </c>
      <c r="G126" s="37">
        <f t="shared" si="29"/>
        <v>0</v>
      </c>
      <c r="H126" s="35">
        <v>1</v>
      </c>
      <c r="I126" s="36">
        <f t="shared" si="30"/>
        <v>0</v>
      </c>
      <c r="J126" s="35">
        <v>1</v>
      </c>
      <c r="K126" s="34">
        <f t="shared" si="31"/>
        <v>0</v>
      </c>
      <c r="L126" s="34">
        <f t="shared" si="32"/>
        <v>0</v>
      </c>
      <c r="M126" s="34" t="e">
        <f t="shared" si="33"/>
        <v>#DIV/0!</v>
      </c>
      <c r="N126" s="33"/>
    </row>
    <row r="127" spans="1:15" hidden="1" x14ac:dyDescent="0.2">
      <c r="A127" s="56"/>
      <c r="B127" s="46"/>
      <c r="C127" s="41"/>
      <c r="D127" s="58"/>
      <c r="E127" s="57"/>
      <c r="F127" s="38">
        <f t="shared" si="28"/>
        <v>0</v>
      </c>
      <c r="G127" s="37">
        <f t="shared" si="29"/>
        <v>0</v>
      </c>
      <c r="H127" s="35">
        <v>1</v>
      </c>
      <c r="I127" s="36">
        <f t="shared" si="30"/>
        <v>0</v>
      </c>
      <c r="J127" s="35">
        <v>1</v>
      </c>
      <c r="K127" s="34">
        <f t="shared" si="31"/>
        <v>0</v>
      </c>
      <c r="L127" s="34">
        <f t="shared" si="32"/>
        <v>0</v>
      </c>
      <c r="M127" s="34" t="e">
        <f t="shared" si="33"/>
        <v>#DIV/0!</v>
      </c>
      <c r="N127" s="33"/>
    </row>
    <row r="128" spans="1:15" hidden="1" x14ac:dyDescent="0.2">
      <c r="A128" s="56"/>
      <c r="B128" s="46"/>
      <c r="C128" s="41"/>
      <c r="D128" s="58"/>
      <c r="E128" s="57"/>
      <c r="F128" s="38">
        <f t="shared" si="28"/>
        <v>0</v>
      </c>
      <c r="G128" s="37">
        <f t="shared" si="29"/>
        <v>0</v>
      </c>
      <c r="H128" s="35">
        <v>1</v>
      </c>
      <c r="I128" s="36">
        <f t="shared" si="30"/>
        <v>0</v>
      </c>
      <c r="J128" s="35">
        <v>1</v>
      </c>
      <c r="K128" s="34">
        <f t="shared" si="31"/>
        <v>0</v>
      </c>
      <c r="L128" s="34">
        <f t="shared" si="32"/>
        <v>0</v>
      </c>
      <c r="M128" s="34" t="e">
        <f t="shared" si="33"/>
        <v>#DIV/0!</v>
      </c>
      <c r="N128" s="33"/>
    </row>
    <row r="129" spans="1:14" hidden="1" x14ac:dyDescent="0.2">
      <c r="A129" s="56"/>
      <c r="B129" s="46"/>
      <c r="C129" s="41"/>
      <c r="D129" s="58"/>
      <c r="E129" s="57"/>
      <c r="F129" s="38">
        <f t="shared" si="28"/>
        <v>0</v>
      </c>
      <c r="G129" s="37">
        <f t="shared" si="29"/>
        <v>0</v>
      </c>
      <c r="H129" s="35">
        <v>1</v>
      </c>
      <c r="I129" s="36">
        <f t="shared" si="30"/>
        <v>0</v>
      </c>
      <c r="J129" s="35">
        <v>1</v>
      </c>
      <c r="K129" s="34">
        <f t="shared" si="31"/>
        <v>0</v>
      </c>
      <c r="L129" s="34">
        <f t="shared" si="32"/>
        <v>0</v>
      </c>
      <c r="M129" s="34" t="e">
        <f t="shared" si="33"/>
        <v>#DIV/0!</v>
      </c>
      <c r="N129" s="33"/>
    </row>
    <row r="130" spans="1:14" hidden="1" x14ac:dyDescent="0.2">
      <c r="A130" s="56"/>
      <c r="B130" s="46"/>
      <c r="C130" s="41"/>
      <c r="D130" s="58"/>
      <c r="E130" s="57"/>
      <c r="F130" s="38">
        <f t="shared" si="28"/>
        <v>0</v>
      </c>
      <c r="G130" s="37">
        <f t="shared" si="29"/>
        <v>0</v>
      </c>
      <c r="H130" s="35">
        <v>1</v>
      </c>
      <c r="I130" s="36">
        <f t="shared" si="30"/>
        <v>0</v>
      </c>
      <c r="J130" s="35">
        <v>1</v>
      </c>
      <c r="K130" s="34">
        <f t="shared" si="31"/>
        <v>0</v>
      </c>
      <c r="L130" s="34">
        <f t="shared" si="32"/>
        <v>0</v>
      </c>
      <c r="M130" s="34" t="e">
        <f t="shared" si="33"/>
        <v>#DIV/0!</v>
      </c>
      <c r="N130" s="33"/>
    </row>
    <row r="131" spans="1:14" hidden="1" x14ac:dyDescent="0.2">
      <c r="A131" s="56"/>
      <c r="B131" s="46"/>
      <c r="C131" s="41"/>
      <c r="D131" s="58"/>
      <c r="E131" s="57"/>
      <c r="F131" s="38">
        <f t="shared" si="28"/>
        <v>0</v>
      </c>
      <c r="G131" s="37">
        <f t="shared" si="29"/>
        <v>0</v>
      </c>
      <c r="H131" s="35">
        <v>1</v>
      </c>
      <c r="I131" s="36">
        <f t="shared" si="30"/>
        <v>0</v>
      </c>
      <c r="J131" s="35">
        <v>1</v>
      </c>
      <c r="K131" s="34">
        <f t="shared" si="31"/>
        <v>0</v>
      </c>
      <c r="L131" s="34">
        <f t="shared" si="32"/>
        <v>0</v>
      </c>
      <c r="M131" s="34" t="e">
        <f t="shared" si="33"/>
        <v>#DIV/0!</v>
      </c>
      <c r="N131" s="33"/>
    </row>
    <row r="132" spans="1:14" hidden="1" x14ac:dyDescent="0.2">
      <c r="A132" s="56"/>
      <c r="B132" s="46"/>
      <c r="C132" s="41"/>
      <c r="D132" s="40"/>
      <c r="E132" s="39"/>
      <c r="F132" s="38">
        <f t="shared" si="28"/>
        <v>0</v>
      </c>
      <c r="G132" s="37">
        <f t="shared" si="29"/>
        <v>0</v>
      </c>
      <c r="H132" s="35">
        <v>1</v>
      </c>
      <c r="I132" s="36">
        <f t="shared" si="30"/>
        <v>0</v>
      </c>
      <c r="J132" s="35">
        <v>1</v>
      </c>
      <c r="K132" s="34">
        <f t="shared" si="31"/>
        <v>0</v>
      </c>
      <c r="L132" s="34">
        <f t="shared" si="32"/>
        <v>0</v>
      </c>
      <c r="M132" s="34" t="e">
        <f t="shared" si="33"/>
        <v>#DIV/0!</v>
      </c>
      <c r="N132" s="33"/>
    </row>
    <row r="133" spans="1:14" hidden="1" x14ac:dyDescent="0.2">
      <c r="A133" s="56"/>
      <c r="B133" s="46"/>
      <c r="C133" s="41"/>
      <c r="D133" s="40"/>
      <c r="E133" s="39"/>
      <c r="F133" s="38">
        <f t="shared" si="28"/>
        <v>0</v>
      </c>
      <c r="G133" s="37">
        <f t="shared" si="29"/>
        <v>0</v>
      </c>
      <c r="H133" s="35">
        <v>1</v>
      </c>
      <c r="I133" s="36">
        <f t="shared" si="30"/>
        <v>0</v>
      </c>
      <c r="J133" s="35">
        <v>1</v>
      </c>
      <c r="K133" s="34">
        <f t="shared" si="31"/>
        <v>0</v>
      </c>
      <c r="L133" s="34">
        <f t="shared" si="32"/>
        <v>0</v>
      </c>
      <c r="M133" s="34" t="e">
        <f t="shared" si="33"/>
        <v>#DIV/0!</v>
      </c>
      <c r="N133" s="33"/>
    </row>
    <row r="134" spans="1:14" hidden="1" x14ac:dyDescent="0.2">
      <c r="A134" s="56"/>
      <c r="B134" s="46"/>
      <c r="C134" s="41"/>
      <c r="D134" s="58"/>
      <c r="E134" s="57"/>
      <c r="F134" s="38">
        <f t="shared" si="28"/>
        <v>0</v>
      </c>
      <c r="G134" s="37">
        <f t="shared" si="29"/>
        <v>0</v>
      </c>
      <c r="H134" s="35">
        <v>1</v>
      </c>
      <c r="I134" s="36">
        <f t="shared" si="30"/>
        <v>0</v>
      </c>
      <c r="J134" s="35">
        <v>1</v>
      </c>
      <c r="K134" s="34">
        <f t="shared" si="31"/>
        <v>0</v>
      </c>
      <c r="L134" s="34">
        <f t="shared" si="32"/>
        <v>0</v>
      </c>
      <c r="M134" s="34" t="e">
        <f t="shared" si="33"/>
        <v>#DIV/0!</v>
      </c>
      <c r="N134" s="33"/>
    </row>
    <row r="135" spans="1:14" hidden="1" x14ac:dyDescent="0.2">
      <c r="A135" s="56"/>
      <c r="B135" s="46"/>
      <c r="C135" s="41"/>
      <c r="D135" s="58"/>
      <c r="E135" s="57"/>
      <c r="F135" s="38">
        <f t="shared" si="28"/>
        <v>0</v>
      </c>
      <c r="G135" s="37">
        <f t="shared" si="29"/>
        <v>0</v>
      </c>
      <c r="H135" s="35">
        <v>1</v>
      </c>
      <c r="I135" s="36">
        <f t="shared" si="30"/>
        <v>0</v>
      </c>
      <c r="J135" s="35">
        <v>1</v>
      </c>
      <c r="K135" s="34">
        <f t="shared" si="31"/>
        <v>0</v>
      </c>
      <c r="L135" s="34">
        <f t="shared" si="32"/>
        <v>0</v>
      </c>
      <c r="M135" s="34" t="e">
        <f t="shared" si="33"/>
        <v>#DIV/0!</v>
      </c>
      <c r="N135" s="33"/>
    </row>
    <row r="136" spans="1:14" hidden="1" x14ac:dyDescent="0.2">
      <c r="A136" s="56"/>
      <c r="B136" s="46"/>
      <c r="C136" s="41"/>
      <c r="D136" s="58"/>
      <c r="E136" s="57"/>
      <c r="F136" s="38">
        <f t="shared" si="28"/>
        <v>0</v>
      </c>
      <c r="G136" s="37">
        <f t="shared" si="29"/>
        <v>0</v>
      </c>
      <c r="H136" s="35">
        <v>1</v>
      </c>
      <c r="I136" s="36">
        <f t="shared" si="30"/>
        <v>0</v>
      </c>
      <c r="J136" s="35">
        <v>1</v>
      </c>
      <c r="K136" s="34">
        <f t="shared" si="31"/>
        <v>0</v>
      </c>
      <c r="L136" s="34">
        <f t="shared" si="32"/>
        <v>0</v>
      </c>
      <c r="M136" s="34" t="e">
        <f t="shared" si="33"/>
        <v>#DIV/0!</v>
      </c>
      <c r="N136" s="33"/>
    </row>
    <row r="137" spans="1:14" hidden="1" x14ac:dyDescent="0.2">
      <c r="A137" s="56"/>
      <c r="B137" s="46"/>
      <c r="C137" s="41"/>
      <c r="D137" s="58"/>
      <c r="E137" s="57"/>
      <c r="F137" s="38">
        <f t="shared" si="28"/>
        <v>0</v>
      </c>
      <c r="G137" s="37">
        <f t="shared" si="29"/>
        <v>0</v>
      </c>
      <c r="H137" s="35">
        <v>1</v>
      </c>
      <c r="I137" s="36">
        <f t="shared" si="30"/>
        <v>0</v>
      </c>
      <c r="J137" s="35">
        <v>1</v>
      </c>
      <c r="K137" s="34">
        <f t="shared" si="31"/>
        <v>0</v>
      </c>
      <c r="L137" s="34">
        <f t="shared" si="32"/>
        <v>0</v>
      </c>
      <c r="M137" s="34" t="e">
        <f t="shared" si="33"/>
        <v>#DIV/0!</v>
      </c>
      <c r="N137" s="33"/>
    </row>
    <row r="138" spans="1:14" hidden="1" x14ac:dyDescent="0.2">
      <c r="A138" s="56"/>
      <c r="B138" s="46"/>
      <c r="C138" s="41"/>
      <c r="D138" s="58"/>
      <c r="E138" s="57"/>
      <c r="F138" s="38">
        <f t="shared" si="28"/>
        <v>0</v>
      </c>
      <c r="G138" s="37">
        <f t="shared" si="29"/>
        <v>0</v>
      </c>
      <c r="H138" s="35">
        <v>1</v>
      </c>
      <c r="I138" s="36">
        <f t="shared" si="30"/>
        <v>0</v>
      </c>
      <c r="J138" s="35">
        <v>1</v>
      </c>
      <c r="K138" s="34">
        <f t="shared" si="31"/>
        <v>0</v>
      </c>
      <c r="L138" s="34">
        <f t="shared" si="32"/>
        <v>0</v>
      </c>
      <c r="M138" s="34" t="e">
        <f t="shared" si="33"/>
        <v>#DIV/0!</v>
      </c>
      <c r="N138" s="33"/>
    </row>
    <row r="139" spans="1:14" hidden="1" x14ac:dyDescent="0.2">
      <c r="A139" s="56"/>
      <c r="B139" s="46"/>
      <c r="C139" s="41"/>
      <c r="D139" s="58"/>
      <c r="E139" s="57"/>
      <c r="F139" s="38">
        <f t="shared" si="28"/>
        <v>0</v>
      </c>
      <c r="G139" s="37">
        <f t="shared" si="29"/>
        <v>0</v>
      </c>
      <c r="H139" s="35">
        <v>1</v>
      </c>
      <c r="I139" s="36">
        <f t="shared" si="30"/>
        <v>0</v>
      </c>
      <c r="J139" s="35">
        <v>1</v>
      </c>
      <c r="K139" s="34">
        <f t="shared" si="31"/>
        <v>0</v>
      </c>
      <c r="L139" s="34">
        <f t="shared" si="32"/>
        <v>0</v>
      </c>
      <c r="M139" s="34" t="e">
        <f t="shared" si="33"/>
        <v>#DIV/0!</v>
      </c>
      <c r="N139" s="33"/>
    </row>
    <row r="140" spans="1:14" hidden="1" x14ac:dyDescent="0.2">
      <c r="A140" s="56"/>
      <c r="B140" s="46"/>
      <c r="C140" s="41"/>
      <c r="D140" s="58"/>
      <c r="E140" s="57"/>
      <c r="F140" s="38">
        <f t="shared" si="28"/>
        <v>0</v>
      </c>
      <c r="G140" s="37">
        <f t="shared" si="29"/>
        <v>0</v>
      </c>
      <c r="H140" s="35">
        <v>1</v>
      </c>
      <c r="I140" s="36">
        <f t="shared" si="30"/>
        <v>0</v>
      </c>
      <c r="J140" s="35">
        <v>1</v>
      </c>
      <c r="K140" s="34">
        <f t="shared" si="31"/>
        <v>0</v>
      </c>
      <c r="L140" s="34">
        <f t="shared" si="32"/>
        <v>0</v>
      </c>
      <c r="M140" s="34" t="e">
        <f t="shared" si="33"/>
        <v>#DIV/0!</v>
      </c>
      <c r="N140" s="33"/>
    </row>
    <row r="141" spans="1:14" hidden="1" x14ac:dyDescent="0.2">
      <c r="A141" s="56"/>
      <c r="B141" s="46"/>
      <c r="C141" s="41"/>
      <c r="D141" s="58"/>
      <c r="E141" s="57"/>
      <c r="F141" s="38">
        <f t="shared" si="28"/>
        <v>0</v>
      </c>
      <c r="G141" s="37">
        <f t="shared" si="29"/>
        <v>0</v>
      </c>
      <c r="H141" s="35">
        <v>1</v>
      </c>
      <c r="I141" s="36">
        <f t="shared" si="30"/>
        <v>0</v>
      </c>
      <c r="J141" s="35">
        <v>1</v>
      </c>
      <c r="K141" s="34">
        <f t="shared" si="31"/>
        <v>0</v>
      </c>
      <c r="L141" s="34">
        <f t="shared" si="32"/>
        <v>0</v>
      </c>
      <c r="M141" s="34" t="e">
        <f t="shared" si="33"/>
        <v>#DIV/0!</v>
      </c>
      <c r="N141" s="33"/>
    </row>
    <row r="142" spans="1:14" hidden="1" x14ac:dyDescent="0.2">
      <c r="A142" s="56"/>
      <c r="B142" s="46"/>
      <c r="C142" s="41"/>
      <c r="D142" s="58"/>
      <c r="E142" s="57"/>
      <c r="F142" s="38">
        <f t="shared" si="28"/>
        <v>0</v>
      </c>
      <c r="G142" s="37">
        <f t="shared" si="29"/>
        <v>0</v>
      </c>
      <c r="H142" s="35">
        <v>1</v>
      </c>
      <c r="I142" s="36">
        <f t="shared" si="30"/>
        <v>0</v>
      </c>
      <c r="J142" s="35">
        <v>1</v>
      </c>
      <c r="K142" s="34">
        <f t="shared" si="31"/>
        <v>0</v>
      </c>
      <c r="L142" s="34">
        <f t="shared" si="32"/>
        <v>0</v>
      </c>
      <c r="M142" s="34" t="e">
        <f t="shared" si="33"/>
        <v>#DIV/0!</v>
      </c>
      <c r="N142" s="33"/>
    </row>
    <row r="143" spans="1:14" hidden="1" x14ac:dyDescent="0.2">
      <c r="A143" s="56"/>
      <c r="B143" s="46"/>
      <c r="C143" s="41"/>
      <c r="D143" s="52"/>
      <c r="E143" s="51"/>
      <c r="F143" s="38">
        <f t="shared" ref="F143:F206" si="34">VLOOKUP($E143,$P$33:$R$44,3,FALSE)</f>
        <v>0</v>
      </c>
      <c r="G143" s="37">
        <f t="shared" ref="G143:G206" si="35">F143*C143</f>
        <v>0</v>
      </c>
      <c r="H143" s="35">
        <v>1</v>
      </c>
      <c r="I143" s="36">
        <f t="shared" ref="I143:I206" si="36">G143/H143</f>
        <v>0</v>
      </c>
      <c r="J143" s="35">
        <v>1</v>
      </c>
      <c r="K143" s="34">
        <f t="shared" ref="K143:K206" si="37">I143*J143</f>
        <v>0</v>
      </c>
      <c r="L143" s="34">
        <f t="shared" ref="L143:L206" si="38">K143/12</f>
        <v>0</v>
      </c>
      <c r="M143" s="34" t="e">
        <f t="shared" ref="M143:M206" si="39">L143/C143</f>
        <v>#DIV/0!</v>
      </c>
      <c r="N143" s="33"/>
    </row>
    <row r="144" spans="1:14" hidden="1" x14ac:dyDescent="0.2">
      <c r="A144" s="56"/>
      <c r="B144" s="53"/>
      <c r="C144" s="41"/>
      <c r="D144" s="55"/>
      <c r="E144" s="51"/>
      <c r="F144" s="38">
        <f t="shared" si="34"/>
        <v>0</v>
      </c>
      <c r="G144" s="37">
        <f t="shared" si="35"/>
        <v>0</v>
      </c>
      <c r="H144" s="35">
        <v>1</v>
      </c>
      <c r="I144" s="36">
        <f t="shared" si="36"/>
        <v>0</v>
      </c>
      <c r="J144" s="35">
        <v>1</v>
      </c>
      <c r="K144" s="34">
        <f t="shared" si="37"/>
        <v>0</v>
      </c>
      <c r="L144" s="34">
        <f t="shared" si="38"/>
        <v>0</v>
      </c>
      <c r="M144" s="34" t="e">
        <f t="shared" si="39"/>
        <v>#DIV/0!</v>
      </c>
      <c r="N144" s="33"/>
    </row>
    <row r="145" spans="1:15" hidden="1" x14ac:dyDescent="0.2">
      <c r="A145" s="43"/>
      <c r="B145" s="42"/>
      <c r="C145" s="41"/>
      <c r="D145" s="40"/>
      <c r="E145" s="39"/>
      <c r="F145" s="38">
        <f t="shared" si="34"/>
        <v>0</v>
      </c>
      <c r="G145" s="37">
        <f t="shared" si="35"/>
        <v>0</v>
      </c>
      <c r="H145" s="35">
        <v>1</v>
      </c>
      <c r="I145" s="36">
        <f t="shared" si="36"/>
        <v>0</v>
      </c>
      <c r="J145" s="35">
        <v>1</v>
      </c>
      <c r="K145" s="34">
        <f t="shared" si="37"/>
        <v>0</v>
      </c>
      <c r="L145" s="34">
        <f t="shared" si="38"/>
        <v>0</v>
      </c>
      <c r="M145" s="34" t="e">
        <f t="shared" si="39"/>
        <v>#DIV/0!</v>
      </c>
      <c r="N145" s="33"/>
    </row>
    <row r="146" spans="1:15" hidden="1" x14ac:dyDescent="0.2">
      <c r="A146" s="43"/>
      <c r="B146" s="42"/>
      <c r="C146" s="41"/>
      <c r="D146" s="40"/>
      <c r="E146" s="39"/>
      <c r="F146" s="38">
        <f t="shared" si="34"/>
        <v>0</v>
      </c>
      <c r="G146" s="37">
        <f t="shared" si="35"/>
        <v>0</v>
      </c>
      <c r="H146" s="35">
        <v>1</v>
      </c>
      <c r="I146" s="36">
        <f t="shared" si="36"/>
        <v>0</v>
      </c>
      <c r="J146" s="35">
        <v>1</v>
      </c>
      <c r="K146" s="34">
        <f t="shared" si="37"/>
        <v>0</v>
      </c>
      <c r="L146" s="34">
        <f t="shared" si="38"/>
        <v>0</v>
      </c>
      <c r="M146" s="34" t="e">
        <f t="shared" si="39"/>
        <v>#DIV/0!</v>
      </c>
      <c r="N146" s="33"/>
    </row>
    <row r="147" spans="1:15" hidden="1" x14ac:dyDescent="0.2">
      <c r="A147" s="43"/>
      <c r="B147" s="42"/>
      <c r="C147" s="41"/>
      <c r="D147" s="40"/>
      <c r="E147" s="39"/>
      <c r="F147" s="38">
        <f t="shared" si="34"/>
        <v>0</v>
      </c>
      <c r="G147" s="37">
        <f t="shared" si="35"/>
        <v>0</v>
      </c>
      <c r="H147" s="35">
        <v>1</v>
      </c>
      <c r="I147" s="36">
        <f t="shared" si="36"/>
        <v>0</v>
      </c>
      <c r="J147" s="35">
        <v>1</v>
      </c>
      <c r="K147" s="34">
        <f t="shared" si="37"/>
        <v>0</v>
      </c>
      <c r="L147" s="34">
        <f t="shared" si="38"/>
        <v>0</v>
      </c>
      <c r="M147" s="34" t="e">
        <f t="shared" si="39"/>
        <v>#DIV/0!</v>
      </c>
      <c r="N147" s="33"/>
    </row>
    <row r="148" spans="1:15" hidden="1" x14ac:dyDescent="0.2">
      <c r="A148" s="43"/>
      <c r="B148" s="42"/>
      <c r="C148" s="41"/>
      <c r="D148" s="40"/>
      <c r="E148" s="39"/>
      <c r="F148" s="38">
        <f t="shared" si="34"/>
        <v>0</v>
      </c>
      <c r="G148" s="37">
        <f t="shared" si="35"/>
        <v>0</v>
      </c>
      <c r="H148" s="35">
        <v>1</v>
      </c>
      <c r="I148" s="36">
        <f t="shared" si="36"/>
        <v>0</v>
      </c>
      <c r="J148" s="35">
        <v>1</v>
      </c>
      <c r="K148" s="34">
        <f t="shared" si="37"/>
        <v>0</v>
      </c>
      <c r="L148" s="34">
        <f t="shared" si="38"/>
        <v>0</v>
      </c>
      <c r="M148" s="34" t="e">
        <f t="shared" si="39"/>
        <v>#DIV/0!</v>
      </c>
      <c r="N148" s="33"/>
    </row>
    <row r="149" spans="1:15" hidden="1" x14ac:dyDescent="0.2">
      <c r="A149" s="43"/>
      <c r="B149" s="42"/>
      <c r="C149" s="41"/>
      <c r="D149" s="40"/>
      <c r="E149" s="39"/>
      <c r="F149" s="38">
        <f t="shared" si="34"/>
        <v>0</v>
      </c>
      <c r="G149" s="37">
        <f t="shared" si="35"/>
        <v>0</v>
      </c>
      <c r="H149" s="35">
        <v>1</v>
      </c>
      <c r="I149" s="36">
        <f t="shared" si="36"/>
        <v>0</v>
      </c>
      <c r="J149" s="35">
        <v>1</v>
      </c>
      <c r="K149" s="34">
        <f t="shared" si="37"/>
        <v>0</v>
      </c>
      <c r="L149" s="34">
        <f t="shared" si="38"/>
        <v>0</v>
      </c>
      <c r="M149" s="34" t="e">
        <f t="shared" si="39"/>
        <v>#DIV/0!</v>
      </c>
      <c r="N149" s="33"/>
      <c r="O149" s="8"/>
    </row>
    <row r="150" spans="1:15" hidden="1" x14ac:dyDescent="0.2">
      <c r="A150" s="43"/>
      <c r="B150" s="42"/>
      <c r="C150" s="41"/>
      <c r="D150" s="40"/>
      <c r="E150" s="39"/>
      <c r="F150" s="38">
        <f t="shared" si="34"/>
        <v>0</v>
      </c>
      <c r="G150" s="37">
        <f t="shared" si="35"/>
        <v>0</v>
      </c>
      <c r="H150" s="35">
        <v>1</v>
      </c>
      <c r="I150" s="36">
        <f t="shared" si="36"/>
        <v>0</v>
      </c>
      <c r="J150" s="35">
        <v>1</v>
      </c>
      <c r="K150" s="34">
        <f t="shared" si="37"/>
        <v>0</v>
      </c>
      <c r="L150" s="34">
        <f t="shared" si="38"/>
        <v>0</v>
      </c>
      <c r="M150" s="34" t="e">
        <f t="shared" si="39"/>
        <v>#DIV/0!</v>
      </c>
      <c r="N150" s="45"/>
    </row>
    <row r="151" spans="1:15" hidden="1" x14ac:dyDescent="0.2">
      <c r="A151" s="43"/>
      <c r="B151" s="42"/>
      <c r="C151" s="41"/>
      <c r="D151" s="40"/>
      <c r="E151" s="39"/>
      <c r="F151" s="38">
        <f t="shared" si="34"/>
        <v>0</v>
      </c>
      <c r="G151" s="37">
        <f t="shared" si="35"/>
        <v>0</v>
      </c>
      <c r="H151" s="35">
        <v>1</v>
      </c>
      <c r="I151" s="36">
        <f t="shared" si="36"/>
        <v>0</v>
      </c>
      <c r="J151" s="35">
        <v>1</v>
      </c>
      <c r="K151" s="34">
        <f t="shared" si="37"/>
        <v>0</v>
      </c>
      <c r="L151" s="34">
        <f t="shared" si="38"/>
        <v>0</v>
      </c>
      <c r="M151" s="34" t="e">
        <f t="shared" si="39"/>
        <v>#DIV/0!</v>
      </c>
      <c r="N151" s="33"/>
    </row>
    <row r="152" spans="1:15" hidden="1" x14ac:dyDescent="0.2">
      <c r="A152" s="43"/>
      <c r="B152" s="42"/>
      <c r="C152" s="41"/>
      <c r="D152" s="40"/>
      <c r="E152" s="39"/>
      <c r="F152" s="38">
        <f t="shared" si="34"/>
        <v>0</v>
      </c>
      <c r="G152" s="37">
        <f t="shared" si="35"/>
        <v>0</v>
      </c>
      <c r="H152" s="35">
        <v>1</v>
      </c>
      <c r="I152" s="36">
        <f t="shared" si="36"/>
        <v>0</v>
      </c>
      <c r="J152" s="35">
        <v>1</v>
      </c>
      <c r="K152" s="34">
        <f t="shared" si="37"/>
        <v>0</v>
      </c>
      <c r="L152" s="34">
        <f t="shared" si="38"/>
        <v>0</v>
      </c>
      <c r="M152" s="34" t="e">
        <f t="shared" si="39"/>
        <v>#DIV/0!</v>
      </c>
      <c r="N152" s="33"/>
    </row>
    <row r="153" spans="1:15" hidden="1" x14ac:dyDescent="0.2">
      <c r="A153" s="43"/>
      <c r="B153" s="42"/>
      <c r="C153" s="41"/>
      <c r="D153" s="40"/>
      <c r="E153" s="39"/>
      <c r="F153" s="38">
        <f t="shared" si="34"/>
        <v>0</v>
      </c>
      <c r="G153" s="37">
        <f t="shared" si="35"/>
        <v>0</v>
      </c>
      <c r="H153" s="35">
        <v>1</v>
      </c>
      <c r="I153" s="36">
        <f t="shared" si="36"/>
        <v>0</v>
      </c>
      <c r="J153" s="35">
        <v>1</v>
      </c>
      <c r="K153" s="34">
        <f t="shared" si="37"/>
        <v>0</v>
      </c>
      <c r="L153" s="34">
        <f t="shared" si="38"/>
        <v>0</v>
      </c>
      <c r="M153" s="34" t="e">
        <f t="shared" si="39"/>
        <v>#DIV/0!</v>
      </c>
      <c r="N153" s="33"/>
    </row>
    <row r="154" spans="1:15" hidden="1" x14ac:dyDescent="0.2">
      <c r="A154" s="43"/>
      <c r="B154" s="42"/>
      <c r="C154" s="41"/>
      <c r="D154" s="52"/>
      <c r="E154" s="51"/>
      <c r="F154" s="38">
        <f t="shared" si="34"/>
        <v>0</v>
      </c>
      <c r="G154" s="37">
        <f t="shared" si="35"/>
        <v>0</v>
      </c>
      <c r="H154" s="35">
        <v>1</v>
      </c>
      <c r="I154" s="36">
        <f t="shared" si="36"/>
        <v>0</v>
      </c>
      <c r="J154" s="35">
        <v>1</v>
      </c>
      <c r="K154" s="34">
        <f t="shared" si="37"/>
        <v>0</v>
      </c>
      <c r="L154" s="34">
        <f t="shared" si="38"/>
        <v>0</v>
      </c>
      <c r="M154" s="34" t="e">
        <f t="shared" si="39"/>
        <v>#DIV/0!</v>
      </c>
      <c r="N154" s="33"/>
    </row>
    <row r="155" spans="1:15" hidden="1" x14ac:dyDescent="0.2">
      <c r="A155" s="43"/>
      <c r="B155" s="53"/>
      <c r="C155" s="41"/>
      <c r="D155" s="52"/>
      <c r="E155" s="51"/>
      <c r="F155" s="38">
        <f t="shared" si="34"/>
        <v>0</v>
      </c>
      <c r="G155" s="37">
        <f t="shared" si="35"/>
        <v>0</v>
      </c>
      <c r="H155" s="35">
        <v>1</v>
      </c>
      <c r="I155" s="36">
        <f t="shared" si="36"/>
        <v>0</v>
      </c>
      <c r="J155" s="35">
        <v>1</v>
      </c>
      <c r="K155" s="34">
        <f t="shared" si="37"/>
        <v>0</v>
      </c>
      <c r="L155" s="34">
        <f t="shared" si="38"/>
        <v>0</v>
      </c>
      <c r="M155" s="34" t="e">
        <f t="shared" si="39"/>
        <v>#DIV/0!</v>
      </c>
      <c r="N155" s="33"/>
    </row>
    <row r="156" spans="1:15" hidden="1" x14ac:dyDescent="0.2">
      <c r="A156" s="43"/>
      <c r="B156" s="42"/>
      <c r="C156" s="41"/>
      <c r="D156" s="52"/>
      <c r="E156" s="51"/>
      <c r="F156" s="38">
        <f t="shared" si="34"/>
        <v>0</v>
      </c>
      <c r="G156" s="37">
        <f t="shared" si="35"/>
        <v>0</v>
      </c>
      <c r="H156" s="35">
        <v>1</v>
      </c>
      <c r="I156" s="36">
        <f t="shared" si="36"/>
        <v>0</v>
      </c>
      <c r="J156" s="35">
        <v>1</v>
      </c>
      <c r="K156" s="34">
        <f t="shared" si="37"/>
        <v>0</v>
      </c>
      <c r="L156" s="34">
        <f t="shared" si="38"/>
        <v>0</v>
      </c>
      <c r="M156" s="34" t="e">
        <f t="shared" si="39"/>
        <v>#DIV/0!</v>
      </c>
      <c r="N156" s="33"/>
    </row>
    <row r="157" spans="1:15" hidden="1" x14ac:dyDescent="0.2">
      <c r="A157" s="43"/>
      <c r="B157" s="42"/>
      <c r="C157" s="41"/>
      <c r="D157" s="52"/>
      <c r="E157" s="51"/>
      <c r="F157" s="38">
        <f t="shared" si="34"/>
        <v>0</v>
      </c>
      <c r="G157" s="37">
        <f t="shared" si="35"/>
        <v>0</v>
      </c>
      <c r="H157" s="35">
        <v>1</v>
      </c>
      <c r="I157" s="36">
        <f t="shared" si="36"/>
        <v>0</v>
      </c>
      <c r="J157" s="35">
        <v>1</v>
      </c>
      <c r="K157" s="34">
        <f t="shared" si="37"/>
        <v>0</v>
      </c>
      <c r="L157" s="34">
        <f t="shared" si="38"/>
        <v>0</v>
      </c>
      <c r="M157" s="34" t="e">
        <f t="shared" si="39"/>
        <v>#DIV/0!</v>
      </c>
      <c r="N157" s="33"/>
    </row>
    <row r="158" spans="1:15" hidden="1" x14ac:dyDescent="0.2">
      <c r="A158" s="43"/>
      <c r="B158" s="42"/>
      <c r="C158" s="41"/>
      <c r="D158" s="52"/>
      <c r="E158" s="51"/>
      <c r="F158" s="38">
        <f t="shared" si="34"/>
        <v>0</v>
      </c>
      <c r="G158" s="37">
        <f t="shared" si="35"/>
        <v>0</v>
      </c>
      <c r="H158" s="35">
        <v>1</v>
      </c>
      <c r="I158" s="36">
        <f t="shared" si="36"/>
        <v>0</v>
      </c>
      <c r="J158" s="35">
        <v>1</v>
      </c>
      <c r="K158" s="34">
        <f t="shared" si="37"/>
        <v>0</v>
      </c>
      <c r="L158" s="34">
        <f t="shared" si="38"/>
        <v>0</v>
      </c>
      <c r="M158" s="34" t="e">
        <f t="shared" si="39"/>
        <v>#DIV/0!</v>
      </c>
      <c r="N158" s="33"/>
    </row>
    <row r="159" spans="1:15" hidden="1" x14ac:dyDescent="0.2">
      <c r="A159" s="43"/>
      <c r="B159" s="42"/>
      <c r="C159" s="41"/>
      <c r="D159" s="52"/>
      <c r="E159" s="51"/>
      <c r="F159" s="38">
        <f t="shared" si="34"/>
        <v>0</v>
      </c>
      <c r="G159" s="37">
        <f t="shared" si="35"/>
        <v>0</v>
      </c>
      <c r="H159" s="35">
        <v>1</v>
      </c>
      <c r="I159" s="36">
        <f t="shared" si="36"/>
        <v>0</v>
      </c>
      <c r="J159" s="35">
        <v>1</v>
      </c>
      <c r="K159" s="34">
        <f t="shared" si="37"/>
        <v>0</v>
      </c>
      <c r="L159" s="34">
        <f t="shared" si="38"/>
        <v>0</v>
      </c>
      <c r="M159" s="34" t="e">
        <f t="shared" si="39"/>
        <v>#DIV/0!</v>
      </c>
      <c r="N159" s="33"/>
    </row>
    <row r="160" spans="1:15" hidden="1" x14ac:dyDescent="0.2">
      <c r="A160" s="43"/>
      <c r="B160" s="42"/>
      <c r="C160" s="41"/>
      <c r="D160" s="52"/>
      <c r="E160" s="51"/>
      <c r="F160" s="38">
        <f t="shared" si="34"/>
        <v>0</v>
      </c>
      <c r="G160" s="37">
        <f t="shared" si="35"/>
        <v>0</v>
      </c>
      <c r="H160" s="35">
        <v>1</v>
      </c>
      <c r="I160" s="36">
        <f t="shared" si="36"/>
        <v>0</v>
      </c>
      <c r="J160" s="35">
        <v>1</v>
      </c>
      <c r="K160" s="34">
        <f t="shared" si="37"/>
        <v>0</v>
      </c>
      <c r="L160" s="34">
        <f t="shared" si="38"/>
        <v>0</v>
      </c>
      <c r="M160" s="34" t="e">
        <f t="shared" si="39"/>
        <v>#DIV/0!</v>
      </c>
      <c r="N160" s="33"/>
    </row>
    <row r="161" spans="1:14" hidden="1" x14ac:dyDescent="0.2">
      <c r="A161" s="43"/>
      <c r="B161" s="42"/>
      <c r="C161" s="41"/>
      <c r="D161" s="52"/>
      <c r="E161" s="51"/>
      <c r="F161" s="38">
        <f t="shared" si="34"/>
        <v>0</v>
      </c>
      <c r="G161" s="37">
        <f t="shared" si="35"/>
        <v>0</v>
      </c>
      <c r="H161" s="35">
        <v>1</v>
      </c>
      <c r="I161" s="36">
        <f t="shared" si="36"/>
        <v>0</v>
      </c>
      <c r="J161" s="35">
        <v>1</v>
      </c>
      <c r="K161" s="34">
        <f t="shared" si="37"/>
        <v>0</v>
      </c>
      <c r="L161" s="34">
        <f t="shared" si="38"/>
        <v>0</v>
      </c>
      <c r="M161" s="34" t="e">
        <f t="shared" si="39"/>
        <v>#DIV/0!</v>
      </c>
      <c r="N161" s="33"/>
    </row>
    <row r="162" spans="1:14" hidden="1" x14ac:dyDescent="0.2">
      <c r="A162" s="43"/>
      <c r="B162" s="42"/>
      <c r="C162" s="41"/>
      <c r="D162" s="52"/>
      <c r="E162" s="51"/>
      <c r="F162" s="38">
        <f t="shared" si="34"/>
        <v>0</v>
      </c>
      <c r="G162" s="37">
        <f t="shared" si="35"/>
        <v>0</v>
      </c>
      <c r="H162" s="35">
        <v>1</v>
      </c>
      <c r="I162" s="36">
        <f t="shared" si="36"/>
        <v>0</v>
      </c>
      <c r="J162" s="35">
        <v>1</v>
      </c>
      <c r="K162" s="34">
        <f t="shared" si="37"/>
        <v>0</v>
      </c>
      <c r="L162" s="34">
        <f t="shared" si="38"/>
        <v>0</v>
      </c>
      <c r="M162" s="34" t="e">
        <f t="shared" si="39"/>
        <v>#DIV/0!</v>
      </c>
      <c r="N162" s="33"/>
    </row>
    <row r="163" spans="1:14" hidden="1" x14ac:dyDescent="0.2">
      <c r="A163" s="43"/>
      <c r="B163" s="42"/>
      <c r="C163" s="41"/>
      <c r="D163" s="52"/>
      <c r="E163" s="51"/>
      <c r="F163" s="38">
        <f t="shared" si="34"/>
        <v>0</v>
      </c>
      <c r="G163" s="37">
        <f t="shared" si="35"/>
        <v>0</v>
      </c>
      <c r="H163" s="35">
        <v>1</v>
      </c>
      <c r="I163" s="36">
        <f t="shared" si="36"/>
        <v>0</v>
      </c>
      <c r="J163" s="35">
        <v>1</v>
      </c>
      <c r="K163" s="34">
        <f t="shared" si="37"/>
        <v>0</v>
      </c>
      <c r="L163" s="34">
        <f t="shared" si="38"/>
        <v>0</v>
      </c>
      <c r="M163" s="34" t="e">
        <f t="shared" si="39"/>
        <v>#DIV/0!</v>
      </c>
      <c r="N163" s="33"/>
    </row>
    <row r="164" spans="1:14" hidden="1" x14ac:dyDescent="0.2">
      <c r="A164" s="43"/>
      <c r="B164" s="42"/>
      <c r="C164" s="41"/>
      <c r="D164" s="52"/>
      <c r="E164" s="51"/>
      <c r="F164" s="38">
        <f t="shared" si="34"/>
        <v>0</v>
      </c>
      <c r="G164" s="37">
        <f t="shared" si="35"/>
        <v>0</v>
      </c>
      <c r="H164" s="35">
        <v>1</v>
      </c>
      <c r="I164" s="36">
        <f t="shared" si="36"/>
        <v>0</v>
      </c>
      <c r="J164" s="35">
        <v>1</v>
      </c>
      <c r="K164" s="34">
        <f t="shared" si="37"/>
        <v>0</v>
      </c>
      <c r="L164" s="34">
        <f t="shared" si="38"/>
        <v>0</v>
      </c>
      <c r="M164" s="34" t="e">
        <f t="shared" si="39"/>
        <v>#DIV/0!</v>
      </c>
      <c r="N164" s="33"/>
    </row>
    <row r="165" spans="1:14" hidden="1" x14ac:dyDescent="0.2">
      <c r="A165" s="43"/>
      <c r="B165" s="42"/>
      <c r="C165" s="41"/>
      <c r="D165" s="52"/>
      <c r="E165" s="51"/>
      <c r="F165" s="38">
        <f t="shared" si="34"/>
        <v>0</v>
      </c>
      <c r="G165" s="37">
        <f t="shared" si="35"/>
        <v>0</v>
      </c>
      <c r="H165" s="35">
        <v>1</v>
      </c>
      <c r="I165" s="36">
        <f t="shared" si="36"/>
        <v>0</v>
      </c>
      <c r="J165" s="35">
        <v>1</v>
      </c>
      <c r="K165" s="34">
        <f t="shared" si="37"/>
        <v>0</v>
      </c>
      <c r="L165" s="34">
        <f t="shared" si="38"/>
        <v>0</v>
      </c>
      <c r="M165" s="34" t="e">
        <f t="shared" si="39"/>
        <v>#DIV/0!</v>
      </c>
      <c r="N165" s="33"/>
    </row>
    <row r="166" spans="1:14" hidden="1" x14ac:dyDescent="0.2">
      <c r="A166" s="43"/>
      <c r="B166" s="42"/>
      <c r="C166" s="41"/>
      <c r="D166" s="52"/>
      <c r="E166" s="51"/>
      <c r="F166" s="38">
        <f t="shared" si="34"/>
        <v>0</v>
      </c>
      <c r="G166" s="37">
        <f t="shared" si="35"/>
        <v>0</v>
      </c>
      <c r="H166" s="35">
        <v>1</v>
      </c>
      <c r="I166" s="36">
        <f t="shared" si="36"/>
        <v>0</v>
      </c>
      <c r="J166" s="35">
        <v>1</v>
      </c>
      <c r="K166" s="34">
        <f t="shared" si="37"/>
        <v>0</v>
      </c>
      <c r="L166" s="34">
        <f t="shared" si="38"/>
        <v>0</v>
      </c>
      <c r="M166" s="34" t="e">
        <f t="shared" si="39"/>
        <v>#DIV/0!</v>
      </c>
      <c r="N166" s="33"/>
    </row>
    <row r="167" spans="1:14" hidden="1" x14ac:dyDescent="0.2">
      <c r="A167" s="43"/>
      <c r="B167" s="42"/>
      <c r="C167" s="41"/>
      <c r="D167" s="52"/>
      <c r="E167" s="51"/>
      <c r="F167" s="38">
        <f t="shared" si="34"/>
        <v>0</v>
      </c>
      <c r="G167" s="37">
        <f t="shared" si="35"/>
        <v>0</v>
      </c>
      <c r="H167" s="35">
        <v>1</v>
      </c>
      <c r="I167" s="36">
        <f t="shared" si="36"/>
        <v>0</v>
      </c>
      <c r="J167" s="35">
        <v>1</v>
      </c>
      <c r="K167" s="34">
        <f t="shared" si="37"/>
        <v>0</v>
      </c>
      <c r="L167" s="34">
        <f t="shared" si="38"/>
        <v>0</v>
      </c>
      <c r="M167" s="34" t="e">
        <f t="shared" si="39"/>
        <v>#DIV/0!</v>
      </c>
      <c r="N167" s="33"/>
    </row>
    <row r="168" spans="1:14" hidden="1" x14ac:dyDescent="0.2">
      <c r="A168" s="43"/>
      <c r="B168" s="42"/>
      <c r="C168" s="41"/>
      <c r="D168" s="52"/>
      <c r="E168" s="51"/>
      <c r="F168" s="38">
        <f t="shared" si="34"/>
        <v>0</v>
      </c>
      <c r="G168" s="37">
        <f t="shared" si="35"/>
        <v>0</v>
      </c>
      <c r="H168" s="35">
        <v>1</v>
      </c>
      <c r="I168" s="36">
        <f t="shared" si="36"/>
        <v>0</v>
      </c>
      <c r="J168" s="35">
        <v>1</v>
      </c>
      <c r="K168" s="34">
        <f t="shared" si="37"/>
        <v>0</v>
      </c>
      <c r="L168" s="34">
        <f t="shared" si="38"/>
        <v>0</v>
      </c>
      <c r="M168" s="34" t="e">
        <f t="shared" si="39"/>
        <v>#DIV/0!</v>
      </c>
      <c r="N168" s="33"/>
    </row>
    <row r="169" spans="1:14" hidden="1" x14ac:dyDescent="0.2">
      <c r="A169" s="43"/>
      <c r="B169" s="53"/>
      <c r="C169" s="41"/>
      <c r="D169" s="52"/>
      <c r="E169" s="51"/>
      <c r="F169" s="38">
        <f t="shared" si="34"/>
        <v>0</v>
      </c>
      <c r="G169" s="37">
        <f t="shared" si="35"/>
        <v>0</v>
      </c>
      <c r="H169" s="35">
        <v>1</v>
      </c>
      <c r="I169" s="36">
        <f t="shared" si="36"/>
        <v>0</v>
      </c>
      <c r="J169" s="35">
        <v>1</v>
      </c>
      <c r="K169" s="34">
        <f t="shared" si="37"/>
        <v>0</v>
      </c>
      <c r="L169" s="34">
        <f t="shared" si="38"/>
        <v>0</v>
      </c>
      <c r="M169" s="34" t="e">
        <f t="shared" si="39"/>
        <v>#DIV/0!</v>
      </c>
      <c r="N169" s="33"/>
    </row>
    <row r="170" spans="1:14" hidden="1" x14ac:dyDescent="0.2">
      <c r="A170" s="43"/>
      <c r="B170" s="42"/>
      <c r="C170" s="41"/>
      <c r="D170" s="52"/>
      <c r="E170" s="51"/>
      <c r="F170" s="38">
        <f t="shared" si="34"/>
        <v>0</v>
      </c>
      <c r="G170" s="37">
        <f t="shared" si="35"/>
        <v>0</v>
      </c>
      <c r="H170" s="35">
        <v>1</v>
      </c>
      <c r="I170" s="36">
        <f t="shared" si="36"/>
        <v>0</v>
      </c>
      <c r="J170" s="35">
        <v>1</v>
      </c>
      <c r="K170" s="34">
        <f t="shared" si="37"/>
        <v>0</v>
      </c>
      <c r="L170" s="34">
        <f t="shared" si="38"/>
        <v>0</v>
      </c>
      <c r="M170" s="34" t="e">
        <f t="shared" si="39"/>
        <v>#DIV/0!</v>
      </c>
      <c r="N170" s="33"/>
    </row>
    <row r="171" spans="1:14" hidden="1" x14ac:dyDescent="0.2">
      <c r="A171" s="43"/>
      <c r="B171" s="42"/>
      <c r="C171" s="41"/>
      <c r="D171" s="40"/>
      <c r="E171" s="39"/>
      <c r="F171" s="38">
        <f t="shared" si="34"/>
        <v>0</v>
      </c>
      <c r="G171" s="37">
        <f t="shared" si="35"/>
        <v>0</v>
      </c>
      <c r="H171" s="35">
        <v>1</v>
      </c>
      <c r="I171" s="36">
        <f t="shared" si="36"/>
        <v>0</v>
      </c>
      <c r="J171" s="35">
        <v>1</v>
      </c>
      <c r="K171" s="34">
        <f t="shared" si="37"/>
        <v>0</v>
      </c>
      <c r="L171" s="34">
        <f t="shared" si="38"/>
        <v>0</v>
      </c>
      <c r="M171" s="34" t="e">
        <f t="shared" si="39"/>
        <v>#DIV/0!</v>
      </c>
      <c r="N171" s="33"/>
    </row>
    <row r="172" spans="1:14" hidden="1" x14ac:dyDescent="0.2">
      <c r="A172" s="43"/>
      <c r="B172" s="42"/>
      <c r="C172" s="41"/>
      <c r="D172" s="40"/>
      <c r="E172" s="39"/>
      <c r="F172" s="38">
        <f t="shared" si="34"/>
        <v>0</v>
      </c>
      <c r="G172" s="37">
        <f t="shared" si="35"/>
        <v>0</v>
      </c>
      <c r="H172" s="35">
        <v>1</v>
      </c>
      <c r="I172" s="36">
        <f t="shared" si="36"/>
        <v>0</v>
      </c>
      <c r="J172" s="35">
        <v>1</v>
      </c>
      <c r="K172" s="34">
        <f t="shared" si="37"/>
        <v>0</v>
      </c>
      <c r="L172" s="34">
        <f t="shared" si="38"/>
        <v>0</v>
      </c>
      <c r="M172" s="34" t="e">
        <f t="shared" si="39"/>
        <v>#DIV/0!</v>
      </c>
      <c r="N172" s="33"/>
    </row>
    <row r="173" spans="1:14" hidden="1" x14ac:dyDescent="0.2">
      <c r="A173" s="43"/>
      <c r="B173" s="42"/>
      <c r="C173" s="41"/>
      <c r="D173" s="40"/>
      <c r="E173" s="39"/>
      <c r="F173" s="38">
        <f t="shared" si="34"/>
        <v>0</v>
      </c>
      <c r="G173" s="37">
        <f t="shared" si="35"/>
        <v>0</v>
      </c>
      <c r="H173" s="35">
        <v>1</v>
      </c>
      <c r="I173" s="36">
        <f t="shared" si="36"/>
        <v>0</v>
      </c>
      <c r="J173" s="35">
        <v>1</v>
      </c>
      <c r="K173" s="34">
        <f t="shared" si="37"/>
        <v>0</v>
      </c>
      <c r="L173" s="34">
        <f t="shared" si="38"/>
        <v>0</v>
      </c>
      <c r="M173" s="34" t="e">
        <f t="shared" si="39"/>
        <v>#DIV/0!</v>
      </c>
      <c r="N173" s="33"/>
    </row>
    <row r="174" spans="1:14" hidden="1" x14ac:dyDescent="0.2">
      <c r="A174" s="43"/>
      <c r="B174" s="42"/>
      <c r="C174" s="41"/>
      <c r="D174" s="40"/>
      <c r="E174" s="39"/>
      <c r="F174" s="38">
        <f t="shared" si="34"/>
        <v>0</v>
      </c>
      <c r="G174" s="37">
        <f t="shared" si="35"/>
        <v>0</v>
      </c>
      <c r="H174" s="35">
        <v>1</v>
      </c>
      <c r="I174" s="36">
        <f t="shared" si="36"/>
        <v>0</v>
      </c>
      <c r="J174" s="35">
        <v>1</v>
      </c>
      <c r="K174" s="34">
        <f t="shared" si="37"/>
        <v>0</v>
      </c>
      <c r="L174" s="34">
        <f t="shared" si="38"/>
        <v>0</v>
      </c>
      <c r="M174" s="34" t="e">
        <f t="shared" si="39"/>
        <v>#DIV/0!</v>
      </c>
      <c r="N174" s="33"/>
    </row>
    <row r="175" spans="1:14" hidden="1" x14ac:dyDescent="0.2">
      <c r="A175" s="43"/>
      <c r="B175" s="42"/>
      <c r="C175" s="41"/>
      <c r="D175" s="40"/>
      <c r="E175" s="39"/>
      <c r="F175" s="38">
        <f t="shared" si="34"/>
        <v>0</v>
      </c>
      <c r="G175" s="37">
        <f t="shared" si="35"/>
        <v>0</v>
      </c>
      <c r="H175" s="35">
        <v>1</v>
      </c>
      <c r="I175" s="36">
        <f t="shared" si="36"/>
        <v>0</v>
      </c>
      <c r="J175" s="35">
        <v>1</v>
      </c>
      <c r="K175" s="34">
        <f t="shared" si="37"/>
        <v>0</v>
      </c>
      <c r="L175" s="34">
        <f t="shared" si="38"/>
        <v>0</v>
      </c>
      <c r="M175" s="34" t="e">
        <f t="shared" si="39"/>
        <v>#DIV/0!</v>
      </c>
      <c r="N175" s="33"/>
    </row>
    <row r="176" spans="1:14" hidden="1" x14ac:dyDescent="0.2">
      <c r="A176" s="43"/>
      <c r="B176" s="42"/>
      <c r="C176" s="41"/>
      <c r="D176" s="40"/>
      <c r="E176" s="39"/>
      <c r="F176" s="38">
        <f t="shared" si="34"/>
        <v>0</v>
      </c>
      <c r="G176" s="37">
        <f t="shared" si="35"/>
        <v>0</v>
      </c>
      <c r="H176" s="35">
        <v>1</v>
      </c>
      <c r="I176" s="36">
        <f t="shared" si="36"/>
        <v>0</v>
      </c>
      <c r="J176" s="35">
        <v>1</v>
      </c>
      <c r="K176" s="34">
        <f t="shared" si="37"/>
        <v>0</v>
      </c>
      <c r="L176" s="34">
        <f t="shared" si="38"/>
        <v>0</v>
      </c>
      <c r="M176" s="34" t="e">
        <f t="shared" si="39"/>
        <v>#DIV/0!</v>
      </c>
      <c r="N176" s="33"/>
    </row>
    <row r="177" spans="1:15" hidden="1" x14ac:dyDescent="0.2">
      <c r="A177" s="43"/>
      <c r="B177" s="42"/>
      <c r="C177" s="41"/>
      <c r="D177" s="40"/>
      <c r="E177" s="39"/>
      <c r="F177" s="38">
        <f t="shared" si="34"/>
        <v>0</v>
      </c>
      <c r="G177" s="37">
        <f t="shared" si="35"/>
        <v>0</v>
      </c>
      <c r="H177" s="35">
        <v>1</v>
      </c>
      <c r="I177" s="36">
        <f t="shared" si="36"/>
        <v>0</v>
      </c>
      <c r="J177" s="35">
        <v>1</v>
      </c>
      <c r="K177" s="34">
        <f t="shared" si="37"/>
        <v>0</v>
      </c>
      <c r="L177" s="34">
        <f t="shared" si="38"/>
        <v>0</v>
      </c>
      <c r="M177" s="34" t="e">
        <f t="shared" si="39"/>
        <v>#DIV/0!</v>
      </c>
      <c r="N177" s="33"/>
    </row>
    <row r="178" spans="1:15" hidden="1" x14ac:dyDescent="0.2">
      <c r="A178" s="43"/>
      <c r="B178" s="42"/>
      <c r="C178" s="41"/>
      <c r="D178" s="40"/>
      <c r="E178" s="39"/>
      <c r="F178" s="38">
        <f t="shared" si="34"/>
        <v>0</v>
      </c>
      <c r="G178" s="37">
        <f t="shared" si="35"/>
        <v>0</v>
      </c>
      <c r="H178" s="35">
        <v>1</v>
      </c>
      <c r="I178" s="36">
        <f t="shared" si="36"/>
        <v>0</v>
      </c>
      <c r="J178" s="35">
        <v>1</v>
      </c>
      <c r="K178" s="34">
        <f t="shared" si="37"/>
        <v>0</v>
      </c>
      <c r="L178" s="34">
        <f t="shared" si="38"/>
        <v>0</v>
      </c>
      <c r="M178" s="34" t="e">
        <f t="shared" si="39"/>
        <v>#DIV/0!</v>
      </c>
      <c r="N178" s="33"/>
    </row>
    <row r="179" spans="1:15" hidden="1" x14ac:dyDescent="0.2">
      <c r="A179" s="43"/>
      <c r="B179" s="42"/>
      <c r="C179" s="41"/>
      <c r="D179" s="40"/>
      <c r="E179" s="39"/>
      <c r="F179" s="38">
        <f t="shared" si="34"/>
        <v>0</v>
      </c>
      <c r="G179" s="37">
        <f t="shared" si="35"/>
        <v>0</v>
      </c>
      <c r="H179" s="35">
        <v>1</v>
      </c>
      <c r="I179" s="36">
        <f t="shared" si="36"/>
        <v>0</v>
      </c>
      <c r="J179" s="35">
        <v>1</v>
      </c>
      <c r="K179" s="34">
        <f t="shared" si="37"/>
        <v>0</v>
      </c>
      <c r="L179" s="34">
        <f t="shared" si="38"/>
        <v>0</v>
      </c>
      <c r="M179" s="34" t="e">
        <f t="shared" si="39"/>
        <v>#DIV/0!</v>
      </c>
      <c r="N179" s="33"/>
    </row>
    <row r="180" spans="1:15" hidden="1" x14ac:dyDescent="0.2">
      <c r="A180" s="43"/>
      <c r="B180" s="42"/>
      <c r="C180" s="41"/>
      <c r="D180" s="40"/>
      <c r="E180" s="39"/>
      <c r="F180" s="38">
        <f t="shared" si="34"/>
        <v>0</v>
      </c>
      <c r="G180" s="37">
        <f t="shared" si="35"/>
        <v>0</v>
      </c>
      <c r="H180" s="35">
        <v>1</v>
      </c>
      <c r="I180" s="36">
        <f t="shared" si="36"/>
        <v>0</v>
      </c>
      <c r="J180" s="35">
        <v>1</v>
      </c>
      <c r="K180" s="34">
        <f t="shared" si="37"/>
        <v>0</v>
      </c>
      <c r="L180" s="34">
        <f t="shared" si="38"/>
        <v>0</v>
      </c>
      <c r="M180" s="34" t="e">
        <f t="shared" si="39"/>
        <v>#DIV/0!</v>
      </c>
      <c r="N180" s="33"/>
    </row>
    <row r="181" spans="1:15" hidden="1" x14ac:dyDescent="0.2">
      <c r="A181" s="43"/>
      <c r="B181" s="42"/>
      <c r="C181" s="41"/>
      <c r="D181" s="40"/>
      <c r="E181" s="39"/>
      <c r="F181" s="38">
        <f t="shared" si="34"/>
        <v>0</v>
      </c>
      <c r="G181" s="37">
        <f t="shared" si="35"/>
        <v>0</v>
      </c>
      <c r="H181" s="35">
        <v>1</v>
      </c>
      <c r="I181" s="36">
        <f t="shared" si="36"/>
        <v>0</v>
      </c>
      <c r="J181" s="35">
        <v>1</v>
      </c>
      <c r="K181" s="34">
        <f t="shared" si="37"/>
        <v>0</v>
      </c>
      <c r="L181" s="34">
        <f t="shared" si="38"/>
        <v>0</v>
      </c>
      <c r="M181" s="34" t="e">
        <f t="shared" si="39"/>
        <v>#DIV/0!</v>
      </c>
      <c r="N181" s="33"/>
      <c r="O181" s="8"/>
    </row>
    <row r="182" spans="1:15" hidden="1" x14ac:dyDescent="0.2">
      <c r="A182" s="43"/>
      <c r="B182" s="46"/>
      <c r="C182" s="41"/>
      <c r="D182" s="52"/>
      <c r="E182" s="51"/>
      <c r="F182" s="38">
        <f t="shared" si="34"/>
        <v>0</v>
      </c>
      <c r="G182" s="37">
        <f t="shared" si="35"/>
        <v>0</v>
      </c>
      <c r="H182" s="35">
        <v>1</v>
      </c>
      <c r="I182" s="36">
        <f t="shared" si="36"/>
        <v>0</v>
      </c>
      <c r="J182" s="35">
        <v>1</v>
      </c>
      <c r="K182" s="34">
        <f t="shared" si="37"/>
        <v>0</v>
      </c>
      <c r="L182" s="34">
        <f t="shared" si="38"/>
        <v>0</v>
      </c>
      <c r="M182" s="34" t="e">
        <f t="shared" si="39"/>
        <v>#DIV/0!</v>
      </c>
      <c r="N182" s="45"/>
    </row>
    <row r="183" spans="1:15" hidden="1" x14ac:dyDescent="0.2">
      <c r="A183" s="43"/>
      <c r="B183" s="42"/>
      <c r="C183" s="41"/>
      <c r="D183" s="52"/>
      <c r="E183" s="51"/>
      <c r="F183" s="38">
        <f t="shared" si="34"/>
        <v>0</v>
      </c>
      <c r="G183" s="37">
        <f t="shared" si="35"/>
        <v>0</v>
      </c>
      <c r="H183" s="35">
        <v>1</v>
      </c>
      <c r="I183" s="36">
        <f t="shared" si="36"/>
        <v>0</v>
      </c>
      <c r="J183" s="35">
        <v>1</v>
      </c>
      <c r="K183" s="34">
        <f t="shared" si="37"/>
        <v>0</v>
      </c>
      <c r="L183" s="34">
        <f t="shared" si="38"/>
        <v>0</v>
      </c>
      <c r="M183" s="34" t="e">
        <f t="shared" si="39"/>
        <v>#DIV/0!</v>
      </c>
      <c r="N183" s="33"/>
    </row>
    <row r="184" spans="1:15" hidden="1" x14ac:dyDescent="0.2">
      <c r="A184" s="43"/>
      <c r="B184" s="53"/>
      <c r="C184" s="41"/>
      <c r="D184" s="52"/>
      <c r="E184" s="51"/>
      <c r="F184" s="38">
        <f t="shared" si="34"/>
        <v>0</v>
      </c>
      <c r="G184" s="37">
        <f t="shared" si="35"/>
        <v>0</v>
      </c>
      <c r="H184" s="35">
        <v>1</v>
      </c>
      <c r="I184" s="36">
        <f t="shared" si="36"/>
        <v>0</v>
      </c>
      <c r="J184" s="35">
        <v>1</v>
      </c>
      <c r="K184" s="34">
        <f t="shared" si="37"/>
        <v>0</v>
      </c>
      <c r="L184" s="34">
        <f t="shared" si="38"/>
        <v>0</v>
      </c>
      <c r="M184" s="34" t="e">
        <f t="shared" si="39"/>
        <v>#DIV/0!</v>
      </c>
      <c r="N184" s="33"/>
    </row>
    <row r="185" spans="1:15" hidden="1" x14ac:dyDescent="0.2">
      <c r="A185" s="43"/>
      <c r="B185" s="42"/>
      <c r="C185" s="41"/>
      <c r="D185" s="40"/>
      <c r="E185" s="39"/>
      <c r="F185" s="38">
        <f t="shared" si="34"/>
        <v>0</v>
      </c>
      <c r="G185" s="37">
        <f t="shared" si="35"/>
        <v>0</v>
      </c>
      <c r="H185" s="35">
        <v>1</v>
      </c>
      <c r="I185" s="36">
        <f t="shared" si="36"/>
        <v>0</v>
      </c>
      <c r="J185" s="35">
        <v>1</v>
      </c>
      <c r="K185" s="34">
        <f t="shared" si="37"/>
        <v>0</v>
      </c>
      <c r="L185" s="34">
        <f t="shared" si="38"/>
        <v>0</v>
      </c>
      <c r="M185" s="34" t="e">
        <f t="shared" si="39"/>
        <v>#DIV/0!</v>
      </c>
      <c r="N185" s="33"/>
    </row>
    <row r="186" spans="1:15" hidden="1" x14ac:dyDescent="0.2">
      <c r="A186" s="43"/>
      <c r="B186" s="46"/>
      <c r="C186" s="41"/>
      <c r="D186" s="40"/>
      <c r="E186" s="39"/>
      <c r="F186" s="38">
        <f t="shared" si="34"/>
        <v>0</v>
      </c>
      <c r="G186" s="37">
        <f t="shared" si="35"/>
        <v>0</v>
      </c>
      <c r="H186" s="35">
        <v>1</v>
      </c>
      <c r="I186" s="36">
        <f t="shared" si="36"/>
        <v>0</v>
      </c>
      <c r="J186" s="35">
        <v>1</v>
      </c>
      <c r="K186" s="34">
        <f t="shared" si="37"/>
        <v>0</v>
      </c>
      <c r="L186" s="34">
        <f t="shared" si="38"/>
        <v>0</v>
      </c>
      <c r="M186" s="34" t="e">
        <f t="shared" si="39"/>
        <v>#DIV/0!</v>
      </c>
      <c r="N186" s="33"/>
    </row>
    <row r="187" spans="1:15" hidden="1" x14ac:dyDescent="0.2">
      <c r="A187" s="43"/>
      <c r="B187" s="42"/>
      <c r="C187" s="41"/>
      <c r="D187" s="40"/>
      <c r="E187" s="39"/>
      <c r="F187" s="38">
        <f t="shared" si="34"/>
        <v>0</v>
      </c>
      <c r="G187" s="37">
        <f t="shared" si="35"/>
        <v>0</v>
      </c>
      <c r="H187" s="35">
        <v>1</v>
      </c>
      <c r="I187" s="36">
        <f t="shared" si="36"/>
        <v>0</v>
      </c>
      <c r="J187" s="35">
        <v>1</v>
      </c>
      <c r="K187" s="34">
        <f t="shared" si="37"/>
        <v>0</v>
      </c>
      <c r="L187" s="34">
        <f t="shared" si="38"/>
        <v>0</v>
      </c>
      <c r="M187" s="34" t="e">
        <f t="shared" si="39"/>
        <v>#DIV/0!</v>
      </c>
      <c r="N187" s="33"/>
    </row>
    <row r="188" spans="1:15" hidden="1" x14ac:dyDescent="0.2">
      <c r="A188" s="43"/>
      <c r="B188" s="42"/>
      <c r="C188" s="41"/>
      <c r="D188" s="40"/>
      <c r="E188" s="39"/>
      <c r="F188" s="38">
        <f t="shared" si="34"/>
        <v>0</v>
      </c>
      <c r="G188" s="37">
        <f t="shared" si="35"/>
        <v>0</v>
      </c>
      <c r="H188" s="35">
        <v>1</v>
      </c>
      <c r="I188" s="36">
        <f t="shared" si="36"/>
        <v>0</v>
      </c>
      <c r="J188" s="35">
        <v>1</v>
      </c>
      <c r="K188" s="34">
        <f t="shared" si="37"/>
        <v>0</v>
      </c>
      <c r="L188" s="34">
        <f t="shared" si="38"/>
        <v>0</v>
      </c>
      <c r="M188" s="34" t="e">
        <f t="shared" si="39"/>
        <v>#DIV/0!</v>
      </c>
      <c r="N188" s="33"/>
    </row>
    <row r="189" spans="1:15" hidden="1" x14ac:dyDescent="0.2">
      <c r="A189" s="43"/>
      <c r="B189" s="42"/>
      <c r="C189" s="41"/>
      <c r="D189" s="52"/>
      <c r="E189" s="51"/>
      <c r="F189" s="38">
        <f t="shared" si="34"/>
        <v>0</v>
      </c>
      <c r="G189" s="37">
        <f t="shared" si="35"/>
        <v>0</v>
      </c>
      <c r="H189" s="35">
        <v>1</v>
      </c>
      <c r="I189" s="36">
        <f t="shared" si="36"/>
        <v>0</v>
      </c>
      <c r="J189" s="35">
        <v>1</v>
      </c>
      <c r="K189" s="34">
        <f t="shared" si="37"/>
        <v>0</v>
      </c>
      <c r="L189" s="34">
        <f t="shared" si="38"/>
        <v>0</v>
      </c>
      <c r="M189" s="34" t="e">
        <f t="shared" si="39"/>
        <v>#DIV/0!</v>
      </c>
      <c r="N189" s="33"/>
    </row>
    <row r="190" spans="1:15" hidden="1" x14ac:dyDescent="0.2">
      <c r="A190" s="43"/>
      <c r="B190" s="42"/>
      <c r="C190" s="41"/>
      <c r="D190" s="52"/>
      <c r="E190" s="51"/>
      <c r="F190" s="38">
        <f t="shared" si="34"/>
        <v>0</v>
      </c>
      <c r="G190" s="37">
        <f t="shared" si="35"/>
        <v>0</v>
      </c>
      <c r="H190" s="35">
        <v>1</v>
      </c>
      <c r="I190" s="36">
        <f t="shared" si="36"/>
        <v>0</v>
      </c>
      <c r="J190" s="35">
        <v>1</v>
      </c>
      <c r="K190" s="34">
        <f t="shared" si="37"/>
        <v>0</v>
      </c>
      <c r="L190" s="34">
        <f t="shared" si="38"/>
        <v>0</v>
      </c>
      <c r="M190" s="34" t="e">
        <f t="shared" si="39"/>
        <v>#DIV/0!</v>
      </c>
      <c r="N190" s="33"/>
    </row>
    <row r="191" spans="1:15" hidden="1" x14ac:dyDescent="0.2">
      <c r="A191" s="43"/>
      <c r="B191" s="53"/>
      <c r="C191" s="41"/>
      <c r="D191" s="52"/>
      <c r="E191" s="51"/>
      <c r="F191" s="38">
        <f t="shared" si="34"/>
        <v>0</v>
      </c>
      <c r="G191" s="37">
        <f t="shared" si="35"/>
        <v>0</v>
      </c>
      <c r="H191" s="35">
        <v>1</v>
      </c>
      <c r="I191" s="36">
        <f t="shared" si="36"/>
        <v>0</v>
      </c>
      <c r="J191" s="35">
        <v>1</v>
      </c>
      <c r="K191" s="34">
        <f t="shared" si="37"/>
        <v>0</v>
      </c>
      <c r="L191" s="34">
        <f t="shared" si="38"/>
        <v>0</v>
      </c>
      <c r="M191" s="34" t="e">
        <f t="shared" si="39"/>
        <v>#DIV/0!</v>
      </c>
      <c r="N191" s="33"/>
    </row>
    <row r="192" spans="1:15" hidden="1" x14ac:dyDescent="0.2">
      <c r="A192" s="43"/>
      <c r="B192" s="53"/>
      <c r="C192" s="41"/>
      <c r="D192" s="52"/>
      <c r="E192" s="51"/>
      <c r="F192" s="38">
        <f t="shared" si="34"/>
        <v>0</v>
      </c>
      <c r="G192" s="37">
        <f t="shared" si="35"/>
        <v>0</v>
      </c>
      <c r="H192" s="35">
        <v>1</v>
      </c>
      <c r="I192" s="36">
        <f t="shared" si="36"/>
        <v>0</v>
      </c>
      <c r="J192" s="35">
        <v>1</v>
      </c>
      <c r="K192" s="34">
        <f t="shared" si="37"/>
        <v>0</v>
      </c>
      <c r="L192" s="34">
        <f t="shared" si="38"/>
        <v>0</v>
      </c>
      <c r="M192" s="34" t="e">
        <f t="shared" si="39"/>
        <v>#DIV/0!</v>
      </c>
      <c r="N192" s="33"/>
    </row>
    <row r="193" spans="1:14" hidden="1" x14ac:dyDescent="0.2">
      <c r="A193" s="43"/>
      <c r="B193" s="42"/>
      <c r="C193" s="41"/>
      <c r="D193" s="40"/>
      <c r="E193" s="39"/>
      <c r="F193" s="38">
        <f t="shared" si="34"/>
        <v>0</v>
      </c>
      <c r="G193" s="37">
        <f t="shared" si="35"/>
        <v>0</v>
      </c>
      <c r="H193" s="35">
        <v>1</v>
      </c>
      <c r="I193" s="36">
        <f t="shared" si="36"/>
        <v>0</v>
      </c>
      <c r="J193" s="35">
        <v>1</v>
      </c>
      <c r="K193" s="34">
        <f t="shared" si="37"/>
        <v>0</v>
      </c>
      <c r="L193" s="34">
        <f t="shared" si="38"/>
        <v>0</v>
      </c>
      <c r="M193" s="34" t="e">
        <f t="shared" si="39"/>
        <v>#DIV/0!</v>
      </c>
      <c r="N193" s="33"/>
    </row>
    <row r="194" spans="1:14" hidden="1" x14ac:dyDescent="0.2">
      <c r="A194" s="43"/>
      <c r="B194" s="42"/>
      <c r="C194" s="41"/>
      <c r="D194" s="40"/>
      <c r="E194" s="39"/>
      <c r="F194" s="38">
        <f t="shared" si="34"/>
        <v>0</v>
      </c>
      <c r="G194" s="37">
        <f t="shared" si="35"/>
        <v>0</v>
      </c>
      <c r="H194" s="35">
        <v>1</v>
      </c>
      <c r="I194" s="36">
        <f t="shared" si="36"/>
        <v>0</v>
      </c>
      <c r="J194" s="35">
        <v>1</v>
      </c>
      <c r="K194" s="34">
        <f t="shared" si="37"/>
        <v>0</v>
      </c>
      <c r="L194" s="34">
        <f t="shared" si="38"/>
        <v>0</v>
      </c>
      <c r="M194" s="34" t="e">
        <f t="shared" si="39"/>
        <v>#DIV/0!</v>
      </c>
      <c r="N194" s="33"/>
    </row>
    <row r="195" spans="1:14" hidden="1" x14ac:dyDescent="0.2">
      <c r="A195" s="43"/>
      <c r="B195" s="42"/>
      <c r="C195" s="41"/>
      <c r="D195" s="40"/>
      <c r="E195" s="39"/>
      <c r="F195" s="38">
        <f t="shared" si="34"/>
        <v>0</v>
      </c>
      <c r="G195" s="37">
        <f t="shared" si="35"/>
        <v>0</v>
      </c>
      <c r="H195" s="35">
        <v>1</v>
      </c>
      <c r="I195" s="36">
        <f t="shared" si="36"/>
        <v>0</v>
      </c>
      <c r="J195" s="35">
        <v>1</v>
      </c>
      <c r="K195" s="34">
        <f t="shared" si="37"/>
        <v>0</v>
      </c>
      <c r="L195" s="34">
        <f t="shared" si="38"/>
        <v>0</v>
      </c>
      <c r="M195" s="34" t="e">
        <f t="shared" si="39"/>
        <v>#DIV/0!</v>
      </c>
      <c r="N195" s="33"/>
    </row>
    <row r="196" spans="1:14" hidden="1" x14ac:dyDescent="0.2">
      <c r="A196" s="43"/>
      <c r="B196" s="42"/>
      <c r="C196" s="41"/>
      <c r="D196" s="40"/>
      <c r="E196" s="39"/>
      <c r="F196" s="38">
        <f t="shared" si="34"/>
        <v>0</v>
      </c>
      <c r="G196" s="37">
        <f t="shared" si="35"/>
        <v>0</v>
      </c>
      <c r="H196" s="35">
        <v>1</v>
      </c>
      <c r="I196" s="36">
        <f t="shared" si="36"/>
        <v>0</v>
      </c>
      <c r="J196" s="35">
        <v>1</v>
      </c>
      <c r="K196" s="34">
        <f t="shared" si="37"/>
        <v>0</v>
      </c>
      <c r="L196" s="34">
        <f t="shared" si="38"/>
        <v>0</v>
      </c>
      <c r="M196" s="34" t="e">
        <f t="shared" si="39"/>
        <v>#DIV/0!</v>
      </c>
      <c r="N196" s="33"/>
    </row>
    <row r="197" spans="1:14" hidden="1" x14ac:dyDescent="0.2">
      <c r="A197" s="43"/>
      <c r="B197" s="42"/>
      <c r="C197" s="41"/>
      <c r="D197" s="40"/>
      <c r="E197" s="39"/>
      <c r="F197" s="38">
        <f t="shared" si="34"/>
        <v>0</v>
      </c>
      <c r="G197" s="37">
        <f t="shared" si="35"/>
        <v>0</v>
      </c>
      <c r="H197" s="35">
        <v>1</v>
      </c>
      <c r="I197" s="36">
        <f t="shared" si="36"/>
        <v>0</v>
      </c>
      <c r="J197" s="35">
        <v>1</v>
      </c>
      <c r="K197" s="34">
        <f t="shared" si="37"/>
        <v>0</v>
      </c>
      <c r="L197" s="34">
        <f t="shared" si="38"/>
        <v>0</v>
      </c>
      <c r="M197" s="34" t="e">
        <f t="shared" si="39"/>
        <v>#DIV/0!</v>
      </c>
      <c r="N197" s="33"/>
    </row>
    <row r="198" spans="1:14" hidden="1" x14ac:dyDescent="0.2">
      <c r="A198" s="43"/>
      <c r="B198" s="42"/>
      <c r="C198" s="41"/>
      <c r="D198" s="52"/>
      <c r="E198" s="51"/>
      <c r="F198" s="38">
        <f t="shared" si="34"/>
        <v>0</v>
      </c>
      <c r="G198" s="37">
        <f t="shared" si="35"/>
        <v>0</v>
      </c>
      <c r="H198" s="35">
        <v>1</v>
      </c>
      <c r="I198" s="36">
        <f t="shared" si="36"/>
        <v>0</v>
      </c>
      <c r="J198" s="35">
        <v>1</v>
      </c>
      <c r="K198" s="34">
        <f t="shared" si="37"/>
        <v>0</v>
      </c>
      <c r="L198" s="34">
        <f t="shared" si="38"/>
        <v>0</v>
      </c>
      <c r="M198" s="34" t="e">
        <f t="shared" si="39"/>
        <v>#DIV/0!</v>
      </c>
      <c r="N198" s="33"/>
    </row>
    <row r="199" spans="1:14" hidden="1" x14ac:dyDescent="0.2">
      <c r="A199" s="43"/>
      <c r="B199" s="42"/>
      <c r="C199" s="41"/>
      <c r="D199" s="52"/>
      <c r="E199" s="51"/>
      <c r="F199" s="38">
        <f t="shared" si="34"/>
        <v>0</v>
      </c>
      <c r="G199" s="37">
        <f t="shared" si="35"/>
        <v>0</v>
      </c>
      <c r="H199" s="35">
        <v>1</v>
      </c>
      <c r="I199" s="36">
        <f t="shared" si="36"/>
        <v>0</v>
      </c>
      <c r="J199" s="35">
        <v>1</v>
      </c>
      <c r="K199" s="34">
        <f t="shared" si="37"/>
        <v>0</v>
      </c>
      <c r="L199" s="34">
        <f t="shared" si="38"/>
        <v>0</v>
      </c>
      <c r="M199" s="34" t="e">
        <f t="shared" si="39"/>
        <v>#DIV/0!</v>
      </c>
      <c r="N199" s="33"/>
    </row>
    <row r="200" spans="1:14" hidden="1" x14ac:dyDescent="0.2">
      <c r="A200" s="43"/>
      <c r="B200" s="42"/>
      <c r="C200" s="41"/>
      <c r="D200" s="52"/>
      <c r="E200" s="51"/>
      <c r="F200" s="38">
        <f t="shared" si="34"/>
        <v>0</v>
      </c>
      <c r="G200" s="37">
        <f t="shared" si="35"/>
        <v>0</v>
      </c>
      <c r="H200" s="35">
        <v>1</v>
      </c>
      <c r="I200" s="36">
        <f t="shared" si="36"/>
        <v>0</v>
      </c>
      <c r="J200" s="35">
        <v>1</v>
      </c>
      <c r="K200" s="34">
        <f t="shared" si="37"/>
        <v>0</v>
      </c>
      <c r="L200" s="34">
        <f t="shared" si="38"/>
        <v>0</v>
      </c>
      <c r="M200" s="34" t="e">
        <f t="shared" si="39"/>
        <v>#DIV/0!</v>
      </c>
      <c r="N200" s="33"/>
    </row>
    <row r="201" spans="1:14" hidden="1" x14ac:dyDescent="0.2">
      <c r="A201" s="43"/>
      <c r="B201" s="53"/>
      <c r="C201" s="54"/>
      <c r="D201" s="52"/>
      <c r="E201" s="51"/>
      <c r="F201" s="38">
        <f t="shared" si="34"/>
        <v>0</v>
      </c>
      <c r="G201" s="37">
        <f t="shared" si="35"/>
        <v>0</v>
      </c>
      <c r="H201" s="35">
        <v>1</v>
      </c>
      <c r="I201" s="36">
        <f t="shared" si="36"/>
        <v>0</v>
      </c>
      <c r="J201" s="35">
        <v>1</v>
      </c>
      <c r="K201" s="34">
        <f t="shared" si="37"/>
        <v>0</v>
      </c>
      <c r="L201" s="34">
        <f t="shared" si="38"/>
        <v>0</v>
      </c>
      <c r="M201" s="34" t="e">
        <f t="shared" si="39"/>
        <v>#DIV/0!</v>
      </c>
      <c r="N201" s="33"/>
    </row>
    <row r="202" spans="1:14" hidden="1" x14ac:dyDescent="0.2">
      <c r="A202" s="43"/>
      <c r="B202" s="42"/>
      <c r="C202" s="41"/>
      <c r="D202" s="52"/>
      <c r="E202" s="51"/>
      <c r="F202" s="38">
        <f t="shared" si="34"/>
        <v>0</v>
      </c>
      <c r="G202" s="37">
        <f t="shared" si="35"/>
        <v>0</v>
      </c>
      <c r="H202" s="35">
        <v>1</v>
      </c>
      <c r="I202" s="36">
        <f t="shared" si="36"/>
        <v>0</v>
      </c>
      <c r="J202" s="35">
        <v>1</v>
      </c>
      <c r="K202" s="34">
        <f t="shared" si="37"/>
        <v>0</v>
      </c>
      <c r="L202" s="34">
        <f t="shared" si="38"/>
        <v>0</v>
      </c>
      <c r="M202" s="34" t="e">
        <f t="shared" si="39"/>
        <v>#DIV/0!</v>
      </c>
      <c r="N202" s="33"/>
    </row>
    <row r="203" spans="1:14" hidden="1" x14ac:dyDescent="0.2">
      <c r="A203" s="43"/>
      <c r="B203" s="42"/>
      <c r="C203" s="41"/>
      <c r="D203" s="52"/>
      <c r="E203" s="51"/>
      <c r="F203" s="38">
        <f t="shared" si="34"/>
        <v>0</v>
      </c>
      <c r="G203" s="37">
        <f t="shared" si="35"/>
        <v>0</v>
      </c>
      <c r="H203" s="35">
        <v>1</v>
      </c>
      <c r="I203" s="36">
        <f t="shared" si="36"/>
        <v>0</v>
      </c>
      <c r="J203" s="35">
        <v>1</v>
      </c>
      <c r="K203" s="34">
        <f t="shared" si="37"/>
        <v>0</v>
      </c>
      <c r="L203" s="34">
        <f t="shared" si="38"/>
        <v>0</v>
      </c>
      <c r="M203" s="34" t="e">
        <f t="shared" si="39"/>
        <v>#DIV/0!</v>
      </c>
      <c r="N203" s="33"/>
    </row>
    <row r="204" spans="1:14" hidden="1" x14ac:dyDescent="0.2">
      <c r="A204" s="43"/>
      <c r="B204" s="42"/>
      <c r="C204" s="41"/>
      <c r="D204" s="52"/>
      <c r="E204" s="51"/>
      <c r="F204" s="38">
        <f t="shared" si="34"/>
        <v>0</v>
      </c>
      <c r="G204" s="37">
        <f t="shared" si="35"/>
        <v>0</v>
      </c>
      <c r="H204" s="35">
        <v>1</v>
      </c>
      <c r="I204" s="36">
        <f t="shared" si="36"/>
        <v>0</v>
      </c>
      <c r="J204" s="35">
        <v>1</v>
      </c>
      <c r="K204" s="34">
        <f t="shared" si="37"/>
        <v>0</v>
      </c>
      <c r="L204" s="34">
        <f t="shared" si="38"/>
        <v>0</v>
      </c>
      <c r="M204" s="34" t="e">
        <f t="shared" si="39"/>
        <v>#DIV/0!</v>
      </c>
      <c r="N204" s="33"/>
    </row>
    <row r="205" spans="1:14" hidden="1" x14ac:dyDescent="0.2">
      <c r="A205" s="43"/>
      <c r="B205" s="42"/>
      <c r="C205" s="41"/>
      <c r="D205" s="52"/>
      <c r="E205" s="51"/>
      <c r="F205" s="38">
        <f t="shared" si="34"/>
        <v>0</v>
      </c>
      <c r="G205" s="37">
        <f t="shared" si="35"/>
        <v>0</v>
      </c>
      <c r="H205" s="35">
        <v>1</v>
      </c>
      <c r="I205" s="36">
        <f t="shared" si="36"/>
        <v>0</v>
      </c>
      <c r="J205" s="35">
        <v>1</v>
      </c>
      <c r="K205" s="34">
        <f t="shared" si="37"/>
        <v>0</v>
      </c>
      <c r="L205" s="34">
        <f t="shared" si="38"/>
        <v>0</v>
      </c>
      <c r="M205" s="34" t="e">
        <f t="shared" si="39"/>
        <v>#DIV/0!</v>
      </c>
      <c r="N205" s="33"/>
    </row>
    <row r="206" spans="1:14" hidden="1" x14ac:dyDescent="0.2">
      <c r="A206" s="43"/>
      <c r="B206" s="42"/>
      <c r="C206" s="41"/>
      <c r="D206" s="52"/>
      <c r="E206" s="51"/>
      <c r="F206" s="38">
        <f t="shared" si="34"/>
        <v>0</v>
      </c>
      <c r="G206" s="37">
        <f t="shared" si="35"/>
        <v>0</v>
      </c>
      <c r="H206" s="35">
        <v>1</v>
      </c>
      <c r="I206" s="36">
        <f t="shared" si="36"/>
        <v>0</v>
      </c>
      <c r="J206" s="35">
        <v>1</v>
      </c>
      <c r="K206" s="34">
        <f t="shared" si="37"/>
        <v>0</v>
      </c>
      <c r="L206" s="34">
        <f t="shared" si="38"/>
        <v>0</v>
      </c>
      <c r="M206" s="34" t="e">
        <f t="shared" si="39"/>
        <v>#DIV/0!</v>
      </c>
      <c r="N206" s="33"/>
    </row>
    <row r="207" spans="1:14" hidden="1" x14ac:dyDescent="0.2">
      <c r="A207" s="43"/>
      <c r="B207" s="42"/>
      <c r="C207" s="41"/>
      <c r="D207" s="52"/>
      <c r="E207" s="51"/>
      <c r="F207" s="38">
        <f t="shared" ref="F207:F270" si="40">VLOOKUP($E207,$P$33:$R$44,3,FALSE)</f>
        <v>0</v>
      </c>
      <c r="G207" s="37">
        <f t="shared" ref="G207:G270" si="41">F207*C207</f>
        <v>0</v>
      </c>
      <c r="H207" s="35">
        <v>1</v>
      </c>
      <c r="I207" s="36">
        <f t="shared" ref="I207:I270" si="42">G207/H207</f>
        <v>0</v>
      </c>
      <c r="J207" s="35">
        <v>1</v>
      </c>
      <c r="K207" s="34">
        <f t="shared" ref="K207:K270" si="43">I207*J207</f>
        <v>0</v>
      </c>
      <c r="L207" s="34">
        <f t="shared" ref="L207:L270" si="44">K207/12</f>
        <v>0</v>
      </c>
      <c r="M207" s="34" t="e">
        <f t="shared" ref="M207:M270" si="45">L207/C207</f>
        <v>#DIV/0!</v>
      </c>
      <c r="N207" s="33"/>
    </row>
    <row r="208" spans="1:14" hidden="1" x14ac:dyDescent="0.2">
      <c r="A208" s="43"/>
      <c r="B208" s="42"/>
      <c r="C208" s="41"/>
      <c r="D208" s="52"/>
      <c r="E208" s="51"/>
      <c r="F208" s="38">
        <f t="shared" si="40"/>
        <v>0</v>
      </c>
      <c r="G208" s="37">
        <f t="shared" si="41"/>
        <v>0</v>
      </c>
      <c r="H208" s="35">
        <v>1</v>
      </c>
      <c r="I208" s="36">
        <f t="shared" si="42"/>
        <v>0</v>
      </c>
      <c r="J208" s="35">
        <v>1</v>
      </c>
      <c r="K208" s="34">
        <f t="shared" si="43"/>
        <v>0</v>
      </c>
      <c r="L208" s="34">
        <f t="shared" si="44"/>
        <v>0</v>
      </c>
      <c r="M208" s="34" t="e">
        <f t="shared" si="45"/>
        <v>#DIV/0!</v>
      </c>
      <c r="N208" s="33"/>
    </row>
    <row r="209" spans="1:15" hidden="1" x14ac:dyDescent="0.2">
      <c r="A209" s="43"/>
      <c r="B209" s="42"/>
      <c r="C209" s="41"/>
      <c r="D209" s="52"/>
      <c r="E209" s="51"/>
      <c r="F209" s="38">
        <f t="shared" si="40"/>
        <v>0</v>
      </c>
      <c r="G209" s="37">
        <f t="shared" si="41"/>
        <v>0</v>
      </c>
      <c r="H209" s="35">
        <v>1</v>
      </c>
      <c r="I209" s="36">
        <f t="shared" si="42"/>
        <v>0</v>
      </c>
      <c r="J209" s="35">
        <v>1</v>
      </c>
      <c r="K209" s="34">
        <f t="shared" si="43"/>
        <v>0</v>
      </c>
      <c r="L209" s="34">
        <f t="shared" si="44"/>
        <v>0</v>
      </c>
      <c r="M209" s="34" t="e">
        <f t="shared" si="45"/>
        <v>#DIV/0!</v>
      </c>
      <c r="N209" s="33"/>
    </row>
    <row r="210" spans="1:15" hidden="1" x14ac:dyDescent="0.2">
      <c r="A210" s="43"/>
      <c r="B210" s="42"/>
      <c r="C210" s="41"/>
      <c r="D210" s="52"/>
      <c r="E210" s="51"/>
      <c r="F210" s="38">
        <f t="shared" si="40"/>
        <v>0</v>
      </c>
      <c r="G210" s="37">
        <f t="shared" si="41"/>
        <v>0</v>
      </c>
      <c r="H210" s="35">
        <v>1</v>
      </c>
      <c r="I210" s="36">
        <f t="shared" si="42"/>
        <v>0</v>
      </c>
      <c r="J210" s="35">
        <v>1</v>
      </c>
      <c r="K210" s="34">
        <f t="shared" si="43"/>
        <v>0</v>
      </c>
      <c r="L210" s="34">
        <f t="shared" si="44"/>
        <v>0</v>
      </c>
      <c r="M210" s="34" t="e">
        <f t="shared" si="45"/>
        <v>#DIV/0!</v>
      </c>
      <c r="N210" s="33"/>
    </row>
    <row r="211" spans="1:15" hidden="1" x14ac:dyDescent="0.2">
      <c r="A211" s="43"/>
      <c r="B211" s="42"/>
      <c r="C211" s="41"/>
      <c r="D211" s="52"/>
      <c r="E211" s="51"/>
      <c r="F211" s="38">
        <f t="shared" si="40"/>
        <v>0</v>
      </c>
      <c r="G211" s="37">
        <f t="shared" si="41"/>
        <v>0</v>
      </c>
      <c r="H211" s="35">
        <v>1</v>
      </c>
      <c r="I211" s="36">
        <f t="shared" si="42"/>
        <v>0</v>
      </c>
      <c r="J211" s="35">
        <v>1</v>
      </c>
      <c r="K211" s="34">
        <f t="shared" si="43"/>
        <v>0</v>
      </c>
      <c r="L211" s="34">
        <f t="shared" si="44"/>
        <v>0</v>
      </c>
      <c r="M211" s="34" t="e">
        <f t="shared" si="45"/>
        <v>#DIV/0!</v>
      </c>
      <c r="N211" s="33"/>
    </row>
    <row r="212" spans="1:15" hidden="1" x14ac:dyDescent="0.2">
      <c r="A212" s="43"/>
      <c r="B212" s="42"/>
      <c r="C212" s="49"/>
      <c r="D212" s="52"/>
      <c r="E212" s="51"/>
      <c r="F212" s="38">
        <f t="shared" si="40"/>
        <v>0</v>
      </c>
      <c r="G212" s="37">
        <f t="shared" si="41"/>
        <v>0</v>
      </c>
      <c r="H212" s="35">
        <v>1</v>
      </c>
      <c r="I212" s="36">
        <f t="shared" si="42"/>
        <v>0</v>
      </c>
      <c r="J212" s="35">
        <v>1</v>
      </c>
      <c r="K212" s="34">
        <f t="shared" si="43"/>
        <v>0</v>
      </c>
      <c r="L212" s="34">
        <f t="shared" si="44"/>
        <v>0</v>
      </c>
      <c r="M212" s="34" t="e">
        <f t="shared" si="45"/>
        <v>#DIV/0!</v>
      </c>
      <c r="N212" s="33"/>
    </row>
    <row r="213" spans="1:15" hidden="1" x14ac:dyDescent="0.2">
      <c r="A213" s="43"/>
      <c r="B213" s="42"/>
      <c r="C213" s="54"/>
      <c r="D213" s="52"/>
      <c r="E213" s="51"/>
      <c r="F213" s="38">
        <f t="shared" si="40"/>
        <v>0</v>
      </c>
      <c r="G213" s="37">
        <f t="shared" si="41"/>
        <v>0</v>
      </c>
      <c r="H213" s="35">
        <v>1</v>
      </c>
      <c r="I213" s="36">
        <f t="shared" si="42"/>
        <v>0</v>
      </c>
      <c r="J213" s="35">
        <v>1</v>
      </c>
      <c r="K213" s="34">
        <f t="shared" si="43"/>
        <v>0</v>
      </c>
      <c r="L213" s="34">
        <f t="shared" si="44"/>
        <v>0</v>
      </c>
      <c r="M213" s="34" t="e">
        <f t="shared" si="45"/>
        <v>#DIV/0!</v>
      </c>
      <c r="N213" s="33"/>
      <c r="O213" s="8"/>
    </row>
    <row r="214" spans="1:15" hidden="1" x14ac:dyDescent="0.2">
      <c r="A214" s="43"/>
      <c r="B214" s="42"/>
      <c r="C214" s="41"/>
      <c r="D214" s="52"/>
      <c r="E214" s="51"/>
      <c r="F214" s="38">
        <f t="shared" si="40"/>
        <v>0</v>
      </c>
      <c r="G214" s="37">
        <f t="shared" si="41"/>
        <v>0</v>
      </c>
      <c r="H214" s="35">
        <v>1</v>
      </c>
      <c r="I214" s="36">
        <f t="shared" si="42"/>
        <v>0</v>
      </c>
      <c r="J214" s="35">
        <v>1</v>
      </c>
      <c r="K214" s="34">
        <f t="shared" si="43"/>
        <v>0</v>
      </c>
      <c r="L214" s="34">
        <f t="shared" si="44"/>
        <v>0</v>
      </c>
      <c r="M214" s="34" t="e">
        <f t="shared" si="45"/>
        <v>#DIV/0!</v>
      </c>
      <c r="N214" s="45"/>
    </row>
    <row r="215" spans="1:15" hidden="1" x14ac:dyDescent="0.2">
      <c r="A215" s="43"/>
      <c r="B215" s="42"/>
      <c r="C215" s="41"/>
      <c r="D215" s="52"/>
      <c r="E215" s="51"/>
      <c r="F215" s="38">
        <f t="shared" si="40"/>
        <v>0</v>
      </c>
      <c r="G215" s="37">
        <f t="shared" si="41"/>
        <v>0</v>
      </c>
      <c r="H215" s="35">
        <v>1</v>
      </c>
      <c r="I215" s="36">
        <f t="shared" si="42"/>
        <v>0</v>
      </c>
      <c r="J215" s="35">
        <v>1</v>
      </c>
      <c r="K215" s="34">
        <f t="shared" si="43"/>
        <v>0</v>
      </c>
      <c r="L215" s="34">
        <f t="shared" si="44"/>
        <v>0</v>
      </c>
      <c r="M215" s="34" t="e">
        <f t="shared" si="45"/>
        <v>#DIV/0!</v>
      </c>
      <c r="N215" s="33"/>
    </row>
    <row r="216" spans="1:15" hidden="1" x14ac:dyDescent="0.2">
      <c r="A216" s="43"/>
      <c r="B216" s="42"/>
      <c r="C216" s="41"/>
      <c r="D216" s="52"/>
      <c r="E216" s="51"/>
      <c r="F216" s="38">
        <f t="shared" si="40"/>
        <v>0</v>
      </c>
      <c r="G216" s="37">
        <f t="shared" si="41"/>
        <v>0</v>
      </c>
      <c r="H216" s="35">
        <v>1</v>
      </c>
      <c r="I216" s="36">
        <f t="shared" si="42"/>
        <v>0</v>
      </c>
      <c r="J216" s="35">
        <v>1</v>
      </c>
      <c r="K216" s="34">
        <f t="shared" si="43"/>
        <v>0</v>
      </c>
      <c r="L216" s="34">
        <f t="shared" si="44"/>
        <v>0</v>
      </c>
      <c r="M216" s="34" t="e">
        <f t="shared" si="45"/>
        <v>#DIV/0!</v>
      </c>
      <c r="N216" s="33"/>
    </row>
    <row r="217" spans="1:15" hidden="1" x14ac:dyDescent="0.2">
      <c r="A217" s="43"/>
      <c r="B217" s="42"/>
      <c r="C217" s="41"/>
      <c r="D217" s="52"/>
      <c r="E217" s="51"/>
      <c r="F217" s="38">
        <f t="shared" si="40"/>
        <v>0</v>
      </c>
      <c r="G217" s="37">
        <f t="shared" si="41"/>
        <v>0</v>
      </c>
      <c r="H217" s="35">
        <v>1</v>
      </c>
      <c r="I217" s="36">
        <f t="shared" si="42"/>
        <v>0</v>
      </c>
      <c r="J217" s="35">
        <v>1</v>
      </c>
      <c r="K217" s="34">
        <f t="shared" si="43"/>
        <v>0</v>
      </c>
      <c r="L217" s="34">
        <f t="shared" si="44"/>
        <v>0</v>
      </c>
      <c r="M217" s="34" t="e">
        <f t="shared" si="45"/>
        <v>#DIV/0!</v>
      </c>
      <c r="N217" s="33"/>
    </row>
    <row r="218" spans="1:15" hidden="1" x14ac:dyDescent="0.2">
      <c r="A218" s="43"/>
      <c r="B218" s="42"/>
      <c r="C218" s="41"/>
      <c r="D218" s="52"/>
      <c r="E218" s="51"/>
      <c r="F218" s="38">
        <f t="shared" si="40"/>
        <v>0</v>
      </c>
      <c r="G218" s="37">
        <f t="shared" si="41"/>
        <v>0</v>
      </c>
      <c r="H218" s="35">
        <v>1</v>
      </c>
      <c r="I218" s="36">
        <f t="shared" si="42"/>
        <v>0</v>
      </c>
      <c r="J218" s="35">
        <v>1</v>
      </c>
      <c r="K218" s="34">
        <f t="shared" si="43"/>
        <v>0</v>
      </c>
      <c r="L218" s="34">
        <f t="shared" si="44"/>
        <v>0</v>
      </c>
      <c r="M218" s="34" t="e">
        <f t="shared" si="45"/>
        <v>#DIV/0!</v>
      </c>
      <c r="N218" s="33"/>
    </row>
    <row r="219" spans="1:15" hidden="1" x14ac:dyDescent="0.2">
      <c r="A219" s="43"/>
      <c r="B219" s="42"/>
      <c r="C219" s="41"/>
      <c r="D219" s="52"/>
      <c r="E219" s="51"/>
      <c r="F219" s="38">
        <f t="shared" si="40"/>
        <v>0</v>
      </c>
      <c r="G219" s="37">
        <f t="shared" si="41"/>
        <v>0</v>
      </c>
      <c r="H219" s="35">
        <v>1</v>
      </c>
      <c r="I219" s="36">
        <f t="shared" si="42"/>
        <v>0</v>
      </c>
      <c r="J219" s="35">
        <v>1</v>
      </c>
      <c r="K219" s="34">
        <f t="shared" si="43"/>
        <v>0</v>
      </c>
      <c r="L219" s="34">
        <f t="shared" si="44"/>
        <v>0</v>
      </c>
      <c r="M219" s="34" t="e">
        <f t="shared" si="45"/>
        <v>#DIV/0!</v>
      </c>
      <c r="N219" s="33"/>
    </row>
    <row r="220" spans="1:15" hidden="1" x14ac:dyDescent="0.2">
      <c r="A220" s="43"/>
      <c r="B220" s="42"/>
      <c r="C220" s="41"/>
      <c r="D220" s="52"/>
      <c r="E220" s="51"/>
      <c r="F220" s="38">
        <f t="shared" si="40"/>
        <v>0</v>
      </c>
      <c r="G220" s="37">
        <f t="shared" si="41"/>
        <v>0</v>
      </c>
      <c r="H220" s="35">
        <v>1</v>
      </c>
      <c r="I220" s="36">
        <f t="shared" si="42"/>
        <v>0</v>
      </c>
      <c r="J220" s="35">
        <v>1</v>
      </c>
      <c r="K220" s="34">
        <f t="shared" si="43"/>
        <v>0</v>
      </c>
      <c r="L220" s="34">
        <f t="shared" si="44"/>
        <v>0</v>
      </c>
      <c r="M220" s="34" t="e">
        <f t="shared" si="45"/>
        <v>#DIV/0!</v>
      </c>
      <c r="N220" s="33"/>
    </row>
    <row r="221" spans="1:15" hidden="1" x14ac:dyDescent="0.2">
      <c r="A221" s="43"/>
      <c r="B221" s="42"/>
      <c r="C221" s="41"/>
      <c r="D221" s="52"/>
      <c r="E221" s="51"/>
      <c r="F221" s="38">
        <f t="shared" si="40"/>
        <v>0</v>
      </c>
      <c r="G221" s="37">
        <f t="shared" si="41"/>
        <v>0</v>
      </c>
      <c r="H221" s="35">
        <v>1</v>
      </c>
      <c r="I221" s="36">
        <f t="shared" si="42"/>
        <v>0</v>
      </c>
      <c r="J221" s="35">
        <v>1</v>
      </c>
      <c r="K221" s="34">
        <f t="shared" si="43"/>
        <v>0</v>
      </c>
      <c r="L221" s="34">
        <f t="shared" si="44"/>
        <v>0</v>
      </c>
      <c r="M221" s="34" t="e">
        <f t="shared" si="45"/>
        <v>#DIV/0!</v>
      </c>
      <c r="N221" s="33"/>
    </row>
    <row r="222" spans="1:15" hidden="1" x14ac:dyDescent="0.2">
      <c r="A222" s="43"/>
      <c r="B222" s="42"/>
      <c r="C222" s="41"/>
      <c r="D222" s="52"/>
      <c r="E222" s="51"/>
      <c r="F222" s="38">
        <f t="shared" si="40"/>
        <v>0</v>
      </c>
      <c r="G222" s="37">
        <f t="shared" si="41"/>
        <v>0</v>
      </c>
      <c r="H222" s="35">
        <v>1</v>
      </c>
      <c r="I222" s="36">
        <f t="shared" si="42"/>
        <v>0</v>
      </c>
      <c r="J222" s="35">
        <v>1</v>
      </c>
      <c r="K222" s="34">
        <f t="shared" si="43"/>
        <v>0</v>
      </c>
      <c r="L222" s="34">
        <f t="shared" si="44"/>
        <v>0</v>
      </c>
      <c r="M222" s="34" t="e">
        <f t="shared" si="45"/>
        <v>#DIV/0!</v>
      </c>
      <c r="N222" s="33"/>
    </row>
    <row r="223" spans="1:15" hidden="1" x14ac:dyDescent="0.2">
      <c r="A223" s="43"/>
      <c r="B223" s="42"/>
      <c r="C223" s="41"/>
      <c r="D223" s="52"/>
      <c r="E223" s="51"/>
      <c r="F223" s="38">
        <f t="shared" si="40"/>
        <v>0</v>
      </c>
      <c r="G223" s="37">
        <f t="shared" si="41"/>
        <v>0</v>
      </c>
      <c r="H223" s="35">
        <v>1</v>
      </c>
      <c r="I223" s="36">
        <f t="shared" si="42"/>
        <v>0</v>
      </c>
      <c r="J223" s="35">
        <v>1</v>
      </c>
      <c r="K223" s="34">
        <f t="shared" si="43"/>
        <v>0</v>
      </c>
      <c r="L223" s="34">
        <f t="shared" si="44"/>
        <v>0</v>
      </c>
      <c r="M223" s="34" t="e">
        <f t="shared" si="45"/>
        <v>#DIV/0!</v>
      </c>
      <c r="N223" s="33"/>
    </row>
    <row r="224" spans="1:15" hidden="1" x14ac:dyDescent="0.2">
      <c r="A224" s="43"/>
      <c r="B224" s="42"/>
      <c r="C224" s="41"/>
      <c r="D224" s="52"/>
      <c r="E224" s="51"/>
      <c r="F224" s="38">
        <f t="shared" si="40"/>
        <v>0</v>
      </c>
      <c r="G224" s="37">
        <f t="shared" si="41"/>
        <v>0</v>
      </c>
      <c r="H224" s="35">
        <v>1</v>
      </c>
      <c r="I224" s="36">
        <f t="shared" si="42"/>
        <v>0</v>
      </c>
      <c r="J224" s="35">
        <v>1</v>
      </c>
      <c r="K224" s="34">
        <f t="shared" si="43"/>
        <v>0</v>
      </c>
      <c r="L224" s="34">
        <f t="shared" si="44"/>
        <v>0</v>
      </c>
      <c r="M224" s="34" t="e">
        <f t="shared" si="45"/>
        <v>#DIV/0!</v>
      </c>
      <c r="N224" s="33"/>
    </row>
    <row r="225" spans="1:14" hidden="1" x14ac:dyDescent="0.2">
      <c r="A225" s="43"/>
      <c r="B225" s="42"/>
      <c r="C225" s="41"/>
      <c r="D225" s="52"/>
      <c r="E225" s="51"/>
      <c r="F225" s="38">
        <f t="shared" si="40"/>
        <v>0</v>
      </c>
      <c r="G225" s="37">
        <f t="shared" si="41"/>
        <v>0</v>
      </c>
      <c r="H225" s="35">
        <v>1</v>
      </c>
      <c r="I225" s="36">
        <f t="shared" si="42"/>
        <v>0</v>
      </c>
      <c r="J225" s="35">
        <v>1</v>
      </c>
      <c r="K225" s="34">
        <f t="shared" si="43"/>
        <v>0</v>
      </c>
      <c r="L225" s="34">
        <f t="shared" si="44"/>
        <v>0</v>
      </c>
      <c r="M225" s="34" t="e">
        <f t="shared" si="45"/>
        <v>#DIV/0!</v>
      </c>
      <c r="N225" s="33"/>
    </row>
    <row r="226" spans="1:14" hidden="1" x14ac:dyDescent="0.2">
      <c r="A226" s="43"/>
      <c r="B226" s="53"/>
      <c r="C226" s="41"/>
      <c r="D226" s="52"/>
      <c r="E226" s="51"/>
      <c r="F226" s="38">
        <f t="shared" si="40"/>
        <v>0</v>
      </c>
      <c r="G226" s="37">
        <f t="shared" si="41"/>
        <v>0</v>
      </c>
      <c r="H226" s="35">
        <v>1</v>
      </c>
      <c r="I226" s="36">
        <f t="shared" si="42"/>
        <v>0</v>
      </c>
      <c r="J226" s="35">
        <v>1</v>
      </c>
      <c r="K226" s="34">
        <f t="shared" si="43"/>
        <v>0</v>
      </c>
      <c r="L226" s="34">
        <f t="shared" si="44"/>
        <v>0</v>
      </c>
      <c r="M226" s="34" t="e">
        <f t="shared" si="45"/>
        <v>#DIV/0!</v>
      </c>
      <c r="N226" s="33"/>
    </row>
    <row r="227" spans="1:14" hidden="1" x14ac:dyDescent="0.2">
      <c r="A227" s="43"/>
      <c r="B227" s="42"/>
      <c r="C227" s="41"/>
      <c r="D227" s="52"/>
      <c r="E227" s="51"/>
      <c r="F227" s="38">
        <f t="shared" si="40"/>
        <v>0</v>
      </c>
      <c r="G227" s="37">
        <f t="shared" si="41"/>
        <v>0</v>
      </c>
      <c r="H227" s="35">
        <v>1</v>
      </c>
      <c r="I227" s="36">
        <f t="shared" si="42"/>
        <v>0</v>
      </c>
      <c r="J227" s="35">
        <v>1</v>
      </c>
      <c r="K227" s="34">
        <f t="shared" si="43"/>
        <v>0</v>
      </c>
      <c r="L227" s="34">
        <f t="shared" si="44"/>
        <v>0</v>
      </c>
      <c r="M227" s="34" t="e">
        <f t="shared" si="45"/>
        <v>#DIV/0!</v>
      </c>
      <c r="N227" s="33"/>
    </row>
    <row r="228" spans="1:14" hidden="1" x14ac:dyDescent="0.2">
      <c r="A228" s="43"/>
      <c r="B228" s="42"/>
      <c r="C228" s="41"/>
      <c r="D228" s="52"/>
      <c r="E228" s="51"/>
      <c r="F228" s="38">
        <f t="shared" si="40"/>
        <v>0</v>
      </c>
      <c r="G228" s="37">
        <f t="shared" si="41"/>
        <v>0</v>
      </c>
      <c r="H228" s="35">
        <v>1</v>
      </c>
      <c r="I228" s="36">
        <f t="shared" si="42"/>
        <v>0</v>
      </c>
      <c r="J228" s="35">
        <v>1</v>
      </c>
      <c r="K228" s="34">
        <f t="shared" si="43"/>
        <v>0</v>
      </c>
      <c r="L228" s="34">
        <f t="shared" si="44"/>
        <v>0</v>
      </c>
      <c r="M228" s="34" t="e">
        <f t="shared" si="45"/>
        <v>#DIV/0!</v>
      </c>
      <c r="N228" s="33"/>
    </row>
    <row r="229" spans="1:14" hidden="1" x14ac:dyDescent="0.2">
      <c r="A229" s="43"/>
      <c r="B229" s="42"/>
      <c r="C229" s="41"/>
      <c r="D229" s="52"/>
      <c r="E229" s="51"/>
      <c r="F229" s="38">
        <f t="shared" si="40"/>
        <v>0</v>
      </c>
      <c r="G229" s="37">
        <f t="shared" si="41"/>
        <v>0</v>
      </c>
      <c r="H229" s="35">
        <v>1</v>
      </c>
      <c r="I229" s="36">
        <f t="shared" si="42"/>
        <v>0</v>
      </c>
      <c r="J229" s="35">
        <v>1</v>
      </c>
      <c r="K229" s="34">
        <f t="shared" si="43"/>
        <v>0</v>
      </c>
      <c r="L229" s="34">
        <f t="shared" si="44"/>
        <v>0</v>
      </c>
      <c r="M229" s="34" t="e">
        <f t="shared" si="45"/>
        <v>#DIV/0!</v>
      </c>
      <c r="N229" s="33"/>
    </row>
    <row r="230" spans="1:14" hidden="1" x14ac:dyDescent="0.2">
      <c r="A230" s="43"/>
      <c r="B230" s="42"/>
      <c r="C230" s="41"/>
      <c r="D230" s="52"/>
      <c r="E230" s="51"/>
      <c r="F230" s="38">
        <f t="shared" si="40"/>
        <v>0</v>
      </c>
      <c r="G230" s="37">
        <f t="shared" si="41"/>
        <v>0</v>
      </c>
      <c r="H230" s="35">
        <v>1</v>
      </c>
      <c r="I230" s="36">
        <f t="shared" si="42"/>
        <v>0</v>
      </c>
      <c r="J230" s="35">
        <v>1</v>
      </c>
      <c r="K230" s="34">
        <f t="shared" si="43"/>
        <v>0</v>
      </c>
      <c r="L230" s="34">
        <f t="shared" si="44"/>
        <v>0</v>
      </c>
      <c r="M230" s="34" t="e">
        <f t="shared" si="45"/>
        <v>#DIV/0!</v>
      </c>
      <c r="N230" s="33"/>
    </row>
    <row r="231" spans="1:14" hidden="1" x14ac:dyDescent="0.2">
      <c r="A231" s="43"/>
      <c r="B231" s="42"/>
      <c r="C231" s="41"/>
      <c r="D231" s="52"/>
      <c r="E231" s="51"/>
      <c r="F231" s="38">
        <f t="shared" si="40"/>
        <v>0</v>
      </c>
      <c r="G231" s="37">
        <f t="shared" si="41"/>
        <v>0</v>
      </c>
      <c r="H231" s="35">
        <v>1</v>
      </c>
      <c r="I231" s="36">
        <f t="shared" si="42"/>
        <v>0</v>
      </c>
      <c r="J231" s="35">
        <v>1</v>
      </c>
      <c r="K231" s="34">
        <f t="shared" si="43"/>
        <v>0</v>
      </c>
      <c r="L231" s="34">
        <f t="shared" si="44"/>
        <v>0</v>
      </c>
      <c r="M231" s="34" t="e">
        <f t="shared" si="45"/>
        <v>#DIV/0!</v>
      </c>
      <c r="N231" s="33"/>
    </row>
    <row r="232" spans="1:14" hidden="1" x14ac:dyDescent="0.2">
      <c r="A232" s="43"/>
      <c r="B232" s="42"/>
      <c r="C232" s="41"/>
      <c r="D232" s="52"/>
      <c r="E232" s="51"/>
      <c r="F232" s="38">
        <f t="shared" si="40"/>
        <v>0</v>
      </c>
      <c r="G232" s="37">
        <f t="shared" si="41"/>
        <v>0</v>
      </c>
      <c r="H232" s="35">
        <v>1</v>
      </c>
      <c r="I232" s="36">
        <f t="shared" si="42"/>
        <v>0</v>
      </c>
      <c r="J232" s="35">
        <v>1</v>
      </c>
      <c r="K232" s="34">
        <f t="shared" si="43"/>
        <v>0</v>
      </c>
      <c r="L232" s="34">
        <f t="shared" si="44"/>
        <v>0</v>
      </c>
      <c r="M232" s="34" t="e">
        <f t="shared" si="45"/>
        <v>#DIV/0!</v>
      </c>
      <c r="N232" s="33"/>
    </row>
    <row r="233" spans="1:14" hidden="1" x14ac:dyDescent="0.2">
      <c r="A233" s="43"/>
      <c r="B233" s="53"/>
      <c r="C233" s="41"/>
      <c r="D233" s="52"/>
      <c r="E233" s="51"/>
      <c r="F233" s="38">
        <f t="shared" si="40"/>
        <v>0</v>
      </c>
      <c r="G233" s="37">
        <f t="shared" si="41"/>
        <v>0</v>
      </c>
      <c r="H233" s="35">
        <v>1</v>
      </c>
      <c r="I233" s="36">
        <f t="shared" si="42"/>
        <v>0</v>
      </c>
      <c r="J233" s="35">
        <v>1</v>
      </c>
      <c r="K233" s="34">
        <f t="shared" si="43"/>
        <v>0</v>
      </c>
      <c r="L233" s="34">
        <f t="shared" si="44"/>
        <v>0</v>
      </c>
      <c r="M233" s="34" t="e">
        <f t="shared" si="45"/>
        <v>#DIV/0!</v>
      </c>
      <c r="N233" s="33"/>
    </row>
    <row r="234" spans="1:14" hidden="1" x14ac:dyDescent="0.2">
      <c r="A234" s="43"/>
      <c r="B234" s="42"/>
      <c r="C234" s="41"/>
      <c r="D234" s="52"/>
      <c r="E234" s="51"/>
      <c r="F234" s="38">
        <f t="shared" si="40"/>
        <v>0</v>
      </c>
      <c r="G234" s="37">
        <f t="shared" si="41"/>
        <v>0</v>
      </c>
      <c r="H234" s="35">
        <v>1</v>
      </c>
      <c r="I234" s="36">
        <f t="shared" si="42"/>
        <v>0</v>
      </c>
      <c r="J234" s="35">
        <v>1</v>
      </c>
      <c r="K234" s="34">
        <f t="shared" si="43"/>
        <v>0</v>
      </c>
      <c r="L234" s="34">
        <f t="shared" si="44"/>
        <v>0</v>
      </c>
      <c r="M234" s="34" t="e">
        <f t="shared" si="45"/>
        <v>#DIV/0!</v>
      </c>
      <c r="N234" s="33"/>
    </row>
    <row r="235" spans="1:14" hidden="1" x14ac:dyDescent="0.2">
      <c r="A235" s="43"/>
      <c r="B235" s="42"/>
      <c r="C235" s="41"/>
      <c r="D235" s="52"/>
      <c r="E235" s="51"/>
      <c r="F235" s="38">
        <f t="shared" si="40"/>
        <v>0</v>
      </c>
      <c r="G235" s="37">
        <f t="shared" si="41"/>
        <v>0</v>
      </c>
      <c r="H235" s="35">
        <v>1</v>
      </c>
      <c r="I235" s="36">
        <f t="shared" si="42"/>
        <v>0</v>
      </c>
      <c r="J235" s="35">
        <v>1</v>
      </c>
      <c r="K235" s="34">
        <f t="shared" si="43"/>
        <v>0</v>
      </c>
      <c r="L235" s="34">
        <f t="shared" si="44"/>
        <v>0</v>
      </c>
      <c r="M235" s="34" t="e">
        <f t="shared" si="45"/>
        <v>#DIV/0!</v>
      </c>
      <c r="N235" s="33"/>
    </row>
    <row r="236" spans="1:14" hidden="1" x14ac:dyDescent="0.2">
      <c r="A236" s="43"/>
      <c r="B236" s="42"/>
      <c r="C236" s="41"/>
      <c r="D236" s="52"/>
      <c r="E236" s="51"/>
      <c r="F236" s="38">
        <f t="shared" si="40"/>
        <v>0</v>
      </c>
      <c r="G236" s="37">
        <f t="shared" si="41"/>
        <v>0</v>
      </c>
      <c r="H236" s="35">
        <v>1</v>
      </c>
      <c r="I236" s="36">
        <f t="shared" si="42"/>
        <v>0</v>
      </c>
      <c r="J236" s="35">
        <v>1</v>
      </c>
      <c r="K236" s="34">
        <f t="shared" si="43"/>
        <v>0</v>
      </c>
      <c r="L236" s="34">
        <f t="shared" si="44"/>
        <v>0</v>
      </c>
      <c r="M236" s="34" t="e">
        <f t="shared" si="45"/>
        <v>#DIV/0!</v>
      </c>
      <c r="N236" s="33"/>
    </row>
    <row r="237" spans="1:14" hidden="1" x14ac:dyDescent="0.2">
      <c r="A237" s="43"/>
      <c r="B237" s="42"/>
      <c r="C237" s="41"/>
      <c r="D237" s="52"/>
      <c r="E237" s="51"/>
      <c r="F237" s="38">
        <f t="shared" si="40"/>
        <v>0</v>
      </c>
      <c r="G237" s="37">
        <f t="shared" si="41"/>
        <v>0</v>
      </c>
      <c r="H237" s="35">
        <v>1</v>
      </c>
      <c r="I237" s="36">
        <f t="shared" si="42"/>
        <v>0</v>
      </c>
      <c r="J237" s="35">
        <v>1</v>
      </c>
      <c r="K237" s="34">
        <f t="shared" si="43"/>
        <v>0</v>
      </c>
      <c r="L237" s="34">
        <f t="shared" si="44"/>
        <v>0</v>
      </c>
      <c r="M237" s="34" t="e">
        <f t="shared" si="45"/>
        <v>#DIV/0!</v>
      </c>
      <c r="N237" s="33"/>
    </row>
    <row r="238" spans="1:14" hidden="1" x14ac:dyDescent="0.2">
      <c r="A238" s="43"/>
      <c r="B238" s="42"/>
      <c r="C238" s="41"/>
      <c r="D238" s="52"/>
      <c r="E238" s="51"/>
      <c r="F238" s="38">
        <f t="shared" si="40"/>
        <v>0</v>
      </c>
      <c r="G238" s="37">
        <f t="shared" si="41"/>
        <v>0</v>
      </c>
      <c r="H238" s="35">
        <v>1</v>
      </c>
      <c r="I238" s="36">
        <f t="shared" si="42"/>
        <v>0</v>
      </c>
      <c r="J238" s="35">
        <v>1</v>
      </c>
      <c r="K238" s="34">
        <f t="shared" si="43"/>
        <v>0</v>
      </c>
      <c r="L238" s="34">
        <f t="shared" si="44"/>
        <v>0</v>
      </c>
      <c r="M238" s="34" t="e">
        <f t="shared" si="45"/>
        <v>#DIV/0!</v>
      </c>
      <c r="N238" s="33"/>
    </row>
    <row r="239" spans="1:14" hidden="1" x14ac:dyDescent="0.2">
      <c r="A239" s="43"/>
      <c r="B239" s="42"/>
      <c r="C239" s="41"/>
      <c r="D239" s="52"/>
      <c r="E239" s="51"/>
      <c r="F239" s="38">
        <f t="shared" si="40"/>
        <v>0</v>
      </c>
      <c r="G239" s="37">
        <f t="shared" si="41"/>
        <v>0</v>
      </c>
      <c r="H239" s="35">
        <v>1</v>
      </c>
      <c r="I239" s="36">
        <f t="shared" si="42"/>
        <v>0</v>
      </c>
      <c r="J239" s="35">
        <v>1</v>
      </c>
      <c r="K239" s="34">
        <f t="shared" si="43"/>
        <v>0</v>
      </c>
      <c r="L239" s="34">
        <f t="shared" si="44"/>
        <v>0</v>
      </c>
      <c r="M239" s="34" t="e">
        <f t="shared" si="45"/>
        <v>#DIV/0!</v>
      </c>
      <c r="N239" s="33"/>
    </row>
    <row r="240" spans="1:14" hidden="1" x14ac:dyDescent="0.2">
      <c r="A240" s="43"/>
      <c r="B240" s="42"/>
      <c r="C240" s="41"/>
      <c r="D240" s="52"/>
      <c r="E240" s="51"/>
      <c r="F240" s="38">
        <f t="shared" si="40"/>
        <v>0</v>
      </c>
      <c r="G240" s="37">
        <f t="shared" si="41"/>
        <v>0</v>
      </c>
      <c r="H240" s="35">
        <v>1</v>
      </c>
      <c r="I240" s="36">
        <f t="shared" si="42"/>
        <v>0</v>
      </c>
      <c r="J240" s="35">
        <v>1</v>
      </c>
      <c r="K240" s="34">
        <f t="shared" si="43"/>
        <v>0</v>
      </c>
      <c r="L240" s="34">
        <f t="shared" si="44"/>
        <v>0</v>
      </c>
      <c r="M240" s="34" t="e">
        <f t="shared" si="45"/>
        <v>#DIV/0!</v>
      </c>
      <c r="N240" s="33"/>
    </row>
    <row r="241" spans="1:14" hidden="1" x14ac:dyDescent="0.2">
      <c r="A241" s="43"/>
      <c r="B241" s="42"/>
      <c r="C241" s="41"/>
      <c r="D241" s="52"/>
      <c r="E241" s="51"/>
      <c r="F241" s="38">
        <f t="shared" si="40"/>
        <v>0</v>
      </c>
      <c r="G241" s="37">
        <f t="shared" si="41"/>
        <v>0</v>
      </c>
      <c r="H241" s="35">
        <v>1</v>
      </c>
      <c r="I241" s="36">
        <f t="shared" si="42"/>
        <v>0</v>
      </c>
      <c r="J241" s="35">
        <v>1</v>
      </c>
      <c r="K241" s="34">
        <f t="shared" si="43"/>
        <v>0</v>
      </c>
      <c r="L241" s="34">
        <f t="shared" si="44"/>
        <v>0</v>
      </c>
      <c r="M241" s="34" t="e">
        <f t="shared" si="45"/>
        <v>#DIV/0!</v>
      </c>
      <c r="N241" s="33"/>
    </row>
    <row r="242" spans="1:14" hidden="1" x14ac:dyDescent="0.2">
      <c r="A242" s="43"/>
      <c r="B242" s="42"/>
      <c r="C242" s="41"/>
      <c r="D242" s="52"/>
      <c r="E242" s="51"/>
      <c r="F242" s="38">
        <f t="shared" si="40"/>
        <v>0</v>
      </c>
      <c r="G242" s="37">
        <f t="shared" si="41"/>
        <v>0</v>
      </c>
      <c r="H242" s="35">
        <v>1</v>
      </c>
      <c r="I242" s="36">
        <f t="shared" si="42"/>
        <v>0</v>
      </c>
      <c r="J242" s="35">
        <v>1</v>
      </c>
      <c r="K242" s="34">
        <f t="shared" si="43"/>
        <v>0</v>
      </c>
      <c r="L242" s="34">
        <f t="shared" si="44"/>
        <v>0</v>
      </c>
      <c r="M242" s="34" t="e">
        <f t="shared" si="45"/>
        <v>#DIV/0!</v>
      </c>
      <c r="N242" s="33"/>
    </row>
    <row r="243" spans="1:14" hidden="1" x14ac:dyDescent="0.2">
      <c r="A243" s="43"/>
      <c r="B243" s="42"/>
      <c r="C243" s="41"/>
      <c r="D243" s="52"/>
      <c r="E243" s="51"/>
      <c r="F243" s="38">
        <f t="shared" si="40"/>
        <v>0</v>
      </c>
      <c r="G243" s="37">
        <f t="shared" si="41"/>
        <v>0</v>
      </c>
      <c r="H243" s="35">
        <v>1</v>
      </c>
      <c r="I243" s="36">
        <f t="shared" si="42"/>
        <v>0</v>
      </c>
      <c r="J243" s="35">
        <v>1</v>
      </c>
      <c r="K243" s="34">
        <f t="shared" si="43"/>
        <v>0</v>
      </c>
      <c r="L243" s="34">
        <f t="shared" si="44"/>
        <v>0</v>
      </c>
      <c r="M243" s="34" t="e">
        <f t="shared" si="45"/>
        <v>#DIV/0!</v>
      </c>
      <c r="N243" s="33"/>
    </row>
    <row r="244" spans="1:14" hidden="1" x14ac:dyDescent="0.2">
      <c r="A244" s="43"/>
      <c r="B244" s="42"/>
      <c r="C244" s="41"/>
      <c r="D244" s="52"/>
      <c r="E244" s="51"/>
      <c r="F244" s="38">
        <f t="shared" si="40"/>
        <v>0</v>
      </c>
      <c r="G244" s="37">
        <f t="shared" si="41"/>
        <v>0</v>
      </c>
      <c r="H244" s="35">
        <v>1</v>
      </c>
      <c r="I244" s="36">
        <f t="shared" si="42"/>
        <v>0</v>
      </c>
      <c r="J244" s="35">
        <v>1</v>
      </c>
      <c r="K244" s="34">
        <f t="shared" si="43"/>
        <v>0</v>
      </c>
      <c r="L244" s="34">
        <f t="shared" si="44"/>
        <v>0</v>
      </c>
      <c r="M244" s="34" t="e">
        <f t="shared" si="45"/>
        <v>#DIV/0!</v>
      </c>
      <c r="N244" s="33"/>
    </row>
    <row r="245" spans="1:14" hidden="1" x14ac:dyDescent="0.2">
      <c r="A245" s="43"/>
      <c r="B245" s="42"/>
      <c r="C245" s="41"/>
      <c r="D245" s="52"/>
      <c r="E245" s="51"/>
      <c r="F245" s="38">
        <f t="shared" si="40"/>
        <v>0</v>
      </c>
      <c r="G245" s="37">
        <f t="shared" si="41"/>
        <v>0</v>
      </c>
      <c r="H245" s="35">
        <v>1</v>
      </c>
      <c r="I245" s="36">
        <f t="shared" si="42"/>
        <v>0</v>
      </c>
      <c r="J245" s="35">
        <v>1</v>
      </c>
      <c r="K245" s="34">
        <f t="shared" si="43"/>
        <v>0</v>
      </c>
      <c r="L245" s="34">
        <f t="shared" si="44"/>
        <v>0</v>
      </c>
      <c r="M245" s="34" t="e">
        <f t="shared" si="45"/>
        <v>#DIV/0!</v>
      </c>
      <c r="N245" s="33"/>
    </row>
    <row r="246" spans="1:14" hidden="1" x14ac:dyDescent="0.2">
      <c r="A246" s="43"/>
      <c r="B246" s="42"/>
      <c r="C246" s="41"/>
      <c r="D246" s="52"/>
      <c r="E246" s="51"/>
      <c r="F246" s="38">
        <f t="shared" si="40"/>
        <v>0</v>
      </c>
      <c r="G246" s="37">
        <f t="shared" si="41"/>
        <v>0</v>
      </c>
      <c r="H246" s="35">
        <v>1</v>
      </c>
      <c r="I246" s="36">
        <f t="shared" si="42"/>
        <v>0</v>
      </c>
      <c r="J246" s="35">
        <v>1</v>
      </c>
      <c r="K246" s="34">
        <f t="shared" si="43"/>
        <v>0</v>
      </c>
      <c r="L246" s="34">
        <f t="shared" si="44"/>
        <v>0</v>
      </c>
      <c r="M246" s="34" t="e">
        <f t="shared" si="45"/>
        <v>#DIV/0!</v>
      </c>
      <c r="N246" s="33"/>
    </row>
    <row r="247" spans="1:14" hidden="1" x14ac:dyDescent="0.2">
      <c r="A247" s="43"/>
      <c r="B247" s="42"/>
      <c r="C247" s="41"/>
      <c r="D247" s="52"/>
      <c r="E247" s="51"/>
      <c r="F247" s="38">
        <f t="shared" si="40"/>
        <v>0</v>
      </c>
      <c r="G247" s="37">
        <f t="shared" si="41"/>
        <v>0</v>
      </c>
      <c r="H247" s="35">
        <v>1</v>
      </c>
      <c r="I247" s="36">
        <f t="shared" si="42"/>
        <v>0</v>
      </c>
      <c r="J247" s="35">
        <v>1</v>
      </c>
      <c r="K247" s="34">
        <f t="shared" si="43"/>
        <v>0</v>
      </c>
      <c r="L247" s="34">
        <f t="shared" si="44"/>
        <v>0</v>
      </c>
      <c r="M247" s="34" t="e">
        <f t="shared" si="45"/>
        <v>#DIV/0!</v>
      </c>
      <c r="N247" s="33"/>
    </row>
    <row r="248" spans="1:14" hidden="1" x14ac:dyDescent="0.2">
      <c r="A248" s="43"/>
      <c r="B248" s="42"/>
      <c r="C248" s="41"/>
      <c r="D248" s="52"/>
      <c r="E248" s="51"/>
      <c r="F248" s="38">
        <f t="shared" si="40"/>
        <v>0</v>
      </c>
      <c r="G248" s="37">
        <f t="shared" si="41"/>
        <v>0</v>
      </c>
      <c r="H248" s="35">
        <v>1</v>
      </c>
      <c r="I248" s="36">
        <f t="shared" si="42"/>
        <v>0</v>
      </c>
      <c r="J248" s="35">
        <v>1</v>
      </c>
      <c r="K248" s="34">
        <f t="shared" si="43"/>
        <v>0</v>
      </c>
      <c r="L248" s="34">
        <f t="shared" si="44"/>
        <v>0</v>
      </c>
      <c r="M248" s="34" t="e">
        <f t="shared" si="45"/>
        <v>#DIV/0!</v>
      </c>
      <c r="N248" s="33"/>
    </row>
    <row r="249" spans="1:14" hidden="1" x14ac:dyDescent="0.2">
      <c r="A249" s="43"/>
      <c r="B249" s="42"/>
      <c r="C249" s="41"/>
      <c r="D249" s="52"/>
      <c r="E249" s="51"/>
      <c r="F249" s="38">
        <f t="shared" si="40"/>
        <v>0</v>
      </c>
      <c r="G249" s="37">
        <f t="shared" si="41"/>
        <v>0</v>
      </c>
      <c r="H249" s="35">
        <v>1</v>
      </c>
      <c r="I249" s="36">
        <f t="shared" si="42"/>
        <v>0</v>
      </c>
      <c r="J249" s="35">
        <v>1</v>
      </c>
      <c r="K249" s="34">
        <f t="shared" si="43"/>
        <v>0</v>
      </c>
      <c r="L249" s="34">
        <f t="shared" si="44"/>
        <v>0</v>
      </c>
      <c r="M249" s="34" t="e">
        <f t="shared" si="45"/>
        <v>#DIV/0!</v>
      </c>
      <c r="N249" s="33"/>
    </row>
    <row r="250" spans="1:14" hidden="1" x14ac:dyDescent="0.2">
      <c r="A250" s="43"/>
      <c r="B250" s="42"/>
      <c r="C250" s="41"/>
      <c r="D250" s="52"/>
      <c r="E250" s="51"/>
      <c r="F250" s="38">
        <f t="shared" si="40"/>
        <v>0</v>
      </c>
      <c r="G250" s="37">
        <f t="shared" si="41"/>
        <v>0</v>
      </c>
      <c r="H250" s="35">
        <v>1</v>
      </c>
      <c r="I250" s="36">
        <f t="shared" si="42"/>
        <v>0</v>
      </c>
      <c r="J250" s="35">
        <v>1</v>
      </c>
      <c r="K250" s="34">
        <f t="shared" si="43"/>
        <v>0</v>
      </c>
      <c r="L250" s="34">
        <f t="shared" si="44"/>
        <v>0</v>
      </c>
      <c r="M250" s="34" t="e">
        <f t="shared" si="45"/>
        <v>#DIV/0!</v>
      </c>
      <c r="N250" s="33"/>
    </row>
    <row r="251" spans="1:14" hidden="1" x14ac:dyDescent="0.2">
      <c r="A251" s="43"/>
      <c r="B251" s="42"/>
      <c r="C251" s="41"/>
      <c r="D251" s="52"/>
      <c r="E251" s="51"/>
      <c r="F251" s="38">
        <f t="shared" si="40"/>
        <v>0</v>
      </c>
      <c r="G251" s="37">
        <f t="shared" si="41"/>
        <v>0</v>
      </c>
      <c r="H251" s="35">
        <v>1</v>
      </c>
      <c r="I251" s="36">
        <f t="shared" si="42"/>
        <v>0</v>
      </c>
      <c r="J251" s="35">
        <v>1</v>
      </c>
      <c r="K251" s="34">
        <f t="shared" si="43"/>
        <v>0</v>
      </c>
      <c r="L251" s="34">
        <f t="shared" si="44"/>
        <v>0</v>
      </c>
      <c r="M251" s="34" t="e">
        <f t="shared" si="45"/>
        <v>#DIV/0!</v>
      </c>
      <c r="N251" s="33"/>
    </row>
    <row r="252" spans="1:14" hidden="1" x14ac:dyDescent="0.2">
      <c r="A252" s="43"/>
      <c r="B252" s="42"/>
      <c r="C252" s="41"/>
      <c r="D252" s="52"/>
      <c r="E252" s="51"/>
      <c r="F252" s="38">
        <f t="shared" si="40"/>
        <v>0</v>
      </c>
      <c r="G252" s="37">
        <f t="shared" si="41"/>
        <v>0</v>
      </c>
      <c r="H252" s="35">
        <v>1</v>
      </c>
      <c r="I252" s="36">
        <f t="shared" si="42"/>
        <v>0</v>
      </c>
      <c r="J252" s="35">
        <v>1</v>
      </c>
      <c r="K252" s="34">
        <f t="shared" si="43"/>
        <v>0</v>
      </c>
      <c r="L252" s="34">
        <f t="shared" si="44"/>
        <v>0</v>
      </c>
      <c r="M252" s="34" t="e">
        <f t="shared" si="45"/>
        <v>#DIV/0!</v>
      </c>
      <c r="N252" s="33"/>
    </row>
    <row r="253" spans="1:14" hidden="1" x14ac:dyDescent="0.2">
      <c r="A253" s="43"/>
      <c r="B253" s="42"/>
      <c r="C253" s="41"/>
      <c r="D253" s="52"/>
      <c r="E253" s="51"/>
      <c r="F253" s="38">
        <f t="shared" si="40"/>
        <v>0</v>
      </c>
      <c r="G253" s="37">
        <f t="shared" si="41"/>
        <v>0</v>
      </c>
      <c r="H253" s="35">
        <v>1</v>
      </c>
      <c r="I253" s="36">
        <f t="shared" si="42"/>
        <v>0</v>
      </c>
      <c r="J253" s="35">
        <v>1</v>
      </c>
      <c r="K253" s="34">
        <f t="shared" si="43"/>
        <v>0</v>
      </c>
      <c r="L253" s="34">
        <f t="shared" si="44"/>
        <v>0</v>
      </c>
      <c r="M253" s="34" t="e">
        <f t="shared" si="45"/>
        <v>#DIV/0!</v>
      </c>
      <c r="N253" s="33"/>
    </row>
    <row r="254" spans="1:14" hidden="1" x14ac:dyDescent="0.2">
      <c r="A254" s="43"/>
      <c r="B254" s="42"/>
      <c r="C254" s="41"/>
      <c r="D254" s="52"/>
      <c r="E254" s="51"/>
      <c r="F254" s="38">
        <f t="shared" si="40"/>
        <v>0</v>
      </c>
      <c r="G254" s="37">
        <f t="shared" si="41"/>
        <v>0</v>
      </c>
      <c r="H254" s="35">
        <v>1</v>
      </c>
      <c r="I254" s="36">
        <f t="shared" si="42"/>
        <v>0</v>
      </c>
      <c r="J254" s="35">
        <v>1</v>
      </c>
      <c r="K254" s="34">
        <f t="shared" si="43"/>
        <v>0</v>
      </c>
      <c r="L254" s="34">
        <f t="shared" si="44"/>
        <v>0</v>
      </c>
      <c r="M254" s="34" t="e">
        <f t="shared" si="45"/>
        <v>#DIV/0!</v>
      </c>
      <c r="N254" s="33"/>
    </row>
    <row r="255" spans="1:14" hidden="1" x14ac:dyDescent="0.2">
      <c r="A255" s="43"/>
      <c r="B255" s="42"/>
      <c r="C255" s="41"/>
      <c r="D255" s="52"/>
      <c r="E255" s="51"/>
      <c r="F255" s="38">
        <f t="shared" si="40"/>
        <v>0</v>
      </c>
      <c r="G255" s="37">
        <f t="shared" si="41"/>
        <v>0</v>
      </c>
      <c r="H255" s="35">
        <v>1</v>
      </c>
      <c r="I255" s="36">
        <f t="shared" si="42"/>
        <v>0</v>
      </c>
      <c r="J255" s="35">
        <v>1</v>
      </c>
      <c r="K255" s="34">
        <f t="shared" si="43"/>
        <v>0</v>
      </c>
      <c r="L255" s="34">
        <f t="shared" si="44"/>
        <v>0</v>
      </c>
      <c r="M255" s="34" t="e">
        <f t="shared" si="45"/>
        <v>#DIV/0!</v>
      </c>
      <c r="N255" s="33"/>
    </row>
    <row r="256" spans="1:14" hidden="1" x14ac:dyDescent="0.2">
      <c r="A256" s="43"/>
      <c r="B256" s="42"/>
      <c r="C256" s="41"/>
      <c r="D256" s="52"/>
      <c r="E256" s="51"/>
      <c r="F256" s="38">
        <f t="shared" si="40"/>
        <v>0</v>
      </c>
      <c r="G256" s="37">
        <f t="shared" si="41"/>
        <v>0</v>
      </c>
      <c r="H256" s="35">
        <v>1</v>
      </c>
      <c r="I256" s="36">
        <f t="shared" si="42"/>
        <v>0</v>
      </c>
      <c r="J256" s="35">
        <v>1</v>
      </c>
      <c r="K256" s="34">
        <f t="shared" si="43"/>
        <v>0</v>
      </c>
      <c r="L256" s="34">
        <f t="shared" si="44"/>
        <v>0</v>
      </c>
      <c r="M256" s="34" t="e">
        <f t="shared" si="45"/>
        <v>#DIV/0!</v>
      </c>
      <c r="N256" s="33"/>
    </row>
    <row r="257" spans="1:14" hidden="1" x14ac:dyDescent="0.2">
      <c r="A257" s="43"/>
      <c r="B257" s="42"/>
      <c r="C257" s="41"/>
      <c r="D257" s="52"/>
      <c r="E257" s="51"/>
      <c r="F257" s="38">
        <f t="shared" si="40"/>
        <v>0</v>
      </c>
      <c r="G257" s="37">
        <f t="shared" si="41"/>
        <v>0</v>
      </c>
      <c r="H257" s="35">
        <v>1</v>
      </c>
      <c r="I257" s="36">
        <f t="shared" si="42"/>
        <v>0</v>
      </c>
      <c r="J257" s="35">
        <v>1</v>
      </c>
      <c r="K257" s="34">
        <f t="shared" si="43"/>
        <v>0</v>
      </c>
      <c r="L257" s="34">
        <f t="shared" si="44"/>
        <v>0</v>
      </c>
      <c r="M257" s="34" t="e">
        <f t="shared" si="45"/>
        <v>#DIV/0!</v>
      </c>
      <c r="N257" s="33"/>
    </row>
    <row r="258" spans="1:14" hidden="1" x14ac:dyDescent="0.2">
      <c r="A258" s="43"/>
      <c r="B258" s="42"/>
      <c r="C258" s="41"/>
      <c r="D258" s="52"/>
      <c r="E258" s="51"/>
      <c r="F258" s="38">
        <f t="shared" si="40"/>
        <v>0</v>
      </c>
      <c r="G258" s="37">
        <f t="shared" si="41"/>
        <v>0</v>
      </c>
      <c r="H258" s="35">
        <v>1</v>
      </c>
      <c r="I258" s="36">
        <f t="shared" si="42"/>
        <v>0</v>
      </c>
      <c r="J258" s="35">
        <v>1</v>
      </c>
      <c r="K258" s="34">
        <f t="shared" si="43"/>
        <v>0</v>
      </c>
      <c r="L258" s="34">
        <f t="shared" si="44"/>
        <v>0</v>
      </c>
      <c r="M258" s="34" t="e">
        <f t="shared" si="45"/>
        <v>#DIV/0!</v>
      </c>
      <c r="N258" s="33"/>
    </row>
    <row r="259" spans="1:14" hidden="1" x14ac:dyDescent="0.2">
      <c r="A259" s="43"/>
      <c r="B259" s="42"/>
      <c r="C259" s="41"/>
      <c r="D259" s="52"/>
      <c r="E259" s="51"/>
      <c r="F259" s="38">
        <f t="shared" si="40"/>
        <v>0</v>
      </c>
      <c r="G259" s="37">
        <f t="shared" si="41"/>
        <v>0</v>
      </c>
      <c r="H259" s="35">
        <v>1</v>
      </c>
      <c r="I259" s="36">
        <f t="shared" si="42"/>
        <v>0</v>
      </c>
      <c r="J259" s="35">
        <v>1</v>
      </c>
      <c r="K259" s="34">
        <f t="shared" si="43"/>
        <v>0</v>
      </c>
      <c r="L259" s="34">
        <f t="shared" si="44"/>
        <v>0</v>
      </c>
      <c r="M259" s="34" t="e">
        <f t="shared" si="45"/>
        <v>#DIV/0!</v>
      </c>
      <c r="N259" s="33"/>
    </row>
    <row r="260" spans="1:14" hidden="1" x14ac:dyDescent="0.2">
      <c r="A260" s="43"/>
      <c r="B260" s="42"/>
      <c r="C260" s="41"/>
      <c r="D260" s="52"/>
      <c r="E260" s="51"/>
      <c r="F260" s="38">
        <f t="shared" si="40"/>
        <v>0</v>
      </c>
      <c r="G260" s="37">
        <f t="shared" si="41"/>
        <v>0</v>
      </c>
      <c r="H260" s="35">
        <v>1</v>
      </c>
      <c r="I260" s="36">
        <f t="shared" si="42"/>
        <v>0</v>
      </c>
      <c r="J260" s="35">
        <v>1</v>
      </c>
      <c r="K260" s="34">
        <f t="shared" si="43"/>
        <v>0</v>
      </c>
      <c r="L260" s="34">
        <f t="shared" si="44"/>
        <v>0</v>
      </c>
      <c r="M260" s="34" t="e">
        <f t="shared" si="45"/>
        <v>#DIV/0!</v>
      </c>
      <c r="N260" s="33"/>
    </row>
    <row r="261" spans="1:14" hidden="1" x14ac:dyDescent="0.2">
      <c r="A261" s="43"/>
      <c r="B261" s="42"/>
      <c r="C261" s="41"/>
      <c r="D261" s="52"/>
      <c r="E261" s="51"/>
      <c r="F261" s="38">
        <f t="shared" si="40"/>
        <v>0</v>
      </c>
      <c r="G261" s="37">
        <f t="shared" si="41"/>
        <v>0</v>
      </c>
      <c r="H261" s="35">
        <v>1</v>
      </c>
      <c r="I261" s="36">
        <f t="shared" si="42"/>
        <v>0</v>
      </c>
      <c r="J261" s="35">
        <v>1</v>
      </c>
      <c r="K261" s="34">
        <f t="shared" si="43"/>
        <v>0</v>
      </c>
      <c r="L261" s="34">
        <f t="shared" si="44"/>
        <v>0</v>
      </c>
      <c r="M261" s="34" t="e">
        <f t="shared" si="45"/>
        <v>#DIV/0!</v>
      </c>
      <c r="N261" s="33"/>
    </row>
    <row r="262" spans="1:14" hidden="1" x14ac:dyDescent="0.2">
      <c r="A262" s="43"/>
      <c r="B262" s="42"/>
      <c r="C262" s="41"/>
      <c r="D262" s="52"/>
      <c r="E262" s="51"/>
      <c r="F262" s="38">
        <f t="shared" si="40"/>
        <v>0</v>
      </c>
      <c r="G262" s="37">
        <f t="shared" si="41"/>
        <v>0</v>
      </c>
      <c r="H262" s="35">
        <v>1</v>
      </c>
      <c r="I262" s="36">
        <f t="shared" si="42"/>
        <v>0</v>
      </c>
      <c r="J262" s="35">
        <v>1</v>
      </c>
      <c r="K262" s="34">
        <f t="shared" si="43"/>
        <v>0</v>
      </c>
      <c r="L262" s="34">
        <f t="shared" si="44"/>
        <v>0</v>
      </c>
      <c r="M262" s="34" t="e">
        <f t="shared" si="45"/>
        <v>#DIV/0!</v>
      </c>
      <c r="N262" s="33"/>
    </row>
    <row r="263" spans="1:14" hidden="1" x14ac:dyDescent="0.2">
      <c r="A263" s="43"/>
      <c r="B263" s="42"/>
      <c r="C263" s="41"/>
      <c r="D263" s="52"/>
      <c r="E263" s="51"/>
      <c r="F263" s="38">
        <f t="shared" si="40"/>
        <v>0</v>
      </c>
      <c r="G263" s="37">
        <f t="shared" si="41"/>
        <v>0</v>
      </c>
      <c r="H263" s="35">
        <v>1</v>
      </c>
      <c r="I263" s="36">
        <f t="shared" si="42"/>
        <v>0</v>
      </c>
      <c r="J263" s="35">
        <v>1</v>
      </c>
      <c r="K263" s="34">
        <f t="shared" si="43"/>
        <v>0</v>
      </c>
      <c r="L263" s="34">
        <f t="shared" si="44"/>
        <v>0</v>
      </c>
      <c r="M263" s="34" t="e">
        <f t="shared" si="45"/>
        <v>#DIV/0!</v>
      </c>
      <c r="N263" s="33"/>
    </row>
    <row r="264" spans="1:14" hidden="1" x14ac:dyDescent="0.2">
      <c r="A264" s="43"/>
      <c r="B264" s="42"/>
      <c r="C264" s="41"/>
      <c r="D264" s="52"/>
      <c r="E264" s="51"/>
      <c r="F264" s="38">
        <f t="shared" si="40"/>
        <v>0</v>
      </c>
      <c r="G264" s="37">
        <f t="shared" si="41"/>
        <v>0</v>
      </c>
      <c r="H264" s="35">
        <v>1</v>
      </c>
      <c r="I264" s="36">
        <f t="shared" si="42"/>
        <v>0</v>
      </c>
      <c r="J264" s="35">
        <v>1</v>
      </c>
      <c r="K264" s="34">
        <f t="shared" si="43"/>
        <v>0</v>
      </c>
      <c r="L264" s="34">
        <f t="shared" si="44"/>
        <v>0</v>
      </c>
      <c r="M264" s="34" t="e">
        <f t="shared" si="45"/>
        <v>#DIV/0!</v>
      </c>
      <c r="N264" s="33"/>
    </row>
    <row r="265" spans="1:14" hidden="1" x14ac:dyDescent="0.2">
      <c r="A265" s="43"/>
      <c r="B265" s="42"/>
      <c r="C265" s="41"/>
      <c r="D265" s="52"/>
      <c r="E265" s="51"/>
      <c r="F265" s="38">
        <f t="shared" si="40"/>
        <v>0</v>
      </c>
      <c r="G265" s="37">
        <f t="shared" si="41"/>
        <v>0</v>
      </c>
      <c r="H265" s="35">
        <v>1</v>
      </c>
      <c r="I265" s="36">
        <f t="shared" si="42"/>
        <v>0</v>
      </c>
      <c r="J265" s="35">
        <v>1</v>
      </c>
      <c r="K265" s="34">
        <f t="shared" si="43"/>
        <v>0</v>
      </c>
      <c r="L265" s="34">
        <f t="shared" si="44"/>
        <v>0</v>
      </c>
      <c r="M265" s="34" t="e">
        <f t="shared" si="45"/>
        <v>#DIV/0!</v>
      </c>
      <c r="N265" s="33"/>
    </row>
    <row r="266" spans="1:14" hidden="1" x14ac:dyDescent="0.2">
      <c r="A266" s="43"/>
      <c r="B266" s="42"/>
      <c r="C266" s="41"/>
      <c r="D266" s="52"/>
      <c r="E266" s="51"/>
      <c r="F266" s="38">
        <f t="shared" si="40"/>
        <v>0</v>
      </c>
      <c r="G266" s="37">
        <f t="shared" si="41"/>
        <v>0</v>
      </c>
      <c r="H266" s="35">
        <v>1</v>
      </c>
      <c r="I266" s="36">
        <f t="shared" si="42"/>
        <v>0</v>
      </c>
      <c r="J266" s="35">
        <v>1</v>
      </c>
      <c r="K266" s="34">
        <f t="shared" si="43"/>
        <v>0</v>
      </c>
      <c r="L266" s="34">
        <f t="shared" si="44"/>
        <v>0</v>
      </c>
      <c r="M266" s="34" t="e">
        <f t="shared" si="45"/>
        <v>#DIV/0!</v>
      </c>
      <c r="N266" s="33"/>
    </row>
    <row r="267" spans="1:14" hidden="1" x14ac:dyDescent="0.2">
      <c r="A267" s="43"/>
      <c r="B267" s="42"/>
      <c r="C267" s="41"/>
      <c r="D267" s="52"/>
      <c r="E267" s="51"/>
      <c r="F267" s="38">
        <f t="shared" si="40"/>
        <v>0</v>
      </c>
      <c r="G267" s="37">
        <f t="shared" si="41"/>
        <v>0</v>
      </c>
      <c r="H267" s="35">
        <v>1</v>
      </c>
      <c r="I267" s="36">
        <f t="shared" si="42"/>
        <v>0</v>
      </c>
      <c r="J267" s="35">
        <v>1</v>
      </c>
      <c r="K267" s="34">
        <f t="shared" si="43"/>
        <v>0</v>
      </c>
      <c r="L267" s="34">
        <f t="shared" si="44"/>
        <v>0</v>
      </c>
      <c r="M267" s="34" t="e">
        <f t="shared" si="45"/>
        <v>#DIV/0!</v>
      </c>
      <c r="N267" s="33"/>
    </row>
    <row r="268" spans="1:14" hidden="1" x14ac:dyDescent="0.2">
      <c r="A268" s="43"/>
      <c r="B268" s="42"/>
      <c r="C268" s="41"/>
      <c r="D268" s="52"/>
      <c r="E268" s="51"/>
      <c r="F268" s="38">
        <f t="shared" si="40"/>
        <v>0</v>
      </c>
      <c r="G268" s="37">
        <f t="shared" si="41"/>
        <v>0</v>
      </c>
      <c r="H268" s="35">
        <v>1</v>
      </c>
      <c r="I268" s="36">
        <f t="shared" si="42"/>
        <v>0</v>
      </c>
      <c r="J268" s="35">
        <v>1</v>
      </c>
      <c r="K268" s="34">
        <f t="shared" si="43"/>
        <v>0</v>
      </c>
      <c r="L268" s="34">
        <f t="shared" si="44"/>
        <v>0</v>
      </c>
      <c r="M268" s="34" t="e">
        <f t="shared" si="45"/>
        <v>#DIV/0!</v>
      </c>
      <c r="N268" s="33"/>
    </row>
    <row r="269" spans="1:14" hidden="1" x14ac:dyDescent="0.2">
      <c r="A269" s="43"/>
      <c r="B269" s="42"/>
      <c r="C269" s="41"/>
      <c r="D269" s="52"/>
      <c r="E269" s="51"/>
      <c r="F269" s="38">
        <f t="shared" si="40"/>
        <v>0</v>
      </c>
      <c r="G269" s="37">
        <f t="shared" si="41"/>
        <v>0</v>
      </c>
      <c r="H269" s="35">
        <v>1</v>
      </c>
      <c r="I269" s="36">
        <f t="shared" si="42"/>
        <v>0</v>
      </c>
      <c r="J269" s="35">
        <v>1</v>
      </c>
      <c r="K269" s="34">
        <f t="shared" si="43"/>
        <v>0</v>
      </c>
      <c r="L269" s="34">
        <f t="shared" si="44"/>
        <v>0</v>
      </c>
      <c r="M269" s="34" t="e">
        <f t="shared" si="45"/>
        <v>#DIV/0!</v>
      </c>
      <c r="N269" s="33"/>
    </row>
    <row r="270" spans="1:14" hidden="1" x14ac:dyDescent="0.2">
      <c r="A270" s="43"/>
      <c r="B270" s="42"/>
      <c r="C270" s="41"/>
      <c r="D270" s="52"/>
      <c r="E270" s="51"/>
      <c r="F270" s="38">
        <f t="shared" si="40"/>
        <v>0</v>
      </c>
      <c r="G270" s="37">
        <f t="shared" si="41"/>
        <v>0</v>
      </c>
      <c r="H270" s="35">
        <v>1</v>
      </c>
      <c r="I270" s="36">
        <f t="shared" si="42"/>
        <v>0</v>
      </c>
      <c r="J270" s="35">
        <v>1</v>
      </c>
      <c r="K270" s="34">
        <f t="shared" si="43"/>
        <v>0</v>
      </c>
      <c r="L270" s="34">
        <f t="shared" si="44"/>
        <v>0</v>
      </c>
      <c r="M270" s="34" t="e">
        <f t="shared" si="45"/>
        <v>#DIV/0!</v>
      </c>
      <c r="N270" s="33"/>
    </row>
    <row r="271" spans="1:14" hidden="1" x14ac:dyDescent="0.2">
      <c r="A271" s="43"/>
      <c r="B271" s="42"/>
      <c r="C271" s="41"/>
      <c r="D271" s="52"/>
      <c r="E271" s="51"/>
      <c r="F271" s="38">
        <f t="shared" ref="F271:F334" si="46">VLOOKUP($E271,$P$33:$R$44,3,FALSE)</f>
        <v>0</v>
      </c>
      <c r="G271" s="37">
        <f t="shared" ref="G271:G334" si="47">F271*C271</f>
        <v>0</v>
      </c>
      <c r="H271" s="35">
        <v>1</v>
      </c>
      <c r="I271" s="36">
        <f t="shared" ref="I271:I334" si="48">G271/H271</f>
        <v>0</v>
      </c>
      <c r="J271" s="35">
        <v>1</v>
      </c>
      <c r="K271" s="34">
        <f t="shared" ref="K271:K334" si="49">I271*J271</f>
        <v>0</v>
      </c>
      <c r="L271" s="34">
        <f t="shared" ref="L271:L334" si="50">K271/12</f>
        <v>0</v>
      </c>
      <c r="M271" s="34" t="e">
        <f t="shared" ref="M271:M334" si="51">L271/C271</f>
        <v>#DIV/0!</v>
      </c>
      <c r="N271" s="33"/>
    </row>
    <row r="272" spans="1:14" hidden="1" x14ac:dyDescent="0.2">
      <c r="A272" s="43"/>
      <c r="B272" s="42"/>
      <c r="C272" s="41"/>
      <c r="D272" s="52"/>
      <c r="E272" s="51"/>
      <c r="F272" s="38">
        <f t="shared" si="46"/>
        <v>0</v>
      </c>
      <c r="G272" s="37">
        <f t="shared" si="47"/>
        <v>0</v>
      </c>
      <c r="H272" s="35">
        <v>1</v>
      </c>
      <c r="I272" s="36">
        <f t="shared" si="48"/>
        <v>0</v>
      </c>
      <c r="J272" s="35">
        <v>1</v>
      </c>
      <c r="K272" s="34">
        <f t="shared" si="49"/>
        <v>0</v>
      </c>
      <c r="L272" s="34">
        <f t="shared" si="50"/>
        <v>0</v>
      </c>
      <c r="M272" s="34" t="e">
        <f t="shared" si="51"/>
        <v>#DIV/0!</v>
      </c>
      <c r="N272" s="33"/>
    </row>
    <row r="273" spans="1:14" hidden="1" x14ac:dyDescent="0.2">
      <c r="A273" s="43"/>
      <c r="B273" s="42"/>
      <c r="C273" s="41"/>
      <c r="D273" s="52"/>
      <c r="E273" s="51"/>
      <c r="F273" s="38">
        <f t="shared" si="46"/>
        <v>0</v>
      </c>
      <c r="G273" s="37">
        <f t="shared" si="47"/>
        <v>0</v>
      </c>
      <c r="H273" s="35">
        <v>1</v>
      </c>
      <c r="I273" s="36">
        <f t="shared" si="48"/>
        <v>0</v>
      </c>
      <c r="J273" s="35">
        <v>1</v>
      </c>
      <c r="K273" s="34">
        <f t="shared" si="49"/>
        <v>0</v>
      </c>
      <c r="L273" s="34">
        <f t="shared" si="50"/>
        <v>0</v>
      </c>
      <c r="M273" s="34" t="e">
        <f t="shared" si="51"/>
        <v>#DIV/0!</v>
      </c>
      <c r="N273" s="33"/>
    </row>
    <row r="274" spans="1:14" hidden="1" x14ac:dyDescent="0.2">
      <c r="A274" s="43"/>
      <c r="B274" s="42"/>
      <c r="C274" s="41"/>
      <c r="D274" s="52"/>
      <c r="E274" s="51"/>
      <c r="F274" s="38">
        <f t="shared" si="46"/>
        <v>0</v>
      </c>
      <c r="G274" s="37">
        <f t="shared" si="47"/>
        <v>0</v>
      </c>
      <c r="H274" s="35">
        <v>1</v>
      </c>
      <c r="I274" s="36">
        <f t="shared" si="48"/>
        <v>0</v>
      </c>
      <c r="J274" s="35">
        <v>1</v>
      </c>
      <c r="K274" s="34">
        <f t="shared" si="49"/>
        <v>0</v>
      </c>
      <c r="L274" s="34">
        <f t="shared" si="50"/>
        <v>0</v>
      </c>
      <c r="M274" s="34" t="e">
        <f t="shared" si="51"/>
        <v>#DIV/0!</v>
      </c>
      <c r="N274" s="33"/>
    </row>
    <row r="275" spans="1:14" hidden="1" x14ac:dyDescent="0.2">
      <c r="A275" s="43"/>
      <c r="B275" s="42"/>
      <c r="C275" s="41"/>
      <c r="D275" s="52"/>
      <c r="E275" s="51"/>
      <c r="F275" s="38">
        <f t="shared" si="46"/>
        <v>0</v>
      </c>
      <c r="G275" s="37">
        <f t="shared" si="47"/>
        <v>0</v>
      </c>
      <c r="H275" s="35">
        <v>1</v>
      </c>
      <c r="I275" s="36">
        <f t="shared" si="48"/>
        <v>0</v>
      </c>
      <c r="J275" s="35">
        <v>1</v>
      </c>
      <c r="K275" s="34">
        <f t="shared" si="49"/>
        <v>0</v>
      </c>
      <c r="L275" s="34">
        <f t="shared" si="50"/>
        <v>0</v>
      </c>
      <c r="M275" s="34" t="e">
        <f t="shared" si="51"/>
        <v>#DIV/0!</v>
      </c>
      <c r="N275" s="33"/>
    </row>
    <row r="276" spans="1:14" hidden="1" x14ac:dyDescent="0.2">
      <c r="A276" s="43"/>
      <c r="B276" s="42"/>
      <c r="C276" s="41"/>
      <c r="D276" s="52"/>
      <c r="E276" s="51"/>
      <c r="F276" s="38">
        <f t="shared" si="46"/>
        <v>0</v>
      </c>
      <c r="G276" s="37">
        <f t="shared" si="47"/>
        <v>0</v>
      </c>
      <c r="H276" s="35">
        <v>1</v>
      </c>
      <c r="I276" s="36">
        <f t="shared" si="48"/>
        <v>0</v>
      </c>
      <c r="J276" s="35">
        <v>1</v>
      </c>
      <c r="K276" s="34">
        <f t="shared" si="49"/>
        <v>0</v>
      </c>
      <c r="L276" s="34">
        <f t="shared" si="50"/>
        <v>0</v>
      </c>
      <c r="M276" s="34" t="e">
        <f t="shared" si="51"/>
        <v>#DIV/0!</v>
      </c>
      <c r="N276" s="33"/>
    </row>
    <row r="277" spans="1:14" hidden="1" x14ac:dyDescent="0.2">
      <c r="A277" s="43"/>
      <c r="B277" s="42"/>
      <c r="C277" s="41"/>
      <c r="D277" s="52"/>
      <c r="E277" s="51"/>
      <c r="F277" s="38">
        <f t="shared" si="46"/>
        <v>0</v>
      </c>
      <c r="G277" s="37">
        <f t="shared" si="47"/>
        <v>0</v>
      </c>
      <c r="H277" s="35">
        <v>1</v>
      </c>
      <c r="I277" s="36">
        <f t="shared" si="48"/>
        <v>0</v>
      </c>
      <c r="J277" s="35">
        <v>1</v>
      </c>
      <c r="K277" s="34">
        <f t="shared" si="49"/>
        <v>0</v>
      </c>
      <c r="L277" s="34">
        <f t="shared" si="50"/>
        <v>0</v>
      </c>
      <c r="M277" s="34" t="e">
        <f t="shared" si="51"/>
        <v>#DIV/0!</v>
      </c>
      <c r="N277" s="33"/>
    </row>
    <row r="278" spans="1:14" hidden="1" x14ac:dyDescent="0.2">
      <c r="A278" s="43"/>
      <c r="B278" s="42"/>
      <c r="C278" s="41"/>
      <c r="D278" s="52"/>
      <c r="E278" s="51"/>
      <c r="F278" s="38">
        <f t="shared" si="46"/>
        <v>0</v>
      </c>
      <c r="G278" s="37">
        <f t="shared" si="47"/>
        <v>0</v>
      </c>
      <c r="H278" s="35">
        <v>1</v>
      </c>
      <c r="I278" s="36">
        <f t="shared" si="48"/>
        <v>0</v>
      </c>
      <c r="J278" s="35">
        <v>1</v>
      </c>
      <c r="K278" s="34">
        <f t="shared" si="49"/>
        <v>0</v>
      </c>
      <c r="L278" s="34">
        <f t="shared" si="50"/>
        <v>0</v>
      </c>
      <c r="M278" s="34" t="e">
        <f t="shared" si="51"/>
        <v>#DIV/0!</v>
      </c>
      <c r="N278" s="33"/>
    </row>
    <row r="279" spans="1:14" hidden="1" x14ac:dyDescent="0.2">
      <c r="A279" s="43"/>
      <c r="B279" s="42"/>
      <c r="C279" s="41"/>
      <c r="D279" s="52"/>
      <c r="E279" s="51"/>
      <c r="F279" s="38">
        <f t="shared" si="46"/>
        <v>0</v>
      </c>
      <c r="G279" s="37">
        <f t="shared" si="47"/>
        <v>0</v>
      </c>
      <c r="H279" s="35">
        <v>1</v>
      </c>
      <c r="I279" s="36">
        <f t="shared" si="48"/>
        <v>0</v>
      </c>
      <c r="J279" s="35">
        <v>1</v>
      </c>
      <c r="K279" s="34">
        <f t="shared" si="49"/>
        <v>0</v>
      </c>
      <c r="L279" s="34">
        <f t="shared" si="50"/>
        <v>0</v>
      </c>
      <c r="M279" s="34" t="e">
        <f t="shared" si="51"/>
        <v>#DIV/0!</v>
      </c>
      <c r="N279" s="33"/>
    </row>
    <row r="280" spans="1:14" hidden="1" x14ac:dyDescent="0.2">
      <c r="A280" s="43"/>
      <c r="B280" s="42"/>
      <c r="C280" s="41"/>
      <c r="D280" s="52"/>
      <c r="E280" s="51"/>
      <c r="F280" s="38">
        <f t="shared" si="46"/>
        <v>0</v>
      </c>
      <c r="G280" s="37">
        <f t="shared" si="47"/>
        <v>0</v>
      </c>
      <c r="H280" s="35">
        <v>1</v>
      </c>
      <c r="I280" s="36">
        <f t="shared" si="48"/>
        <v>0</v>
      </c>
      <c r="J280" s="35">
        <v>1</v>
      </c>
      <c r="K280" s="34">
        <f t="shared" si="49"/>
        <v>0</v>
      </c>
      <c r="L280" s="34">
        <f t="shared" si="50"/>
        <v>0</v>
      </c>
      <c r="M280" s="34" t="e">
        <f t="shared" si="51"/>
        <v>#DIV/0!</v>
      </c>
      <c r="N280" s="33"/>
    </row>
    <row r="281" spans="1:14" hidden="1" x14ac:dyDescent="0.2">
      <c r="A281" s="43"/>
      <c r="B281" s="42"/>
      <c r="C281" s="41"/>
      <c r="D281" s="52"/>
      <c r="E281" s="51"/>
      <c r="F281" s="38">
        <f t="shared" si="46"/>
        <v>0</v>
      </c>
      <c r="G281" s="37">
        <f t="shared" si="47"/>
        <v>0</v>
      </c>
      <c r="H281" s="35">
        <v>1</v>
      </c>
      <c r="I281" s="36">
        <f t="shared" si="48"/>
        <v>0</v>
      </c>
      <c r="J281" s="35">
        <v>1</v>
      </c>
      <c r="K281" s="34">
        <f t="shared" si="49"/>
        <v>0</v>
      </c>
      <c r="L281" s="34">
        <f t="shared" si="50"/>
        <v>0</v>
      </c>
      <c r="M281" s="34" t="e">
        <f t="shared" si="51"/>
        <v>#DIV/0!</v>
      </c>
      <c r="N281" s="33"/>
    </row>
    <row r="282" spans="1:14" hidden="1" x14ac:dyDescent="0.2">
      <c r="A282" s="43"/>
      <c r="B282" s="42"/>
      <c r="C282" s="41"/>
      <c r="D282" s="52"/>
      <c r="E282" s="51"/>
      <c r="F282" s="38">
        <f t="shared" si="46"/>
        <v>0</v>
      </c>
      <c r="G282" s="37">
        <f t="shared" si="47"/>
        <v>0</v>
      </c>
      <c r="H282" s="35">
        <v>1</v>
      </c>
      <c r="I282" s="36">
        <f t="shared" si="48"/>
        <v>0</v>
      </c>
      <c r="J282" s="35">
        <v>1</v>
      </c>
      <c r="K282" s="34">
        <f t="shared" si="49"/>
        <v>0</v>
      </c>
      <c r="L282" s="34">
        <f t="shared" si="50"/>
        <v>0</v>
      </c>
      <c r="M282" s="34" t="e">
        <f t="shared" si="51"/>
        <v>#DIV/0!</v>
      </c>
      <c r="N282" s="33"/>
    </row>
    <row r="283" spans="1:14" hidden="1" x14ac:dyDescent="0.2">
      <c r="A283" s="43"/>
      <c r="B283" s="42"/>
      <c r="C283" s="41"/>
      <c r="D283" s="52"/>
      <c r="E283" s="51"/>
      <c r="F283" s="38">
        <f t="shared" si="46"/>
        <v>0</v>
      </c>
      <c r="G283" s="37">
        <f t="shared" si="47"/>
        <v>0</v>
      </c>
      <c r="H283" s="35">
        <v>1</v>
      </c>
      <c r="I283" s="36">
        <f t="shared" si="48"/>
        <v>0</v>
      </c>
      <c r="J283" s="35">
        <v>1</v>
      </c>
      <c r="K283" s="34">
        <f t="shared" si="49"/>
        <v>0</v>
      </c>
      <c r="L283" s="34">
        <f t="shared" si="50"/>
        <v>0</v>
      </c>
      <c r="M283" s="34" t="e">
        <f t="shared" si="51"/>
        <v>#DIV/0!</v>
      </c>
      <c r="N283" s="33"/>
    </row>
    <row r="284" spans="1:14" hidden="1" x14ac:dyDescent="0.2">
      <c r="A284" s="43"/>
      <c r="B284" s="42"/>
      <c r="C284" s="41"/>
      <c r="D284" s="52"/>
      <c r="E284" s="51"/>
      <c r="F284" s="38">
        <f t="shared" si="46"/>
        <v>0</v>
      </c>
      <c r="G284" s="37">
        <f t="shared" si="47"/>
        <v>0</v>
      </c>
      <c r="H284" s="35">
        <v>1</v>
      </c>
      <c r="I284" s="36">
        <f t="shared" si="48"/>
        <v>0</v>
      </c>
      <c r="J284" s="35">
        <v>1</v>
      </c>
      <c r="K284" s="34">
        <f t="shared" si="49"/>
        <v>0</v>
      </c>
      <c r="L284" s="34">
        <f t="shared" si="50"/>
        <v>0</v>
      </c>
      <c r="M284" s="34" t="e">
        <f t="shared" si="51"/>
        <v>#DIV/0!</v>
      </c>
      <c r="N284" s="33"/>
    </row>
    <row r="285" spans="1:14" hidden="1" x14ac:dyDescent="0.2">
      <c r="A285" s="43"/>
      <c r="B285" s="42"/>
      <c r="C285" s="41"/>
      <c r="D285" s="52"/>
      <c r="E285" s="51"/>
      <c r="F285" s="38">
        <f t="shared" si="46"/>
        <v>0</v>
      </c>
      <c r="G285" s="37">
        <f t="shared" si="47"/>
        <v>0</v>
      </c>
      <c r="H285" s="35">
        <v>1</v>
      </c>
      <c r="I285" s="36">
        <f t="shared" si="48"/>
        <v>0</v>
      </c>
      <c r="J285" s="35">
        <v>1</v>
      </c>
      <c r="K285" s="34">
        <f t="shared" si="49"/>
        <v>0</v>
      </c>
      <c r="L285" s="34">
        <f t="shared" si="50"/>
        <v>0</v>
      </c>
      <c r="M285" s="34" t="e">
        <f t="shared" si="51"/>
        <v>#DIV/0!</v>
      </c>
      <c r="N285" s="33"/>
    </row>
    <row r="286" spans="1:14" hidden="1" x14ac:dyDescent="0.2">
      <c r="A286" s="43"/>
      <c r="B286" s="42"/>
      <c r="C286" s="41"/>
      <c r="D286" s="52"/>
      <c r="E286" s="51"/>
      <c r="F286" s="38">
        <f t="shared" si="46"/>
        <v>0</v>
      </c>
      <c r="G286" s="37">
        <f t="shared" si="47"/>
        <v>0</v>
      </c>
      <c r="H286" s="35">
        <v>1</v>
      </c>
      <c r="I286" s="36">
        <f t="shared" si="48"/>
        <v>0</v>
      </c>
      <c r="J286" s="35">
        <v>1</v>
      </c>
      <c r="K286" s="34">
        <f t="shared" si="49"/>
        <v>0</v>
      </c>
      <c r="L286" s="34">
        <f t="shared" si="50"/>
        <v>0</v>
      </c>
      <c r="M286" s="34" t="e">
        <f t="shared" si="51"/>
        <v>#DIV/0!</v>
      </c>
      <c r="N286" s="33"/>
    </row>
    <row r="287" spans="1:14" hidden="1" x14ac:dyDescent="0.2">
      <c r="A287" s="43"/>
      <c r="B287" s="42"/>
      <c r="C287" s="41"/>
      <c r="D287" s="52"/>
      <c r="E287" s="51"/>
      <c r="F287" s="38">
        <f t="shared" si="46"/>
        <v>0</v>
      </c>
      <c r="G287" s="37">
        <f t="shared" si="47"/>
        <v>0</v>
      </c>
      <c r="H287" s="35">
        <v>1</v>
      </c>
      <c r="I287" s="36">
        <f t="shared" si="48"/>
        <v>0</v>
      </c>
      <c r="J287" s="35">
        <v>1</v>
      </c>
      <c r="K287" s="34">
        <f t="shared" si="49"/>
        <v>0</v>
      </c>
      <c r="L287" s="34">
        <f t="shared" si="50"/>
        <v>0</v>
      </c>
      <c r="M287" s="34" t="e">
        <f t="shared" si="51"/>
        <v>#DIV/0!</v>
      </c>
      <c r="N287" s="33"/>
    </row>
    <row r="288" spans="1:14" hidden="1" x14ac:dyDescent="0.2">
      <c r="A288" s="43"/>
      <c r="B288" s="42"/>
      <c r="C288" s="41"/>
      <c r="D288" s="52"/>
      <c r="E288" s="51"/>
      <c r="F288" s="38">
        <f t="shared" si="46"/>
        <v>0</v>
      </c>
      <c r="G288" s="37">
        <f t="shared" si="47"/>
        <v>0</v>
      </c>
      <c r="H288" s="35">
        <v>1</v>
      </c>
      <c r="I288" s="36">
        <f t="shared" si="48"/>
        <v>0</v>
      </c>
      <c r="J288" s="35">
        <v>1</v>
      </c>
      <c r="K288" s="34">
        <f t="shared" si="49"/>
        <v>0</v>
      </c>
      <c r="L288" s="34">
        <f t="shared" si="50"/>
        <v>0</v>
      </c>
      <c r="M288" s="34" t="e">
        <f t="shared" si="51"/>
        <v>#DIV/0!</v>
      </c>
      <c r="N288" s="33"/>
    </row>
    <row r="289" spans="1:14" hidden="1" x14ac:dyDescent="0.2">
      <c r="A289" s="43"/>
      <c r="B289" s="42"/>
      <c r="C289" s="41"/>
      <c r="D289" s="52"/>
      <c r="E289" s="51"/>
      <c r="F289" s="38">
        <f t="shared" si="46"/>
        <v>0</v>
      </c>
      <c r="G289" s="37">
        <f t="shared" si="47"/>
        <v>0</v>
      </c>
      <c r="H289" s="35">
        <v>1</v>
      </c>
      <c r="I289" s="36">
        <f t="shared" si="48"/>
        <v>0</v>
      </c>
      <c r="J289" s="35">
        <v>1</v>
      </c>
      <c r="K289" s="34">
        <f t="shared" si="49"/>
        <v>0</v>
      </c>
      <c r="L289" s="34">
        <f t="shared" si="50"/>
        <v>0</v>
      </c>
      <c r="M289" s="34" t="e">
        <f t="shared" si="51"/>
        <v>#DIV/0!</v>
      </c>
      <c r="N289" s="33"/>
    </row>
    <row r="290" spans="1:14" hidden="1" x14ac:dyDescent="0.2">
      <c r="A290" s="43"/>
      <c r="B290" s="42"/>
      <c r="C290" s="41"/>
      <c r="D290" s="52"/>
      <c r="E290" s="51"/>
      <c r="F290" s="38">
        <f t="shared" si="46"/>
        <v>0</v>
      </c>
      <c r="G290" s="37">
        <f t="shared" si="47"/>
        <v>0</v>
      </c>
      <c r="H290" s="35">
        <v>1</v>
      </c>
      <c r="I290" s="36">
        <f t="shared" si="48"/>
        <v>0</v>
      </c>
      <c r="J290" s="35">
        <v>1</v>
      </c>
      <c r="K290" s="34">
        <f t="shared" si="49"/>
        <v>0</v>
      </c>
      <c r="L290" s="34">
        <f t="shared" si="50"/>
        <v>0</v>
      </c>
      <c r="M290" s="34" t="e">
        <f t="shared" si="51"/>
        <v>#DIV/0!</v>
      </c>
      <c r="N290" s="33"/>
    </row>
    <row r="291" spans="1:14" hidden="1" x14ac:dyDescent="0.2">
      <c r="A291" s="43"/>
      <c r="B291" s="42"/>
      <c r="C291" s="41"/>
      <c r="D291" s="52"/>
      <c r="E291" s="51"/>
      <c r="F291" s="38">
        <f t="shared" si="46"/>
        <v>0</v>
      </c>
      <c r="G291" s="37">
        <f t="shared" si="47"/>
        <v>0</v>
      </c>
      <c r="H291" s="35">
        <v>1</v>
      </c>
      <c r="I291" s="36">
        <f t="shared" si="48"/>
        <v>0</v>
      </c>
      <c r="J291" s="35">
        <v>1</v>
      </c>
      <c r="K291" s="34">
        <f t="shared" si="49"/>
        <v>0</v>
      </c>
      <c r="L291" s="34">
        <f t="shared" si="50"/>
        <v>0</v>
      </c>
      <c r="M291" s="34" t="e">
        <f t="shared" si="51"/>
        <v>#DIV/0!</v>
      </c>
      <c r="N291" s="33"/>
    </row>
    <row r="292" spans="1:14" hidden="1" x14ac:dyDescent="0.2">
      <c r="A292" s="43"/>
      <c r="B292" s="42"/>
      <c r="C292" s="41"/>
      <c r="D292" s="52"/>
      <c r="E292" s="51"/>
      <c r="F292" s="38">
        <f t="shared" si="46"/>
        <v>0</v>
      </c>
      <c r="G292" s="37">
        <f t="shared" si="47"/>
        <v>0</v>
      </c>
      <c r="H292" s="35">
        <v>1</v>
      </c>
      <c r="I292" s="36">
        <f t="shared" si="48"/>
        <v>0</v>
      </c>
      <c r="J292" s="35">
        <v>1</v>
      </c>
      <c r="K292" s="34">
        <f t="shared" si="49"/>
        <v>0</v>
      </c>
      <c r="L292" s="34">
        <f t="shared" si="50"/>
        <v>0</v>
      </c>
      <c r="M292" s="34" t="e">
        <f t="shared" si="51"/>
        <v>#DIV/0!</v>
      </c>
      <c r="N292" s="33"/>
    </row>
    <row r="293" spans="1:14" hidden="1" x14ac:dyDescent="0.2">
      <c r="A293" s="43"/>
      <c r="B293" s="42"/>
      <c r="C293" s="41"/>
      <c r="D293" s="52"/>
      <c r="E293" s="51"/>
      <c r="F293" s="38">
        <f t="shared" si="46"/>
        <v>0</v>
      </c>
      <c r="G293" s="37">
        <f t="shared" si="47"/>
        <v>0</v>
      </c>
      <c r="H293" s="35">
        <v>1</v>
      </c>
      <c r="I293" s="36">
        <f t="shared" si="48"/>
        <v>0</v>
      </c>
      <c r="J293" s="35">
        <v>1</v>
      </c>
      <c r="K293" s="34">
        <f t="shared" si="49"/>
        <v>0</v>
      </c>
      <c r="L293" s="34">
        <f t="shared" si="50"/>
        <v>0</v>
      </c>
      <c r="M293" s="34" t="e">
        <f t="shared" si="51"/>
        <v>#DIV/0!</v>
      </c>
      <c r="N293" s="33"/>
    </row>
    <row r="294" spans="1:14" hidden="1" x14ac:dyDescent="0.2">
      <c r="A294" s="43"/>
      <c r="B294" s="42"/>
      <c r="C294" s="41"/>
      <c r="D294" s="52"/>
      <c r="E294" s="51"/>
      <c r="F294" s="38">
        <f t="shared" si="46"/>
        <v>0</v>
      </c>
      <c r="G294" s="37">
        <f t="shared" si="47"/>
        <v>0</v>
      </c>
      <c r="H294" s="35">
        <v>1</v>
      </c>
      <c r="I294" s="36">
        <f t="shared" si="48"/>
        <v>0</v>
      </c>
      <c r="J294" s="35">
        <v>1</v>
      </c>
      <c r="K294" s="34">
        <f t="shared" si="49"/>
        <v>0</v>
      </c>
      <c r="L294" s="34">
        <f t="shared" si="50"/>
        <v>0</v>
      </c>
      <c r="M294" s="34" t="e">
        <f t="shared" si="51"/>
        <v>#DIV/0!</v>
      </c>
      <c r="N294" s="33"/>
    </row>
    <row r="295" spans="1:14" hidden="1" x14ac:dyDescent="0.2">
      <c r="A295" s="43"/>
      <c r="B295" s="42"/>
      <c r="C295" s="41"/>
      <c r="D295" s="52"/>
      <c r="E295" s="51"/>
      <c r="F295" s="38">
        <f t="shared" si="46"/>
        <v>0</v>
      </c>
      <c r="G295" s="37">
        <f t="shared" si="47"/>
        <v>0</v>
      </c>
      <c r="H295" s="35">
        <v>1</v>
      </c>
      <c r="I295" s="36">
        <f t="shared" si="48"/>
        <v>0</v>
      </c>
      <c r="J295" s="35">
        <v>1</v>
      </c>
      <c r="K295" s="34">
        <f t="shared" si="49"/>
        <v>0</v>
      </c>
      <c r="L295" s="34">
        <f t="shared" si="50"/>
        <v>0</v>
      </c>
      <c r="M295" s="34" t="e">
        <f t="shared" si="51"/>
        <v>#DIV/0!</v>
      </c>
      <c r="N295" s="33"/>
    </row>
    <row r="296" spans="1:14" hidden="1" x14ac:dyDescent="0.2">
      <c r="A296" s="43"/>
      <c r="B296" s="42"/>
      <c r="C296" s="41"/>
      <c r="D296" s="52"/>
      <c r="E296" s="51"/>
      <c r="F296" s="38">
        <f t="shared" si="46"/>
        <v>0</v>
      </c>
      <c r="G296" s="37">
        <f t="shared" si="47"/>
        <v>0</v>
      </c>
      <c r="H296" s="35">
        <v>1</v>
      </c>
      <c r="I296" s="36">
        <f t="shared" si="48"/>
        <v>0</v>
      </c>
      <c r="J296" s="35">
        <v>1</v>
      </c>
      <c r="K296" s="34">
        <f t="shared" si="49"/>
        <v>0</v>
      </c>
      <c r="L296" s="34">
        <f t="shared" si="50"/>
        <v>0</v>
      </c>
      <c r="M296" s="34" t="e">
        <f t="shared" si="51"/>
        <v>#DIV/0!</v>
      </c>
      <c r="N296" s="33"/>
    </row>
    <row r="297" spans="1:14" hidden="1" x14ac:dyDescent="0.2">
      <c r="A297" s="43"/>
      <c r="B297" s="42"/>
      <c r="C297" s="41"/>
      <c r="D297" s="52"/>
      <c r="E297" s="51"/>
      <c r="F297" s="38">
        <f t="shared" si="46"/>
        <v>0</v>
      </c>
      <c r="G297" s="37">
        <f t="shared" si="47"/>
        <v>0</v>
      </c>
      <c r="H297" s="35">
        <v>1</v>
      </c>
      <c r="I297" s="36">
        <f t="shared" si="48"/>
        <v>0</v>
      </c>
      <c r="J297" s="35">
        <v>1</v>
      </c>
      <c r="K297" s="34">
        <f t="shared" si="49"/>
        <v>0</v>
      </c>
      <c r="L297" s="34">
        <f t="shared" si="50"/>
        <v>0</v>
      </c>
      <c r="M297" s="34" t="e">
        <f t="shared" si="51"/>
        <v>#DIV/0!</v>
      </c>
      <c r="N297" s="33"/>
    </row>
    <row r="298" spans="1:14" hidden="1" x14ac:dyDescent="0.2">
      <c r="A298" s="43"/>
      <c r="B298" s="42"/>
      <c r="C298" s="41"/>
      <c r="D298" s="52"/>
      <c r="E298" s="51"/>
      <c r="F298" s="38">
        <f t="shared" si="46"/>
        <v>0</v>
      </c>
      <c r="G298" s="37">
        <f t="shared" si="47"/>
        <v>0</v>
      </c>
      <c r="H298" s="35">
        <v>1</v>
      </c>
      <c r="I298" s="36">
        <f t="shared" si="48"/>
        <v>0</v>
      </c>
      <c r="J298" s="35">
        <v>1</v>
      </c>
      <c r="K298" s="34">
        <f t="shared" si="49"/>
        <v>0</v>
      </c>
      <c r="L298" s="34">
        <f t="shared" si="50"/>
        <v>0</v>
      </c>
      <c r="M298" s="34" t="e">
        <f t="shared" si="51"/>
        <v>#DIV/0!</v>
      </c>
      <c r="N298" s="33"/>
    </row>
    <row r="299" spans="1:14" hidden="1" x14ac:dyDescent="0.2">
      <c r="A299" s="43"/>
      <c r="B299" s="42"/>
      <c r="C299" s="41"/>
      <c r="D299" s="52"/>
      <c r="E299" s="51"/>
      <c r="F299" s="38">
        <f t="shared" si="46"/>
        <v>0</v>
      </c>
      <c r="G299" s="37">
        <f t="shared" si="47"/>
        <v>0</v>
      </c>
      <c r="H299" s="35">
        <v>1</v>
      </c>
      <c r="I299" s="36">
        <f t="shared" si="48"/>
        <v>0</v>
      </c>
      <c r="J299" s="35">
        <v>1</v>
      </c>
      <c r="K299" s="34">
        <f t="shared" si="49"/>
        <v>0</v>
      </c>
      <c r="L299" s="34">
        <f t="shared" si="50"/>
        <v>0</v>
      </c>
      <c r="M299" s="34" t="e">
        <f t="shared" si="51"/>
        <v>#DIV/0!</v>
      </c>
      <c r="N299" s="33"/>
    </row>
    <row r="300" spans="1:14" hidden="1" x14ac:dyDescent="0.2">
      <c r="A300" s="43"/>
      <c r="B300" s="42"/>
      <c r="C300" s="41"/>
      <c r="D300" s="52"/>
      <c r="E300" s="51"/>
      <c r="F300" s="38">
        <f t="shared" si="46"/>
        <v>0</v>
      </c>
      <c r="G300" s="37">
        <f t="shared" si="47"/>
        <v>0</v>
      </c>
      <c r="H300" s="35">
        <v>1</v>
      </c>
      <c r="I300" s="36">
        <f t="shared" si="48"/>
        <v>0</v>
      </c>
      <c r="J300" s="35">
        <v>1</v>
      </c>
      <c r="K300" s="34">
        <f t="shared" si="49"/>
        <v>0</v>
      </c>
      <c r="L300" s="34">
        <f t="shared" si="50"/>
        <v>0</v>
      </c>
      <c r="M300" s="34" t="e">
        <f t="shared" si="51"/>
        <v>#DIV/0!</v>
      </c>
      <c r="N300" s="33"/>
    </row>
    <row r="301" spans="1:14" hidden="1" x14ac:dyDescent="0.2">
      <c r="A301" s="43"/>
      <c r="B301" s="42"/>
      <c r="C301" s="41"/>
      <c r="D301" s="52"/>
      <c r="E301" s="51"/>
      <c r="F301" s="38">
        <f t="shared" si="46"/>
        <v>0</v>
      </c>
      <c r="G301" s="37">
        <f t="shared" si="47"/>
        <v>0</v>
      </c>
      <c r="H301" s="35">
        <v>1</v>
      </c>
      <c r="I301" s="36">
        <f t="shared" si="48"/>
        <v>0</v>
      </c>
      <c r="J301" s="35">
        <v>1</v>
      </c>
      <c r="K301" s="34">
        <f t="shared" si="49"/>
        <v>0</v>
      </c>
      <c r="L301" s="34">
        <f t="shared" si="50"/>
        <v>0</v>
      </c>
      <c r="M301" s="34" t="e">
        <f t="shared" si="51"/>
        <v>#DIV/0!</v>
      </c>
      <c r="N301" s="33"/>
    </row>
    <row r="302" spans="1:14" hidden="1" x14ac:dyDescent="0.2">
      <c r="A302" s="43"/>
      <c r="B302" s="42"/>
      <c r="C302" s="41"/>
      <c r="D302" s="52"/>
      <c r="E302" s="51"/>
      <c r="F302" s="38">
        <f t="shared" si="46"/>
        <v>0</v>
      </c>
      <c r="G302" s="37">
        <f t="shared" si="47"/>
        <v>0</v>
      </c>
      <c r="H302" s="35">
        <v>1</v>
      </c>
      <c r="I302" s="36">
        <f t="shared" si="48"/>
        <v>0</v>
      </c>
      <c r="J302" s="35">
        <v>1</v>
      </c>
      <c r="K302" s="34">
        <f t="shared" si="49"/>
        <v>0</v>
      </c>
      <c r="L302" s="34">
        <f t="shared" si="50"/>
        <v>0</v>
      </c>
      <c r="M302" s="34" t="e">
        <f t="shared" si="51"/>
        <v>#DIV/0!</v>
      </c>
      <c r="N302" s="33"/>
    </row>
    <row r="303" spans="1:14" hidden="1" x14ac:dyDescent="0.2">
      <c r="A303" s="43"/>
      <c r="B303" s="42"/>
      <c r="C303" s="41"/>
      <c r="D303" s="52"/>
      <c r="E303" s="51"/>
      <c r="F303" s="38">
        <f t="shared" si="46"/>
        <v>0</v>
      </c>
      <c r="G303" s="37">
        <f t="shared" si="47"/>
        <v>0</v>
      </c>
      <c r="H303" s="35">
        <v>1</v>
      </c>
      <c r="I303" s="36">
        <f t="shared" si="48"/>
        <v>0</v>
      </c>
      <c r="J303" s="35">
        <v>1</v>
      </c>
      <c r="K303" s="34">
        <f t="shared" si="49"/>
        <v>0</v>
      </c>
      <c r="L303" s="34">
        <f t="shared" si="50"/>
        <v>0</v>
      </c>
      <c r="M303" s="34" t="e">
        <f t="shared" si="51"/>
        <v>#DIV/0!</v>
      </c>
      <c r="N303" s="33"/>
    </row>
    <row r="304" spans="1:14" hidden="1" x14ac:dyDescent="0.2">
      <c r="A304" s="43"/>
      <c r="B304" s="42"/>
      <c r="C304" s="41"/>
      <c r="D304" s="52"/>
      <c r="E304" s="51"/>
      <c r="F304" s="38">
        <f t="shared" si="46"/>
        <v>0</v>
      </c>
      <c r="G304" s="37">
        <f t="shared" si="47"/>
        <v>0</v>
      </c>
      <c r="H304" s="35">
        <v>1</v>
      </c>
      <c r="I304" s="36">
        <f t="shared" si="48"/>
        <v>0</v>
      </c>
      <c r="J304" s="35">
        <v>1</v>
      </c>
      <c r="K304" s="34">
        <f t="shared" si="49"/>
        <v>0</v>
      </c>
      <c r="L304" s="34">
        <f t="shared" si="50"/>
        <v>0</v>
      </c>
      <c r="M304" s="34" t="e">
        <f t="shared" si="51"/>
        <v>#DIV/0!</v>
      </c>
      <c r="N304" s="33"/>
    </row>
    <row r="305" spans="1:14" hidden="1" x14ac:dyDescent="0.2">
      <c r="A305" s="43"/>
      <c r="B305" s="42"/>
      <c r="C305" s="41"/>
      <c r="D305" s="52"/>
      <c r="E305" s="51"/>
      <c r="F305" s="38">
        <f t="shared" si="46"/>
        <v>0</v>
      </c>
      <c r="G305" s="37">
        <f t="shared" si="47"/>
        <v>0</v>
      </c>
      <c r="H305" s="35">
        <v>1</v>
      </c>
      <c r="I305" s="36">
        <f t="shared" si="48"/>
        <v>0</v>
      </c>
      <c r="J305" s="35">
        <v>1</v>
      </c>
      <c r="K305" s="34">
        <f t="shared" si="49"/>
        <v>0</v>
      </c>
      <c r="L305" s="34">
        <f t="shared" si="50"/>
        <v>0</v>
      </c>
      <c r="M305" s="34" t="e">
        <f t="shared" si="51"/>
        <v>#DIV/0!</v>
      </c>
      <c r="N305" s="33"/>
    </row>
    <row r="306" spans="1:14" hidden="1" x14ac:dyDescent="0.2">
      <c r="A306" s="43"/>
      <c r="B306" s="42"/>
      <c r="C306" s="41"/>
      <c r="D306" s="52"/>
      <c r="E306" s="51"/>
      <c r="F306" s="38">
        <f t="shared" si="46"/>
        <v>0</v>
      </c>
      <c r="G306" s="37">
        <f t="shared" si="47"/>
        <v>0</v>
      </c>
      <c r="H306" s="35">
        <v>1</v>
      </c>
      <c r="I306" s="36">
        <f t="shared" si="48"/>
        <v>0</v>
      </c>
      <c r="J306" s="35">
        <v>1</v>
      </c>
      <c r="K306" s="34">
        <f t="shared" si="49"/>
        <v>0</v>
      </c>
      <c r="L306" s="34">
        <f t="shared" si="50"/>
        <v>0</v>
      </c>
      <c r="M306" s="34" t="e">
        <f t="shared" si="51"/>
        <v>#DIV/0!</v>
      </c>
      <c r="N306" s="33"/>
    </row>
    <row r="307" spans="1:14" hidden="1" x14ac:dyDescent="0.2">
      <c r="A307" s="43"/>
      <c r="B307" s="42"/>
      <c r="C307" s="41"/>
      <c r="D307" s="52"/>
      <c r="E307" s="51"/>
      <c r="F307" s="38">
        <f t="shared" si="46"/>
        <v>0</v>
      </c>
      <c r="G307" s="37">
        <f t="shared" si="47"/>
        <v>0</v>
      </c>
      <c r="H307" s="35">
        <v>1</v>
      </c>
      <c r="I307" s="36">
        <f t="shared" si="48"/>
        <v>0</v>
      </c>
      <c r="J307" s="35">
        <v>1</v>
      </c>
      <c r="K307" s="34">
        <f t="shared" si="49"/>
        <v>0</v>
      </c>
      <c r="L307" s="34">
        <f t="shared" si="50"/>
        <v>0</v>
      </c>
      <c r="M307" s="34" t="e">
        <f t="shared" si="51"/>
        <v>#DIV/0!</v>
      </c>
      <c r="N307" s="33"/>
    </row>
    <row r="308" spans="1:14" hidden="1" x14ac:dyDescent="0.2">
      <c r="A308" s="43"/>
      <c r="B308" s="42"/>
      <c r="C308" s="41"/>
      <c r="D308" s="52"/>
      <c r="E308" s="51"/>
      <c r="F308" s="38">
        <f t="shared" si="46"/>
        <v>0</v>
      </c>
      <c r="G308" s="37">
        <f t="shared" si="47"/>
        <v>0</v>
      </c>
      <c r="H308" s="35">
        <v>1</v>
      </c>
      <c r="I308" s="36">
        <f t="shared" si="48"/>
        <v>0</v>
      </c>
      <c r="J308" s="35">
        <v>1</v>
      </c>
      <c r="K308" s="34">
        <f t="shared" si="49"/>
        <v>0</v>
      </c>
      <c r="L308" s="34">
        <f t="shared" si="50"/>
        <v>0</v>
      </c>
      <c r="M308" s="34" t="e">
        <f t="shared" si="51"/>
        <v>#DIV/0!</v>
      </c>
      <c r="N308" s="33"/>
    </row>
    <row r="309" spans="1:14" hidden="1" x14ac:dyDescent="0.2">
      <c r="A309" s="43"/>
      <c r="B309" s="42"/>
      <c r="C309" s="41"/>
      <c r="D309" s="52"/>
      <c r="E309" s="51"/>
      <c r="F309" s="38">
        <f t="shared" si="46"/>
        <v>0</v>
      </c>
      <c r="G309" s="37">
        <f t="shared" si="47"/>
        <v>0</v>
      </c>
      <c r="H309" s="35">
        <v>1</v>
      </c>
      <c r="I309" s="36">
        <f t="shared" si="48"/>
        <v>0</v>
      </c>
      <c r="J309" s="35">
        <v>1</v>
      </c>
      <c r="K309" s="34">
        <f t="shared" si="49"/>
        <v>0</v>
      </c>
      <c r="L309" s="34">
        <f t="shared" si="50"/>
        <v>0</v>
      </c>
      <c r="M309" s="34" t="e">
        <f t="shared" si="51"/>
        <v>#DIV/0!</v>
      </c>
      <c r="N309" s="33"/>
    </row>
    <row r="310" spans="1:14" hidden="1" x14ac:dyDescent="0.2">
      <c r="A310" s="43"/>
      <c r="B310" s="42"/>
      <c r="C310" s="41"/>
      <c r="D310" s="52"/>
      <c r="E310" s="51"/>
      <c r="F310" s="38">
        <f t="shared" si="46"/>
        <v>0</v>
      </c>
      <c r="G310" s="37">
        <f t="shared" si="47"/>
        <v>0</v>
      </c>
      <c r="H310" s="35">
        <v>1</v>
      </c>
      <c r="I310" s="36">
        <f t="shared" si="48"/>
        <v>0</v>
      </c>
      <c r="J310" s="35">
        <v>1</v>
      </c>
      <c r="K310" s="34">
        <f t="shared" si="49"/>
        <v>0</v>
      </c>
      <c r="L310" s="34">
        <f t="shared" si="50"/>
        <v>0</v>
      </c>
      <c r="M310" s="34" t="e">
        <f t="shared" si="51"/>
        <v>#DIV/0!</v>
      </c>
      <c r="N310" s="33"/>
    </row>
    <row r="311" spans="1:14" hidden="1" x14ac:dyDescent="0.2">
      <c r="A311" s="43"/>
      <c r="B311" s="42"/>
      <c r="C311" s="41"/>
      <c r="D311" s="52"/>
      <c r="E311" s="51"/>
      <c r="F311" s="38">
        <f t="shared" si="46"/>
        <v>0</v>
      </c>
      <c r="G311" s="37">
        <f t="shared" si="47"/>
        <v>0</v>
      </c>
      <c r="H311" s="35">
        <v>1</v>
      </c>
      <c r="I311" s="36">
        <f t="shared" si="48"/>
        <v>0</v>
      </c>
      <c r="J311" s="35">
        <v>1</v>
      </c>
      <c r="K311" s="34">
        <f t="shared" si="49"/>
        <v>0</v>
      </c>
      <c r="L311" s="34">
        <f t="shared" si="50"/>
        <v>0</v>
      </c>
      <c r="M311" s="34" t="e">
        <f t="shared" si="51"/>
        <v>#DIV/0!</v>
      </c>
      <c r="N311" s="33"/>
    </row>
    <row r="312" spans="1:14" hidden="1" x14ac:dyDescent="0.2">
      <c r="A312" s="43"/>
      <c r="B312" s="42"/>
      <c r="C312" s="41"/>
      <c r="D312" s="52"/>
      <c r="E312" s="51"/>
      <c r="F312" s="38">
        <f t="shared" si="46"/>
        <v>0</v>
      </c>
      <c r="G312" s="37">
        <f t="shared" si="47"/>
        <v>0</v>
      </c>
      <c r="H312" s="35">
        <v>1</v>
      </c>
      <c r="I312" s="36">
        <f t="shared" si="48"/>
        <v>0</v>
      </c>
      <c r="J312" s="35">
        <v>1</v>
      </c>
      <c r="K312" s="34">
        <f t="shared" si="49"/>
        <v>0</v>
      </c>
      <c r="L312" s="34">
        <f t="shared" si="50"/>
        <v>0</v>
      </c>
      <c r="M312" s="34" t="e">
        <f t="shared" si="51"/>
        <v>#DIV/0!</v>
      </c>
      <c r="N312" s="33"/>
    </row>
    <row r="313" spans="1:14" hidden="1" x14ac:dyDescent="0.2">
      <c r="A313" s="43"/>
      <c r="B313" s="42"/>
      <c r="C313" s="41"/>
      <c r="D313" s="52"/>
      <c r="E313" s="51"/>
      <c r="F313" s="38">
        <f t="shared" si="46"/>
        <v>0</v>
      </c>
      <c r="G313" s="37">
        <f t="shared" si="47"/>
        <v>0</v>
      </c>
      <c r="H313" s="35">
        <v>1</v>
      </c>
      <c r="I313" s="36">
        <f t="shared" si="48"/>
        <v>0</v>
      </c>
      <c r="J313" s="35">
        <v>1</v>
      </c>
      <c r="K313" s="34">
        <f t="shared" si="49"/>
        <v>0</v>
      </c>
      <c r="L313" s="34">
        <f t="shared" si="50"/>
        <v>0</v>
      </c>
      <c r="M313" s="34" t="e">
        <f t="shared" si="51"/>
        <v>#DIV/0!</v>
      </c>
      <c r="N313" s="33"/>
    </row>
    <row r="314" spans="1:14" hidden="1" x14ac:dyDescent="0.2">
      <c r="A314" s="43"/>
      <c r="B314" s="42"/>
      <c r="C314" s="41"/>
      <c r="D314" s="52"/>
      <c r="E314" s="51"/>
      <c r="F314" s="38">
        <f t="shared" si="46"/>
        <v>0</v>
      </c>
      <c r="G314" s="37">
        <f t="shared" si="47"/>
        <v>0</v>
      </c>
      <c r="H314" s="35">
        <v>1</v>
      </c>
      <c r="I314" s="36">
        <f t="shared" si="48"/>
        <v>0</v>
      </c>
      <c r="J314" s="35">
        <v>1</v>
      </c>
      <c r="K314" s="34">
        <f t="shared" si="49"/>
        <v>0</v>
      </c>
      <c r="L314" s="34">
        <f t="shared" si="50"/>
        <v>0</v>
      </c>
      <c r="M314" s="34" t="e">
        <f t="shared" si="51"/>
        <v>#DIV/0!</v>
      </c>
      <c r="N314" s="33"/>
    </row>
    <row r="315" spans="1:14" hidden="1" x14ac:dyDescent="0.2">
      <c r="A315" s="43"/>
      <c r="B315" s="42"/>
      <c r="C315" s="41"/>
      <c r="D315" s="52"/>
      <c r="E315" s="51"/>
      <c r="F315" s="38">
        <f t="shared" si="46"/>
        <v>0</v>
      </c>
      <c r="G315" s="37">
        <f t="shared" si="47"/>
        <v>0</v>
      </c>
      <c r="H315" s="35">
        <v>1</v>
      </c>
      <c r="I315" s="36">
        <f t="shared" si="48"/>
        <v>0</v>
      </c>
      <c r="J315" s="35">
        <v>1</v>
      </c>
      <c r="K315" s="34">
        <f t="shared" si="49"/>
        <v>0</v>
      </c>
      <c r="L315" s="34">
        <f t="shared" si="50"/>
        <v>0</v>
      </c>
      <c r="M315" s="34" t="e">
        <f t="shared" si="51"/>
        <v>#DIV/0!</v>
      </c>
      <c r="N315" s="33"/>
    </row>
    <row r="316" spans="1:14" hidden="1" x14ac:dyDescent="0.2">
      <c r="A316" s="43"/>
      <c r="B316" s="42"/>
      <c r="C316" s="41"/>
      <c r="D316" s="52"/>
      <c r="E316" s="51"/>
      <c r="F316" s="38">
        <f t="shared" si="46"/>
        <v>0</v>
      </c>
      <c r="G316" s="37">
        <f t="shared" si="47"/>
        <v>0</v>
      </c>
      <c r="H316" s="35">
        <v>1</v>
      </c>
      <c r="I316" s="36">
        <f t="shared" si="48"/>
        <v>0</v>
      </c>
      <c r="J316" s="35">
        <v>1</v>
      </c>
      <c r="K316" s="34">
        <f t="shared" si="49"/>
        <v>0</v>
      </c>
      <c r="L316" s="34">
        <f t="shared" si="50"/>
        <v>0</v>
      </c>
      <c r="M316" s="34" t="e">
        <f t="shared" si="51"/>
        <v>#DIV/0!</v>
      </c>
      <c r="N316" s="33"/>
    </row>
    <row r="317" spans="1:14" hidden="1" x14ac:dyDescent="0.2">
      <c r="A317" s="43"/>
      <c r="B317" s="42"/>
      <c r="C317" s="41"/>
      <c r="D317" s="52"/>
      <c r="E317" s="51"/>
      <c r="F317" s="38">
        <f t="shared" si="46"/>
        <v>0</v>
      </c>
      <c r="G317" s="37">
        <f t="shared" si="47"/>
        <v>0</v>
      </c>
      <c r="H317" s="35">
        <v>1</v>
      </c>
      <c r="I317" s="36">
        <f t="shared" si="48"/>
        <v>0</v>
      </c>
      <c r="J317" s="35">
        <v>1</v>
      </c>
      <c r="K317" s="34">
        <f t="shared" si="49"/>
        <v>0</v>
      </c>
      <c r="L317" s="34">
        <f t="shared" si="50"/>
        <v>0</v>
      </c>
      <c r="M317" s="34" t="e">
        <f t="shared" si="51"/>
        <v>#DIV/0!</v>
      </c>
      <c r="N317" s="33"/>
    </row>
    <row r="318" spans="1:14" hidden="1" x14ac:dyDescent="0.2">
      <c r="A318" s="43"/>
      <c r="B318" s="42"/>
      <c r="C318" s="41"/>
      <c r="D318" s="52"/>
      <c r="E318" s="51"/>
      <c r="F318" s="38">
        <f t="shared" si="46"/>
        <v>0</v>
      </c>
      <c r="G318" s="37">
        <f t="shared" si="47"/>
        <v>0</v>
      </c>
      <c r="H318" s="35">
        <v>1</v>
      </c>
      <c r="I318" s="36">
        <f t="shared" si="48"/>
        <v>0</v>
      </c>
      <c r="J318" s="35">
        <v>1</v>
      </c>
      <c r="K318" s="34">
        <f t="shared" si="49"/>
        <v>0</v>
      </c>
      <c r="L318" s="34">
        <f t="shared" si="50"/>
        <v>0</v>
      </c>
      <c r="M318" s="34" t="e">
        <f t="shared" si="51"/>
        <v>#DIV/0!</v>
      </c>
      <c r="N318" s="33"/>
    </row>
    <row r="319" spans="1:14" hidden="1" x14ac:dyDescent="0.2">
      <c r="A319" s="43"/>
      <c r="B319" s="42"/>
      <c r="C319" s="41"/>
      <c r="D319" s="52"/>
      <c r="E319" s="51"/>
      <c r="F319" s="38">
        <f t="shared" si="46"/>
        <v>0</v>
      </c>
      <c r="G319" s="37">
        <f t="shared" si="47"/>
        <v>0</v>
      </c>
      <c r="H319" s="35">
        <v>1</v>
      </c>
      <c r="I319" s="36">
        <f t="shared" si="48"/>
        <v>0</v>
      </c>
      <c r="J319" s="35">
        <v>1</v>
      </c>
      <c r="K319" s="34">
        <f t="shared" si="49"/>
        <v>0</v>
      </c>
      <c r="L319" s="34">
        <f t="shared" si="50"/>
        <v>0</v>
      </c>
      <c r="M319" s="34" t="e">
        <f t="shared" si="51"/>
        <v>#DIV/0!</v>
      </c>
      <c r="N319" s="33"/>
    </row>
    <row r="320" spans="1:14" hidden="1" x14ac:dyDescent="0.2">
      <c r="A320" s="43"/>
      <c r="B320" s="42"/>
      <c r="C320" s="41"/>
      <c r="D320" s="52"/>
      <c r="E320" s="51"/>
      <c r="F320" s="38">
        <f t="shared" si="46"/>
        <v>0</v>
      </c>
      <c r="G320" s="37">
        <f t="shared" si="47"/>
        <v>0</v>
      </c>
      <c r="H320" s="35">
        <v>1</v>
      </c>
      <c r="I320" s="36">
        <f t="shared" si="48"/>
        <v>0</v>
      </c>
      <c r="J320" s="35">
        <v>1</v>
      </c>
      <c r="K320" s="34">
        <f t="shared" si="49"/>
        <v>0</v>
      </c>
      <c r="L320" s="34">
        <f t="shared" si="50"/>
        <v>0</v>
      </c>
      <c r="M320" s="34" t="e">
        <f t="shared" si="51"/>
        <v>#DIV/0!</v>
      </c>
      <c r="N320" s="33"/>
    </row>
    <row r="321" spans="1:14" hidden="1" x14ac:dyDescent="0.2">
      <c r="A321" s="43"/>
      <c r="B321" s="42"/>
      <c r="C321" s="41"/>
      <c r="D321" s="52"/>
      <c r="E321" s="51"/>
      <c r="F321" s="38">
        <f t="shared" si="46"/>
        <v>0</v>
      </c>
      <c r="G321" s="37">
        <f t="shared" si="47"/>
        <v>0</v>
      </c>
      <c r="H321" s="35">
        <v>1</v>
      </c>
      <c r="I321" s="36">
        <f t="shared" si="48"/>
        <v>0</v>
      </c>
      <c r="J321" s="35">
        <v>1</v>
      </c>
      <c r="K321" s="34">
        <f t="shared" si="49"/>
        <v>0</v>
      </c>
      <c r="L321" s="34">
        <f t="shared" si="50"/>
        <v>0</v>
      </c>
      <c r="M321" s="34" t="e">
        <f t="shared" si="51"/>
        <v>#DIV/0!</v>
      </c>
      <c r="N321" s="33"/>
    </row>
    <row r="322" spans="1:14" hidden="1" x14ac:dyDescent="0.2">
      <c r="A322" s="43"/>
      <c r="B322" s="42"/>
      <c r="C322" s="41"/>
      <c r="D322" s="52"/>
      <c r="E322" s="51"/>
      <c r="F322" s="38">
        <f t="shared" si="46"/>
        <v>0</v>
      </c>
      <c r="G322" s="37">
        <f t="shared" si="47"/>
        <v>0</v>
      </c>
      <c r="H322" s="35">
        <v>1</v>
      </c>
      <c r="I322" s="36">
        <f t="shared" si="48"/>
        <v>0</v>
      </c>
      <c r="J322" s="35">
        <v>1</v>
      </c>
      <c r="K322" s="34">
        <f t="shared" si="49"/>
        <v>0</v>
      </c>
      <c r="L322" s="34">
        <f t="shared" si="50"/>
        <v>0</v>
      </c>
      <c r="M322" s="34" t="e">
        <f t="shared" si="51"/>
        <v>#DIV/0!</v>
      </c>
      <c r="N322" s="33"/>
    </row>
    <row r="323" spans="1:14" hidden="1" x14ac:dyDescent="0.2">
      <c r="A323" s="43"/>
      <c r="B323" s="42"/>
      <c r="C323" s="41"/>
      <c r="D323" s="52"/>
      <c r="E323" s="51"/>
      <c r="F323" s="38">
        <f t="shared" si="46"/>
        <v>0</v>
      </c>
      <c r="G323" s="37">
        <f t="shared" si="47"/>
        <v>0</v>
      </c>
      <c r="H323" s="35">
        <v>1</v>
      </c>
      <c r="I323" s="36">
        <f t="shared" si="48"/>
        <v>0</v>
      </c>
      <c r="J323" s="35">
        <v>1</v>
      </c>
      <c r="K323" s="34">
        <f t="shared" si="49"/>
        <v>0</v>
      </c>
      <c r="L323" s="34">
        <f t="shared" si="50"/>
        <v>0</v>
      </c>
      <c r="M323" s="34" t="e">
        <f t="shared" si="51"/>
        <v>#DIV/0!</v>
      </c>
      <c r="N323" s="33"/>
    </row>
    <row r="324" spans="1:14" hidden="1" x14ac:dyDescent="0.2">
      <c r="A324" s="43"/>
      <c r="B324" s="42"/>
      <c r="C324" s="41"/>
      <c r="D324" s="52"/>
      <c r="E324" s="51"/>
      <c r="F324" s="38">
        <f t="shared" si="46"/>
        <v>0</v>
      </c>
      <c r="G324" s="37">
        <f t="shared" si="47"/>
        <v>0</v>
      </c>
      <c r="H324" s="35">
        <v>1</v>
      </c>
      <c r="I324" s="36">
        <f t="shared" si="48"/>
        <v>0</v>
      </c>
      <c r="J324" s="35">
        <v>1</v>
      </c>
      <c r="K324" s="34">
        <f t="shared" si="49"/>
        <v>0</v>
      </c>
      <c r="L324" s="34">
        <f t="shared" si="50"/>
        <v>0</v>
      </c>
      <c r="M324" s="34" t="e">
        <f t="shared" si="51"/>
        <v>#DIV/0!</v>
      </c>
      <c r="N324" s="33"/>
    </row>
    <row r="325" spans="1:14" hidden="1" x14ac:dyDescent="0.2">
      <c r="A325" s="43"/>
      <c r="B325" s="42"/>
      <c r="C325" s="41"/>
      <c r="D325" s="52"/>
      <c r="E325" s="51"/>
      <c r="F325" s="38">
        <f t="shared" si="46"/>
        <v>0</v>
      </c>
      <c r="G325" s="37">
        <f t="shared" si="47"/>
        <v>0</v>
      </c>
      <c r="H325" s="35">
        <v>1</v>
      </c>
      <c r="I325" s="36">
        <f t="shared" si="48"/>
        <v>0</v>
      </c>
      <c r="J325" s="35">
        <v>1</v>
      </c>
      <c r="K325" s="34">
        <f t="shared" si="49"/>
        <v>0</v>
      </c>
      <c r="L325" s="34">
        <f t="shared" si="50"/>
        <v>0</v>
      </c>
      <c r="M325" s="34" t="e">
        <f t="shared" si="51"/>
        <v>#DIV/0!</v>
      </c>
      <c r="N325" s="33"/>
    </row>
    <row r="326" spans="1:14" hidden="1" x14ac:dyDescent="0.2">
      <c r="A326" s="43"/>
      <c r="B326" s="42"/>
      <c r="C326" s="41"/>
      <c r="D326" s="52"/>
      <c r="E326" s="51"/>
      <c r="F326" s="38">
        <f t="shared" si="46"/>
        <v>0</v>
      </c>
      <c r="G326" s="37">
        <f t="shared" si="47"/>
        <v>0</v>
      </c>
      <c r="H326" s="35">
        <v>1</v>
      </c>
      <c r="I326" s="36">
        <f t="shared" si="48"/>
        <v>0</v>
      </c>
      <c r="J326" s="35">
        <v>1</v>
      </c>
      <c r="K326" s="34">
        <f t="shared" si="49"/>
        <v>0</v>
      </c>
      <c r="L326" s="34">
        <f t="shared" si="50"/>
        <v>0</v>
      </c>
      <c r="M326" s="34" t="e">
        <f t="shared" si="51"/>
        <v>#DIV/0!</v>
      </c>
      <c r="N326" s="33"/>
    </row>
    <row r="327" spans="1:14" hidden="1" x14ac:dyDescent="0.2">
      <c r="A327" s="43"/>
      <c r="B327" s="42"/>
      <c r="C327" s="41"/>
      <c r="D327" s="52"/>
      <c r="E327" s="51"/>
      <c r="F327" s="38">
        <f t="shared" si="46"/>
        <v>0</v>
      </c>
      <c r="G327" s="37">
        <f t="shared" si="47"/>
        <v>0</v>
      </c>
      <c r="H327" s="35">
        <v>1</v>
      </c>
      <c r="I327" s="36">
        <f t="shared" si="48"/>
        <v>0</v>
      </c>
      <c r="J327" s="35">
        <v>1</v>
      </c>
      <c r="K327" s="34">
        <f t="shared" si="49"/>
        <v>0</v>
      </c>
      <c r="L327" s="34">
        <f t="shared" si="50"/>
        <v>0</v>
      </c>
      <c r="M327" s="34" t="e">
        <f t="shared" si="51"/>
        <v>#DIV/0!</v>
      </c>
      <c r="N327" s="33"/>
    </row>
    <row r="328" spans="1:14" hidden="1" x14ac:dyDescent="0.2">
      <c r="A328" s="43"/>
      <c r="B328" s="42"/>
      <c r="C328" s="41"/>
      <c r="D328" s="52"/>
      <c r="E328" s="51"/>
      <c r="F328" s="38">
        <f t="shared" si="46"/>
        <v>0</v>
      </c>
      <c r="G328" s="37">
        <f t="shared" si="47"/>
        <v>0</v>
      </c>
      <c r="H328" s="35">
        <v>1</v>
      </c>
      <c r="I328" s="36">
        <f t="shared" si="48"/>
        <v>0</v>
      </c>
      <c r="J328" s="35">
        <v>1</v>
      </c>
      <c r="K328" s="34">
        <f t="shared" si="49"/>
        <v>0</v>
      </c>
      <c r="L328" s="34">
        <f t="shared" si="50"/>
        <v>0</v>
      </c>
      <c r="M328" s="34" t="e">
        <f t="shared" si="51"/>
        <v>#DIV/0!</v>
      </c>
      <c r="N328" s="33"/>
    </row>
    <row r="329" spans="1:14" hidden="1" x14ac:dyDescent="0.2">
      <c r="A329" s="43"/>
      <c r="B329" s="42"/>
      <c r="C329" s="41"/>
      <c r="D329" s="52"/>
      <c r="E329" s="51"/>
      <c r="F329" s="38">
        <f t="shared" si="46"/>
        <v>0</v>
      </c>
      <c r="G329" s="37">
        <f t="shared" si="47"/>
        <v>0</v>
      </c>
      <c r="H329" s="35">
        <v>1</v>
      </c>
      <c r="I329" s="36">
        <f t="shared" si="48"/>
        <v>0</v>
      </c>
      <c r="J329" s="35">
        <v>1</v>
      </c>
      <c r="K329" s="34">
        <f t="shared" si="49"/>
        <v>0</v>
      </c>
      <c r="L329" s="34">
        <f t="shared" si="50"/>
        <v>0</v>
      </c>
      <c r="M329" s="34" t="e">
        <f t="shared" si="51"/>
        <v>#DIV/0!</v>
      </c>
      <c r="N329" s="33"/>
    </row>
    <row r="330" spans="1:14" hidden="1" x14ac:dyDescent="0.2">
      <c r="A330" s="43"/>
      <c r="B330" s="42"/>
      <c r="C330" s="41"/>
      <c r="D330" s="52"/>
      <c r="E330" s="51"/>
      <c r="F330" s="38">
        <f t="shared" si="46"/>
        <v>0</v>
      </c>
      <c r="G330" s="37">
        <f t="shared" si="47"/>
        <v>0</v>
      </c>
      <c r="H330" s="35">
        <v>1</v>
      </c>
      <c r="I330" s="36">
        <f t="shared" si="48"/>
        <v>0</v>
      </c>
      <c r="J330" s="35">
        <v>1</v>
      </c>
      <c r="K330" s="34">
        <f t="shared" si="49"/>
        <v>0</v>
      </c>
      <c r="L330" s="34">
        <f t="shared" si="50"/>
        <v>0</v>
      </c>
      <c r="M330" s="34" t="e">
        <f t="shared" si="51"/>
        <v>#DIV/0!</v>
      </c>
      <c r="N330" s="33"/>
    </row>
    <row r="331" spans="1:14" hidden="1" x14ac:dyDescent="0.2">
      <c r="A331" s="43"/>
      <c r="B331" s="42"/>
      <c r="C331" s="41"/>
      <c r="D331" s="52"/>
      <c r="E331" s="51"/>
      <c r="F331" s="38">
        <f t="shared" si="46"/>
        <v>0</v>
      </c>
      <c r="G331" s="37">
        <f t="shared" si="47"/>
        <v>0</v>
      </c>
      <c r="H331" s="35">
        <v>1</v>
      </c>
      <c r="I331" s="36">
        <f t="shared" si="48"/>
        <v>0</v>
      </c>
      <c r="J331" s="35">
        <v>1</v>
      </c>
      <c r="K331" s="34">
        <f t="shared" si="49"/>
        <v>0</v>
      </c>
      <c r="L331" s="34">
        <f t="shared" si="50"/>
        <v>0</v>
      </c>
      <c r="M331" s="34" t="e">
        <f t="shared" si="51"/>
        <v>#DIV/0!</v>
      </c>
      <c r="N331" s="33"/>
    </row>
    <row r="332" spans="1:14" hidden="1" x14ac:dyDescent="0.2">
      <c r="A332" s="43"/>
      <c r="B332" s="42"/>
      <c r="C332" s="41"/>
      <c r="D332" s="52"/>
      <c r="E332" s="51"/>
      <c r="F332" s="38">
        <f t="shared" si="46"/>
        <v>0</v>
      </c>
      <c r="G332" s="37">
        <f t="shared" si="47"/>
        <v>0</v>
      </c>
      <c r="H332" s="35">
        <v>1</v>
      </c>
      <c r="I332" s="36">
        <f t="shared" si="48"/>
        <v>0</v>
      </c>
      <c r="J332" s="35">
        <v>1</v>
      </c>
      <c r="K332" s="34">
        <f t="shared" si="49"/>
        <v>0</v>
      </c>
      <c r="L332" s="34">
        <f t="shared" si="50"/>
        <v>0</v>
      </c>
      <c r="M332" s="34" t="e">
        <f t="shared" si="51"/>
        <v>#DIV/0!</v>
      </c>
      <c r="N332" s="33"/>
    </row>
    <row r="333" spans="1:14" hidden="1" x14ac:dyDescent="0.2">
      <c r="A333" s="43"/>
      <c r="B333" s="42"/>
      <c r="C333" s="41"/>
      <c r="D333" s="52"/>
      <c r="E333" s="51"/>
      <c r="F333" s="38">
        <f t="shared" si="46"/>
        <v>0</v>
      </c>
      <c r="G333" s="37">
        <f t="shared" si="47"/>
        <v>0</v>
      </c>
      <c r="H333" s="35">
        <v>1</v>
      </c>
      <c r="I333" s="36">
        <f t="shared" si="48"/>
        <v>0</v>
      </c>
      <c r="J333" s="35">
        <v>1</v>
      </c>
      <c r="K333" s="34">
        <f t="shared" si="49"/>
        <v>0</v>
      </c>
      <c r="L333" s="34">
        <f t="shared" si="50"/>
        <v>0</v>
      </c>
      <c r="M333" s="34" t="e">
        <f t="shared" si="51"/>
        <v>#DIV/0!</v>
      </c>
      <c r="N333" s="33"/>
    </row>
    <row r="334" spans="1:14" hidden="1" x14ac:dyDescent="0.2">
      <c r="A334" s="43"/>
      <c r="B334" s="42"/>
      <c r="C334" s="41"/>
      <c r="D334" s="52"/>
      <c r="E334" s="51"/>
      <c r="F334" s="38">
        <f t="shared" si="46"/>
        <v>0</v>
      </c>
      <c r="G334" s="37">
        <f t="shared" si="47"/>
        <v>0</v>
      </c>
      <c r="H334" s="35">
        <v>1</v>
      </c>
      <c r="I334" s="36">
        <f t="shared" si="48"/>
        <v>0</v>
      </c>
      <c r="J334" s="35">
        <v>1</v>
      </c>
      <c r="K334" s="34">
        <f t="shared" si="49"/>
        <v>0</v>
      </c>
      <c r="L334" s="34">
        <f t="shared" si="50"/>
        <v>0</v>
      </c>
      <c r="M334" s="34" t="e">
        <f t="shared" si="51"/>
        <v>#DIV/0!</v>
      </c>
      <c r="N334" s="33"/>
    </row>
    <row r="335" spans="1:14" hidden="1" x14ac:dyDescent="0.2">
      <c r="A335" s="43"/>
      <c r="B335" s="42"/>
      <c r="C335" s="41"/>
      <c r="D335" s="52"/>
      <c r="E335" s="51"/>
      <c r="F335" s="38">
        <f t="shared" ref="F335:F390" si="52">VLOOKUP($E335,$P$33:$R$44,3,FALSE)</f>
        <v>0</v>
      </c>
      <c r="G335" s="37">
        <f t="shared" ref="G335:G390" si="53">F335*C335</f>
        <v>0</v>
      </c>
      <c r="H335" s="35">
        <v>1</v>
      </c>
      <c r="I335" s="36">
        <f t="shared" ref="I335:I390" si="54">G335/H335</f>
        <v>0</v>
      </c>
      <c r="J335" s="35">
        <v>1</v>
      </c>
      <c r="K335" s="34">
        <f t="shared" ref="K335:K390" si="55">I335*J335</f>
        <v>0</v>
      </c>
      <c r="L335" s="34">
        <f t="shared" ref="L335:L390" si="56">K335/12</f>
        <v>0</v>
      </c>
      <c r="M335" s="34" t="e">
        <f t="shared" ref="M335:M390" si="57">L335/C335</f>
        <v>#DIV/0!</v>
      </c>
      <c r="N335" s="33"/>
    </row>
    <row r="336" spans="1:14" hidden="1" x14ac:dyDescent="0.2">
      <c r="A336" s="43"/>
      <c r="B336" s="42"/>
      <c r="C336" s="41"/>
      <c r="D336" s="52"/>
      <c r="E336" s="51"/>
      <c r="F336" s="38">
        <f t="shared" si="52"/>
        <v>0</v>
      </c>
      <c r="G336" s="37">
        <f t="shared" si="53"/>
        <v>0</v>
      </c>
      <c r="H336" s="35">
        <v>1</v>
      </c>
      <c r="I336" s="36">
        <f t="shared" si="54"/>
        <v>0</v>
      </c>
      <c r="J336" s="35">
        <v>1</v>
      </c>
      <c r="K336" s="34">
        <f t="shared" si="55"/>
        <v>0</v>
      </c>
      <c r="L336" s="34">
        <f t="shared" si="56"/>
        <v>0</v>
      </c>
      <c r="M336" s="34" t="e">
        <f t="shared" si="57"/>
        <v>#DIV/0!</v>
      </c>
      <c r="N336" s="33"/>
    </row>
    <row r="337" spans="1:14" hidden="1" x14ac:dyDescent="0.2">
      <c r="A337" s="43"/>
      <c r="B337" s="42"/>
      <c r="C337" s="41"/>
      <c r="D337" s="52"/>
      <c r="E337" s="51"/>
      <c r="F337" s="38">
        <f t="shared" si="52"/>
        <v>0</v>
      </c>
      <c r="G337" s="37">
        <f t="shared" si="53"/>
        <v>0</v>
      </c>
      <c r="H337" s="35">
        <v>1</v>
      </c>
      <c r="I337" s="36">
        <f t="shared" si="54"/>
        <v>0</v>
      </c>
      <c r="J337" s="35">
        <v>1</v>
      </c>
      <c r="K337" s="34">
        <f t="shared" si="55"/>
        <v>0</v>
      </c>
      <c r="L337" s="34">
        <f t="shared" si="56"/>
        <v>0</v>
      </c>
      <c r="M337" s="34" t="e">
        <f t="shared" si="57"/>
        <v>#DIV/0!</v>
      </c>
      <c r="N337" s="33"/>
    </row>
    <row r="338" spans="1:14" hidden="1" x14ac:dyDescent="0.2">
      <c r="A338" s="43"/>
      <c r="B338" s="42"/>
      <c r="C338" s="41"/>
      <c r="D338" s="52"/>
      <c r="E338" s="51"/>
      <c r="F338" s="38">
        <f t="shared" si="52"/>
        <v>0</v>
      </c>
      <c r="G338" s="37">
        <f t="shared" si="53"/>
        <v>0</v>
      </c>
      <c r="H338" s="35">
        <v>1</v>
      </c>
      <c r="I338" s="36">
        <f t="shared" si="54"/>
        <v>0</v>
      </c>
      <c r="J338" s="35">
        <v>1</v>
      </c>
      <c r="K338" s="34">
        <f t="shared" si="55"/>
        <v>0</v>
      </c>
      <c r="L338" s="34">
        <f t="shared" si="56"/>
        <v>0</v>
      </c>
      <c r="M338" s="34" t="e">
        <f t="shared" si="57"/>
        <v>#DIV/0!</v>
      </c>
      <c r="N338" s="33"/>
    </row>
    <row r="339" spans="1:14" hidden="1" x14ac:dyDescent="0.2">
      <c r="A339" s="43"/>
      <c r="B339" s="42"/>
      <c r="C339" s="41"/>
      <c r="D339" s="52"/>
      <c r="E339" s="51"/>
      <c r="F339" s="38">
        <f t="shared" si="52"/>
        <v>0</v>
      </c>
      <c r="G339" s="37">
        <f t="shared" si="53"/>
        <v>0</v>
      </c>
      <c r="H339" s="35">
        <v>1</v>
      </c>
      <c r="I339" s="36">
        <f t="shared" si="54"/>
        <v>0</v>
      </c>
      <c r="J339" s="35">
        <v>1</v>
      </c>
      <c r="K339" s="34">
        <f t="shared" si="55"/>
        <v>0</v>
      </c>
      <c r="L339" s="34">
        <f t="shared" si="56"/>
        <v>0</v>
      </c>
      <c r="M339" s="34" t="e">
        <f t="shared" si="57"/>
        <v>#DIV/0!</v>
      </c>
      <c r="N339" s="33"/>
    </row>
    <row r="340" spans="1:14" hidden="1" x14ac:dyDescent="0.2">
      <c r="A340" s="43"/>
      <c r="B340" s="42"/>
      <c r="C340" s="41"/>
      <c r="D340" s="52"/>
      <c r="E340" s="51"/>
      <c r="F340" s="38">
        <f t="shared" si="52"/>
        <v>0</v>
      </c>
      <c r="G340" s="37">
        <f t="shared" si="53"/>
        <v>0</v>
      </c>
      <c r="H340" s="35">
        <v>1</v>
      </c>
      <c r="I340" s="36">
        <f t="shared" si="54"/>
        <v>0</v>
      </c>
      <c r="J340" s="35">
        <v>1</v>
      </c>
      <c r="K340" s="34">
        <f t="shared" si="55"/>
        <v>0</v>
      </c>
      <c r="L340" s="34">
        <f t="shared" si="56"/>
        <v>0</v>
      </c>
      <c r="M340" s="34" t="e">
        <f t="shared" si="57"/>
        <v>#DIV/0!</v>
      </c>
      <c r="N340" s="33"/>
    </row>
    <row r="341" spans="1:14" hidden="1" x14ac:dyDescent="0.2">
      <c r="A341" s="43"/>
      <c r="B341" s="42"/>
      <c r="C341" s="41"/>
      <c r="D341" s="52"/>
      <c r="E341" s="51"/>
      <c r="F341" s="38">
        <f t="shared" si="52"/>
        <v>0</v>
      </c>
      <c r="G341" s="37">
        <f t="shared" si="53"/>
        <v>0</v>
      </c>
      <c r="H341" s="35">
        <v>1</v>
      </c>
      <c r="I341" s="36">
        <f t="shared" si="54"/>
        <v>0</v>
      </c>
      <c r="J341" s="35">
        <v>1</v>
      </c>
      <c r="K341" s="34">
        <f t="shared" si="55"/>
        <v>0</v>
      </c>
      <c r="L341" s="34">
        <f t="shared" si="56"/>
        <v>0</v>
      </c>
      <c r="M341" s="34" t="e">
        <f t="shared" si="57"/>
        <v>#DIV/0!</v>
      </c>
      <c r="N341" s="33"/>
    </row>
    <row r="342" spans="1:14" hidden="1" x14ac:dyDescent="0.2">
      <c r="A342" s="43"/>
      <c r="B342" s="44"/>
      <c r="C342" s="50"/>
      <c r="D342" s="40"/>
      <c r="E342" s="39"/>
      <c r="F342" s="38">
        <f t="shared" si="52"/>
        <v>0</v>
      </c>
      <c r="G342" s="37">
        <f t="shared" si="53"/>
        <v>0</v>
      </c>
      <c r="H342" s="35">
        <v>1</v>
      </c>
      <c r="I342" s="36">
        <f t="shared" si="54"/>
        <v>0</v>
      </c>
      <c r="J342" s="35">
        <v>1</v>
      </c>
      <c r="K342" s="34">
        <f t="shared" si="55"/>
        <v>0</v>
      </c>
      <c r="L342" s="34">
        <f t="shared" si="56"/>
        <v>0</v>
      </c>
      <c r="M342" s="34" t="e">
        <f t="shared" si="57"/>
        <v>#DIV/0!</v>
      </c>
      <c r="N342" s="33"/>
    </row>
    <row r="343" spans="1:14" hidden="1" x14ac:dyDescent="0.2">
      <c r="A343" s="43"/>
      <c r="B343" s="42"/>
      <c r="C343" s="41"/>
      <c r="D343" s="40"/>
      <c r="E343" s="39"/>
      <c r="F343" s="38">
        <f t="shared" si="52"/>
        <v>0</v>
      </c>
      <c r="G343" s="37">
        <f t="shared" si="53"/>
        <v>0</v>
      </c>
      <c r="H343" s="35">
        <v>1</v>
      </c>
      <c r="I343" s="36">
        <f t="shared" si="54"/>
        <v>0</v>
      </c>
      <c r="J343" s="35">
        <v>1</v>
      </c>
      <c r="K343" s="34">
        <f t="shared" si="55"/>
        <v>0</v>
      </c>
      <c r="L343" s="34">
        <f t="shared" si="56"/>
        <v>0</v>
      </c>
      <c r="M343" s="34" t="e">
        <f t="shared" si="57"/>
        <v>#DIV/0!</v>
      </c>
      <c r="N343" s="33"/>
    </row>
    <row r="344" spans="1:14" hidden="1" x14ac:dyDescent="0.2">
      <c r="A344" s="43"/>
      <c r="B344" s="42"/>
      <c r="C344" s="41"/>
      <c r="D344" s="40"/>
      <c r="E344" s="39"/>
      <c r="F344" s="38">
        <f t="shared" si="52"/>
        <v>0</v>
      </c>
      <c r="G344" s="37">
        <f t="shared" si="53"/>
        <v>0</v>
      </c>
      <c r="H344" s="35">
        <v>1</v>
      </c>
      <c r="I344" s="36">
        <f t="shared" si="54"/>
        <v>0</v>
      </c>
      <c r="J344" s="35">
        <v>1</v>
      </c>
      <c r="K344" s="34">
        <f t="shared" si="55"/>
        <v>0</v>
      </c>
      <c r="L344" s="34">
        <f t="shared" si="56"/>
        <v>0</v>
      </c>
      <c r="M344" s="34" t="e">
        <f t="shared" si="57"/>
        <v>#DIV/0!</v>
      </c>
      <c r="N344" s="33"/>
    </row>
    <row r="345" spans="1:14" hidden="1" x14ac:dyDescent="0.2">
      <c r="A345" s="43"/>
      <c r="B345" s="42"/>
      <c r="C345" s="41"/>
      <c r="D345" s="40"/>
      <c r="E345" s="39"/>
      <c r="F345" s="38">
        <f t="shared" si="52"/>
        <v>0</v>
      </c>
      <c r="G345" s="37">
        <f t="shared" si="53"/>
        <v>0</v>
      </c>
      <c r="H345" s="35">
        <v>1</v>
      </c>
      <c r="I345" s="36">
        <f t="shared" si="54"/>
        <v>0</v>
      </c>
      <c r="J345" s="35">
        <v>1</v>
      </c>
      <c r="K345" s="34">
        <f t="shared" si="55"/>
        <v>0</v>
      </c>
      <c r="L345" s="34">
        <f t="shared" si="56"/>
        <v>0</v>
      </c>
      <c r="M345" s="34" t="e">
        <f t="shared" si="57"/>
        <v>#DIV/0!</v>
      </c>
      <c r="N345" s="33"/>
    </row>
    <row r="346" spans="1:14" hidden="1" x14ac:dyDescent="0.2">
      <c r="A346" s="43"/>
      <c r="B346" s="42"/>
      <c r="C346" s="41"/>
      <c r="D346" s="40"/>
      <c r="E346" s="39"/>
      <c r="F346" s="38">
        <f t="shared" si="52"/>
        <v>0</v>
      </c>
      <c r="G346" s="37">
        <f t="shared" si="53"/>
        <v>0</v>
      </c>
      <c r="H346" s="35">
        <v>1</v>
      </c>
      <c r="I346" s="36">
        <f t="shared" si="54"/>
        <v>0</v>
      </c>
      <c r="J346" s="35">
        <v>1</v>
      </c>
      <c r="K346" s="34">
        <f t="shared" si="55"/>
        <v>0</v>
      </c>
      <c r="L346" s="34">
        <f t="shared" si="56"/>
        <v>0</v>
      </c>
      <c r="M346" s="34" t="e">
        <f t="shared" si="57"/>
        <v>#DIV/0!</v>
      </c>
      <c r="N346" s="33"/>
    </row>
    <row r="347" spans="1:14" hidden="1" x14ac:dyDescent="0.2">
      <c r="A347" s="43"/>
      <c r="B347" s="42"/>
      <c r="C347" s="41"/>
      <c r="D347" s="40"/>
      <c r="E347" s="39"/>
      <c r="F347" s="38">
        <f t="shared" si="52"/>
        <v>0</v>
      </c>
      <c r="G347" s="37">
        <f t="shared" si="53"/>
        <v>0</v>
      </c>
      <c r="H347" s="35">
        <v>1</v>
      </c>
      <c r="I347" s="36">
        <f t="shared" si="54"/>
        <v>0</v>
      </c>
      <c r="J347" s="35">
        <v>1</v>
      </c>
      <c r="K347" s="34">
        <f t="shared" si="55"/>
        <v>0</v>
      </c>
      <c r="L347" s="34">
        <f t="shared" si="56"/>
        <v>0</v>
      </c>
      <c r="M347" s="34" t="e">
        <f t="shared" si="57"/>
        <v>#DIV/0!</v>
      </c>
      <c r="N347" s="33"/>
    </row>
    <row r="348" spans="1:14" hidden="1" x14ac:dyDescent="0.2">
      <c r="A348" s="43"/>
      <c r="B348" s="42"/>
      <c r="C348" s="41"/>
      <c r="D348" s="40"/>
      <c r="E348" s="39"/>
      <c r="F348" s="38">
        <f t="shared" si="52"/>
        <v>0</v>
      </c>
      <c r="G348" s="37">
        <f t="shared" si="53"/>
        <v>0</v>
      </c>
      <c r="H348" s="35">
        <v>1</v>
      </c>
      <c r="I348" s="36">
        <f t="shared" si="54"/>
        <v>0</v>
      </c>
      <c r="J348" s="35">
        <v>1</v>
      </c>
      <c r="K348" s="34">
        <f t="shared" si="55"/>
        <v>0</v>
      </c>
      <c r="L348" s="34">
        <f t="shared" si="56"/>
        <v>0</v>
      </c>
      <c r="M348" s="34" t="e">
        <f t="shared" si="57"/>
        <v>#DIV/0!</v>
      </c>
      <c r="N348" s="33"/>
    </row>
    <row r="349" spans="1:14" hidden="1" x14ac:dyDescent="0.2">
      <c r="A349" s="43"/>
      <c r="B349" s="42"/>
      <c r="C349" s="41"/>
      <c r="D349" s="40"/>
      <c r="E349" s="39"/>
      <c r="F349" s="38">
        <f t="shared" si="52"/>
        <v>0</v>
      </c>
      <c r="G349" s="37">
        <f t="shared" si="53"/>
        <v>0</v>
      </c>
      <c r="H349" s="35">
        <v>1</v>
      </c>
      <c r="I349" s="36">
        <f t="shared" si="54"/>
        <v>0</v>
      </c>
      <c r="J349" s="35">
        <v>1</v>
      </c>
      <c r="K349" s="34">
        <f t="shared" si="55"/>
        <v>0</v>
      </c>
      <c r="L349" s="34">
        <f t="shared" si="56"/>
        <v>0</v>
      </c>
      <c r="M349" s="34" t="e">
        <f t="shared" si="57"/>
        <v>#DIV/0!</v>
      </c>
      <c r="N349" s="33"/>
    </row>
    <row r="350" spans="1:14" hidden="1" x14ac:dyDescent="0.2">
      <c r="A350" s="43"/>
      <c r="B350" s="42"/>
      <c r="C350" s="41"/>
      <c r="D350" s="40"/>
      <c r="E350" s="39"/>
      <c r="F350" s="38">
        <f t="shared" si="52"/>
        <v>0</v>
      </c>
      <c r="G350" s="37">
        <f t="shared" si="53"/>
        <v>0</v>
      </c>
      <c r="H350" s="35">
        <v>1</v>
      </c>
      <c r="I350" s="36">
        <f t="shared" si="54"/>
        <v>0</v>
      </c>
      <c r="J350" s="35">
        <v>1</v>
      </c>
      <c r="K350" s="34">
        <f t="shared" si="55"/>
        <v>0</v>
      </c>
      <c r="L350" s="34">
        <f t="shared" si="56"/>
        <v>0</v>
      </c>
      <c r="M350" s="34" t="e">
        <f t="shared" si="57"/>
        <v>#DIV/0!</v>
      </c>
      <c r="N350" s="33"/>
    </row>
    <row r="351" spans="1:14" hidden="1" x14ac:dyDescent="0.2">
      <c r="A351" s="43"/>
      <c r="B351" s="42"/>
      <c r="C351" s="41"/>
      <c r="D351" s="40"/>
      <c r="E351" s="39"/>
      <c r="F351" s="38">
        <f t="shared" si="52"/>
        <v>0</v>
      </c>
      <c r="G351" s="37">
        <f t="shared" si="53"/>
        <v>0</v>
      </c>
      <c r="H351" s="35">
        <v>1</v>
      </c>
      <c r="I351" s="36">
        <f t="shared" si="54"/>
        <v>0</v>
      </c>
      <c r="J351" s="35">
        <v>1</v>
      </c>
      <c r="K351" s="34">
        <f t="shared" si="55"/>
        <v>0</v>
      </c>
      <c r="L351" s="34">
        <f t="shared" si="56"/>
        <v>0</v>
      </c>
      <c r="M351" s="34" t="e">
        <f t="shared" si="57"/>
        <v>#DIV/0!</v>
      </c>
      <c r="N351" s="33"/>
    </row>
    <row r="352" spans="1:14" hidden="1" x14ac:dyDescent="0.2">
      <c r="A352" s="43"/>
      <c r="B352" s="46"/>
      <c r="C352" s="41"/>
      <c r="D352" s="40"/>
      <c r="E352" s="39"/>
      <c r="F352" s="38">
        <f t="shared" si="52"/>
        <v>0</v>
      </c>
      <c r="G352" s="37">
        <f t="shared" si="53"/>
        <v>0</v>
      </c>
      <c r="H352" s="35">
        <v>1</v>
      </c>
      <c r="I352" s="36">
        <f t="shared" si="54"/>
        <v>0</v>
      </c>
      <c r="J352" s="35">
        <v>1</v>
      </c>
      <c r="K352" s="34">
        <f t="shared" si="55"/>
        <v>0</v>
      </c>
      <c r="L352" s="34">
        <f t="shared" si="56"/>
        <v>0</v>
      </c>
      <c r="M352" s="34" t="e">
        <f t="shared" si="57"/>
        <v>#DIV/0!</v>
      </c>
      <c r="N352" s="33"/>
    </row>
    <row r="353" spans="1:14" hidden="1" x14ac:dyDescent="0.2">
      <c r="A353" s="43"/>
      <c r="B353" s="42"/>
      <c r="C353" s="41"/>
      <c r="D353" s="40"/>
      <c r="E353" s="39"/>
      <c r="F353" s="38">
        <f t="shared" si="52"/>
        <v>0</v>
      </c>
      <c r="G353" s="37">
        <f t="shared" si="53"/>
        <v>0</v>
      </c>
      <c r="H353" s="35">
        <v>1</v>
      </c>
      <c r="I353" s="36">
        <f t="shared" si="54"/>
        <v>0</v>
      </c>
      <c r="J353" s="35">
        <v>1</v>
      </c>
      <c r="K353" s="34">
        <f t="shared" si="55"/>
        <v>0</v>
      </c>
      <c r="L353" s="34">
        <f t="shared" si="56"/>
        <v>0</v>
      </c>
      <c r="M353" s="34" t="e">
        <f t="shared" si="57"/>
        <v>#DIV/0!</v>
      </c>
      <c r="N353" s="33"/>
    </row>
    <row r="354" spans="1:14" hidden="1" x14ac:dyDescent="0.2">
      <c r="A354" s="43"/>
      <c r="B354" s="42"/>
      <c r="C354" s="41"/>
      <c r="D354" s="40"/>
      <c r="E354" s="39"/>
      <c r="F354" s="38">
        <f t="shared" si="52"/>
        <v>0</v>
      </c>
      <c r="G354" s="37">
        <f t="shared" si="53"/>
        <v>0</v>
      </c>
      <c r="H354" s="35">
        <v>1</v>
      </c>
      <c r="I354" s="36">
        <f t="shared" si="54"/>
        <v>0</v>
      </c>
      <c r="J354" s="35">
        <v>1</v>
      </c>
      <c r="K354" s="34">
        <f t="shared" si="55"/>
        <v>0</v>
      </c>
      <c r="L354" s="34">
        <f t="shared" si="56"/>
        <v>0</v>
      </c>
      <c r="M354" s="34" t="e">
        <f t="shared" si="57"/>
        <v>#DIV/0!</v>
      </c>
      <c r="N354" s="33"/>
    </row>
    <row r="355" spans="1:14" hidden="1" x14ac:dyDescent="0.2">
      <c r="A355" s="43"/>
      <c r="B355" s="42"/>
      <c r="C355" s="49"/>
      <c r="D355" s="48"/>
      <c r="E355" s="47"/>
      <c r="F355" s="38">
        <f t="shared" si="52"/>
        <v>0</v>
      </c>
      <c r="G355" s="37">
        <f t="shared" si="53"/>
        <v>0</v>
      </c>
      <c r="H355" s="35">
        <v>1</v>
      </c>
      <c r="I355" s="36">
        <f t="shared" si="54"/>
        <v>0</v>
      </c>
      <c r="J355" s="35">
        <v>1</v>
      </c>
      <c r="K355" s="34">
        <f t="shared" si="55"/>
        <v>0</v>
      </c>
      <c r="L355" s="34">
        <f t="shared" si="56"/>
        <v>0</v>
      </c>
      <c r="M355" s="34" t="e">
        <f t="shared" si="57"/>
        <v>#DIV/0!</v>
      </c>
      <c r="N355" s="33"/>
    </row>
    <row r="356" spans="1:14" hidden="1" x14ac:dyDescent="0.2">
      <c r="A356" s="43"/>
      <c r="B356" s="46"/>
      <c r="C356" s="37"/>
      <c r="D356" s="40"/>
      <c r="E356" s="39"/>
      <c r="F356" s="38">
        <f t="shared" si="52"/>
        <v>0</v>
      </c>
      <c r="G356" s="37">
        <f t="shared" si="53"/>
        <v>0</v>
      </c>
      <c r="H356" s="35">
        <v>1</v>
      </c>
      <c r="I356" s="36">
        <f t="shared" si="54"/>
        <v>0</v>
      </c>
      <c r="J356" s="35">
        <v>1</v>
      </c>
      <c r="K356" s="34">
        <f t="shared" si="55"/>
        <v>0</v>
      </c>
      <c r="L356" s="34">
        <f t="shared" si="56"/>
        <v>0</v>
      </c>
      <c r="M356" s="34" t="e">
        <f t="shared" si="57"/>
        <v>#DIV/0!</v>
      </c>
      <c r="N356" s="33"/>
    </row>
    <row r="357" spans="1:14" hidden="1" x14ac:dyDescent="0.2">
      <c r="A357" s="43"/>
      <c r="B357" s="46"/>
      <c r="C357" s="41"/>
      <c r="D357" s="40"/>
      <c r="E357" s="39"/>
      <c r="F357" s="38">
        <f t="shared" si="52"/>
        <v>0</v>
      </c>
      <c r="G357" s="37">
        <f t="shared" si="53"/>
        <v>0</v>
      </c>
      <c r="H357" s="35">
        <v>1</v>
      </c>
      <c r="I357" s="36">
        <f t="shared" si="54"/>
        <v>0</v>
      </c>
      <c r="J357" s="35">
        <v>1</v>
      </c>
      <c r="K357" s="34">
        <f t="shared" si="55"/>
        <v>0</v>
      </c>
      <c r="L357" s="34">
        <f t="shared" si="56"/>
        <v>0</v>
      </c>
      <c r="M357" s="34" t="e">
        <f t="shared" si="57"/>
        <v>#DIV/0!</v>
      </c>
      <c r="N357" s="33"/>
    </row>
    <row r="358" spans="1:14" hidden="1" x14ac:dyDescent="0.2">
      <c r="A358" s="43"/>
      <c r="B358" s="42"/>
      <c r="C358" s="41"/>
      <c r="D358" s="40"/>
      <c r="E358" s="39"/>
      <c r="F358" s="38">
        <f t="shared" si="52"/>
        <v>0</v>
      </c>
      <c r="G358" s="37">
        <f t="shared" si="53"/>
        <v>0</v>
      </c>
      <c r="H358" s="35">
        <v>1</v>
      </c>
      <c r="I358" s="36">
        <f t="shared" si="54"/>
        <v>0</v>
      </c>
      <c r="J358" s="35">
        <v>1</v>
      </c>
      <c r="K358" s="34">
        <f t="shared" si="55"/>
        <v>0</v>
      </c>
      <c r="L358" s="34">
        <f t="shared" si="56"/>
        <v>0</v>
      </c>
      <c r="M358" s="34" t="e">
        <f t="shared" si="57"/>
        <v>#DIV/0!</v>
      </c>
      <c r="N358" s="33"/>
    </row>
    <row r="359" spans="1:14" hidden="1" x14ac:dyDescent="0.2">
      <c r="A359" s="43"/>
      <c r="B359" s="42"/>
      <c r="C359" s="41"/>
      <c r="D359" s="40"/>
      <c r="E359" s="39"/>
      <c r="F359" s="38">
        <f t="shared" si="52"/>
        <v>0</v>
      </c>
      <c r="G359" s="37">
        <f t="shared" si="53"/>
        <v>0</v>
      </c>
      <c r="H359" s="35">
        <v>1</v>
      </c>
      <c r="I359" s="36">
        <f t="shared" si="54"/>
        <v>0</v>
      </c>
      <c r="J359" s="35">
        <v>1</v>
      </c>
      <c r="K359" s="34">
        <f t="shared" si="55"/>
        <v>0</v>
      </c>
      <c r="L359" s="34">
        <f t="shared" si="56"/>
        <v>0</v>
      </c>
      <c r="M359" s="34" t="e">
        <f t="shared" si="57"/>
        <v>#DIV/0!</v>
      </c>
      <c r="N359" s="33"/>
    </row>
    <row r="360" spans="1:14" hidden="1" x14ac:dyDescent="0.2">
      <c r="A360" s="43"/>
      <c r="B360" s="42"/>
      <c r="C360" s="41"/>
      <c r="D360" s="40"/>
      <c r="E360" s="39"/>
      <c r="F360" s="38">
        <f t="shared" si="52"/>
        <v>0</v>
      </c>
      <c r="G360" s="37">
        <f t="shared" si="53"/>
        <v>0</v>
      </c>
      <c r="H360" s="35">
        <v>1</v>
      </c>
      <c r="I360" s="36">
        <f t="shared" si="54"/>
        <v>0</v>
      </c>
      <c r="J360" s="35">
        <v>1</v>
      </c>
      <c r="K360" s="34">
        <f t="shared" si="55"/>
        <v>0</v>
      </c>
      <c r="L360" s="34">
        <f t="shared" si="56"/>
        <v>0</v>
      </c>
      <c r="M360" s="34" t="e">
        <f t="shared" si="57"/>
        <v>#DIV/0!</v>
      </c>
      <c r="N360" s="33"/>
    </row>
    <row r="361" spans="1:14" hidden="1" x14ac:dyDescent="0.2">
      <c r="A361" s="43"/>
      <c r="B361" s="44"/>
      <c r="C361" s="41"/>
      <c r="D361" s="40"/>
      <c r="E361" s="39"/>
      <c r="F361" s="38">
        <f t="shared" si="52"/>
        <v>0</v>
      </c>
      <c r="G361" s="37">
        <f t="shared" si="53"/>
        <v>0</v>
      </c>
      <c r="H361" s="35">
        <v>1</v>
      </c>
      <c r="I361" s="36">
        <f t="shared" si="54"/>
        <v>0</v>
      </c>
      <c r="J361" s="35">
        <v>1</v>
      </c>
      <c r="K361" s="34">
        <f t="shared" si="55"/>
        <v>0</v>
      </c>
      <c r="L361" s="34">
        <f t="shared" si="56"/>
        <v>0</v>
      </c>
      <c r="M361" s="34" t="e">
        <f t="shared" si="57"/>
        <v>#DIV/0!</v>
      </c>
      <c r="N361" s="33"/>
    </row>
    <row r="362" spans="1:14" hidden="1" x14ac:dyDescent="0.2">
      <c r="A362" s="43"/>
      <c r="B362" s="42"/>
      <c r="C362" s="41"/>
      <c r="D362" s="40"/>
      <c r="E362" s="39"/>
      <c r="F362" s="38">
        <f t="shared" si="52"/>
        <v>0</v>
      </c>
      <c r="G362" s="37">
        <f t="shared" si="53"/>
        <v>0</v>
      </c>
      <c r="H362" s="35">
        <v>1</v>
      </c>
      <c r="I362" s="36">
        <f t="shared" si="54"/>
        <v>0</v>
      </c>
      <c r="J362" s="35">
        <v>1</v>
      </c>
      <c r="K362" s="34">
        <f t="shared" si="55"/>
        <v>0</v>
      </c>
      <c r="L362" s="34">
        <f t="shared" si="56"/>
        <v>0</v>
      </c>
      <c r="M362" s="34" t="e">
        <f t="shared" si="57"/>
        <v>#DIV/0!</v>
      </c>
      <c r="N362" s="33"/>
    </row>
    <row r="363" spans="1:14" hidden="1" x14ac:dyDescent="0.2">
      <c r="A363" s="43"/>
      <c r="B363" s="42"/>
      <c r="C363" s="41"/>
      <c r="D363" s="40"/>
      <c r="E363" s="39"/>
      <c r="F363" s="38">
        <f t="shared" si="52"/>
        <v>0</v>
      </c>
      <c r="G363" s="37">
        <f t="shared" si="53"/>
        <v>0</v>
      </c>
      <c r="H363" s="35">
        <v>1</v>
      </c>
      <c r="I363" s="36">
        <f t="shared" si="54"/>
        <v>0</v>
      </c>
      <c r="J363" s="35">
        <v>1</v>
      </c>
      <c r="K363" s="34">
        <f t="shared" si="55"/>
        <v>0</v>
      </c>
      <c r="L363" s="34">
        <f t="shared" si="56"/>
        <v>0</v>
      </c>
      <c r="M363" s="34" t="e">
        <f t="shared" si="57"/>
        <v>#DIV/0!</v>
      </c>
      <c r="N363" s="33"/>
    </row>
    <row r="364" spans="1:14" hidden="1" x14ac:dyDescent="0.2">
      <c r="A364" s="43"/>
      <c r="B364" s="42"/>
      <c r="C364" s="41"/>
      <c r="D364" s="40"/>
      <c r="E364" s="39"/>
      <c r="F364" s="38">
        <f t="shared" si="52"/>
        <v>0</v>
      </c>
      <c r="G364" s="37">
        <f t="shared" si="53"/>
        <v>0</v>
      </c>
      <c r="H364" s="35">
        <v>1</v>
      </c>
      <c r="I364" s="36">
        <f t="shared" si="54"/>
        <v>0</v>
      </c>
      <c r="J364" s="35">
        <v>1</v>
      </c>
      <c r="K364" s="34">
        <f t="shared" si="55"/>
        <v>0</v>
      </c>
      <c r="L364" s="34">
        <f t="shared" si="56"/>
        <v>0</v>
      </c>
      <c r="M364" s="34" t="e">
        <f t="shared" si="57"/>
        <v>#DIV/0!</v>
      </c>
      <c r="N364" s="33"/>
    </row>
    <row r="365" spans="1:14" hidden="1" x14ac:dyDescent="0.2">
      <c r="A365" s="43"/>
      <c r="B365" s="42"/>
      <c r="C365" s="41"/>
      <c r="D365" s="40"/>
      <c r="E365" s="39"/>
      <c r="F365" s="38">
        <f t="shared" si="52"/>
        <v>0</v>
      </c>
      <c r="G365" s="37">
        <f t="shared" si="53"/>
        <v>0</v>
      </c>
      <c r="H365" s="35">
        <v>1</v>
      </c>
      <c r="I365" s="36">
        <f t="shared" si="54"/>
        <v>0</v>
      </c>
      <c r="J365" s="35">
        <v>1</v>
      </c>
      <c r="K365" s="34">
        <f t="shared" si="55"/>
        <v>0</v>
      </c>
      <c r="L365" s="34">
        <f t="shared" si="56"/>
        <v>0</v>
      </c>
      <c r="M365" s="34" t="e">
        <f t="shared" si="57"/>
        <v>#DIV/0!</v>
      </c>
      <c r="N365" s="33"/>
    </row>
    <row r="366" spans="1:14" hidden="1" x14ac:dyDescent="0.2">
      <c r="A366" s="43"/>
      <c r="B366" s="42"/>
      <c r="C366" s="41"/>
      <c r="D366" s="40"/>
      <c r="E366" s="39"/>
      <c r="F366" s="38">
        <f t="shared" si="52"/>
        <v>0</v>
      </c>
      <c r="G366" s="37">
        <f t="shared" si="53"/>
        <v>0</v>
      </c>
      <c r="H366" s="35">
        <v>1</v>
      </c>
      <c r="I366" s="36">
        <f t="shared" si="54"/>
        <v>0</v>
      </c>
      <c r="J366" s="35">
        <v>1</v>
      </c>
      <c r="K366" s="34">
        <f t="shared" si="55"/>
        <v>0</v>
      </c>
      <c r="L366" s="34">
        <f t="shared" si="56"/>
        <v>0</v>
      </c>
      <c r="M366" s="34" t="e">
        <f t="shared" si="57"/>
        <v>#DIV/0!</v>
      </c>
      <c r="N366" s="33"/>
    </row>
    <row r="367" spans="1:14" hidden="1" x14ac:dyDescent="0.2">
      <c r="A367" s="43"/>
      <c r="B367" s="42"/>
      <c r="C367" s="41"/>
      <c r="D367" s="40"/>
      <c r="E367" s="39"/>
      <c r="F367" s="38">
        <f t="shared" si="52"/>
        <v>0</v>
      </c>
      <c r="G367" s="37">
        <f t="shared" si="53"/>
        <v>0</v>
      </c>
      <c r="H367" s="35">
        <v>1</v>
      </c>
      <c r="I367" s="36">
        <f t="shared" si="54"/>
        <v>0</v>
      </c>
      <c r="J367" s="35">
        <v>1</v>
      </c>
      <c r="K367" s="34">
        <f t="shared" si="55"/>
        <v>0</v>
      </c>
      <c r="L367" s="34">
        <f t="shared" si="56"/>
        <v>0</v>
      </c>
      <c r="M367" s="34" t="e">
        <f t="shared" si="57"/>
        <v>#DIV/0!</v>
      </c>
      <c r="N367" s="33"/>
    </row>
    <row r="368" spans="1:14" hidden="1" x14ac:dyDescent="0.2">
      <c r="A368" s="43"/>
      <c r="B368" s="42"/>
      <c r="C368" s="41"/>
      <c r="D368" s="40"/>
      <c r="E368" s="39"/>
      <c r="F368" s="38">
        <f t="shared" si="52"/>
        <v>0</v>
      </c>
      <c r="G368" s="37">
        <f t="shared" si="53"/>
        <v>0</v>
      </c>
      <c r="H368" s="35">
        <v>1</v>
      </c>
      <c r="I368" s="36">
        <f t="shared" si="54"/>
        <v>0</v>
      </c>
      <c r="J368" s="35">
        <v>1</v>
      </c>
      <c r="K368" s="34">
        <f t="shared" si="55"/>
        <v>0</v>
      </c>
      <c r="L368" s="34">
        <f t="shared" si="56"/>
        <v>0</v>
      </c>
      <c r="M368" s="34" t="e">
        <f t="shared" si="57"/>
        <v>#DIV/0!</v>
      </c>
      <c r="N368" s="33"/>
    </row>
    <row r="369" spans="1:15" hidden="1" x14ac:dyDescent="0.2">
      <c r="A369" s="43"/>
      <c r="B369" s="42"/>
      <c r="C369" s="41"/>
      <c r="D369" s="40"/>
      <c r="E369" s="39"/>
      <c r="F369" s="38">
        <f t="shared" si="52"/>
        <v>0</v>
      </c>
      <c r="G369" s="37">
        <f t="shared" si="53"/>
        <v>0</v>
      </c>
      <c r="H369" s="35">
        <v>1</v>
      </c>
      <c r="I369" s="36">
        <f t="shared" si="54"/>
        <v>0</v>
      </c>
      <c r="J369" s="35">
        <v>1</v>
      </c>
      <c r="K369" s="34">
        <f t="shared" si="55"/>
        <v>0</v>
      </c>
      <c r="L369" s="34">
        <f t="shared" si="56"/>
        <v>0</v>
      </c>
      <c r="M369" s="34" t="e">
        <f t="shared" si="57"/>
        <v>#DIV/0!</v>
      </c>
      <c r="N369" s="33"/>
    </row>
    <row r="370" spans="1:15" hidden="1" x14ac:dyDescent="0.2">
      <c r="A370" s="43"/>
      <c r="B370" s="42"/>
      <c r="C370" s="41"/>
      <c r="D370" s="40"/>
      <c r="E370" s="39"/>
      <c r="F370" s="38">
        <f t="shared" si="52"/>
        <v>0</v>
      </c>
      <c r="G370" s="37">
        <f t="shared" si="53"/>
        <v>0</v>
      </c>
      <c r="H370" s="35">
        <v>1</v>
      </c>
      <c r="I370" s="36">
        <f t="shared" si="54"/>
        <v>0</v>
      </c>
      <c r="J370" s="35">
        <v>1</v>
      </c>
      <c r="K370" s="34">
        <f t="shared" si="55"/>
        <v>0</v>
      </c>
      <c r="L370" s="34">
        <f t="shared" si="56"/>
        <v>0</v>
      </c>
      <c r="M370" s="34" t="e">
        <f t="shared" si="57"/>
        <v>#DIV/0!</v>
      </c>
      <c r="N370" s="33"/>
    </row>
    <row r="371" spans="1:15" hidden="1" x14ac:dyDescent="0.2">
      <c r="A371" s="43"/>
      <c r="B371" s="42"/>
      <c r="C371" s="41"/>
      <c r="D371" s="40"/>
      <c r="E371" s="39"/>
      <c r="F371" s="38">
        <f t="shared" si="52"/>
        <v>0</v>
      </c>
      <c r="G371" s="37">
        <f t="shared" si="53"/>
        <v>0</v>
      </c>
      <c r="H371" s="35">
        <v>1</v>
      </c>
      <c r="I371" s="36">
        <f t="shared" si="54"/>
        <v>0</v>
      </c>
      <c r="J371" s="35">
        <v>1</v>
      </c>
      <c r="K371" s="34">
        <f t="shared" si="55"/>
        <v>0</v>
      </c>
      <c r="L371" s="34">
        <f t="shared" si="56"/>
        <v>0</v>
      </c>
      <c r="M371" s="34" t="e">
        <f t="shared" si="57"/>
        <v>#DIV/0!</v>
      </c>
      <c r="N371" s="33"/>
      <c r="O371" s="8"/>
    </row>
    <row r="372" spans="1:15" hidden="1" x14ac:dyDescent="0.2">
      <c r="A372" s="43"/>
      <c r="B372" s="42"/>
      <c r="C372" s="41"/>
      <c r="D372" s="40"/>
      <c r="E372" s="39"/>
      <c r="F372" s="38">
        <f t="shared" si="52"/>
        <v>0</v>
      </c>
      <c r="G372" s="37">
        <f t="shared" si="53"/>
        <v>0</v>
      </c>
      <c r="H372" s="35">
        <v>1</v>
      </c>
      <c r="I372" s="36">
        <f t="shared" si="54"/>
        <v>0</v>
      </c>
      <c r="J372" s="35">
        <v>1</v>
      </c>
      <c r="K372" s="34">
        <f t="shared" si="55"/>
        <v>0</v>
      </c>
      <c r="L372" s="34">
        <f t="shared" si="56"/>
        <v>0</v>
      </c>
      <c r="M372" s="34" t="e">
        <f t="shared" si="57"/>
        <v>#DIV/0!</v>
      </c>
      <c r="N372" s="45"/>
    </row>
    <row r="373" spans="1:15" hidden="1" x14ac:dyDescent="0.2">
      <c r="A373" s="43"/>
      <c r="B373" s="42"/>
      <c r="C373" s="41"/>
      <c r="D373" s="40"/>
      <c r="E373" s="39"/>
      <c r="F373" s="38">
        <f t="shared" si="52"/>
        <v>0</v>
      </c>
      <c r="G373" s="37">
        <f t="shared" si="53"/>
        <v>0</v>
      </c>
      <c r="H373" s="35">
        <v>1</v>
      </c>
      <c r="I373" s="36">
        <f t="shared" si="54"/>
        <v>0</v>
      </c>
      <c r="J373" s="35">
        <v>1</v>
      </c>
      <c r="K373" s="34">
        <f t="shared" si="55"/>
        <v>0</v>
      </c>
      <c r="L373" s="34">
        <f t="shared" si="56"/>
        <v>0</v>
      </c>
      <c r="M373" s="34" t="e">
        <f t="shared" si="57"/>
        <v>#DIV/0!</v>
      </c>
      <c r="N373" s="33"/>
    </row>
    <row r="374" spans="1:15" hidden="1" x14ac:dyDescent="0.2">
      <c r="A374" s="43"/>
      <c r="B374" s="42"/>
      <c r="C374" s="41"/>
      <c r="D374" s="40"/>
      <c r="E374" s="39"/>
      <c r="F374" s="38">
        <f t="shared" si="52"/>
        <v>0</v>
      </c>
      <c r="G374" s="37">
        <f t="shared" si="53"/>
        <v>0</v>
      </c>
      <c r="H374" s="35">
        <v>1</v>
      </c>
      <c r="I374" s="36">
        <f t="shared" si="54"/>
        <v>0</v>
      </c>
      <c r="J374" s="35">
        <v>1</v>
      </c>
      <c r="K374" s="34">
        <f t="shared" si="55"/>
        <v>0</v>
      </c>
      <c r="L374" s="34">
        <f t="shared" si="56"/>
        <v>0</v>
      </c>
      <c r="M374" s="34" t="e">
        <f t="shared" si="57"/>
        <v>#DIV/0!</v>
      </c>
      <c r="N374" s="33"/>
    </row>
    <row r="375" spans="1:15" hidden="1" x14ac:dyDescent="0.2">
      <c r="A375" s="43"/>
      <c r="B375" s="42"/>
      <c r="C375" s="41"/>
      <c r="D375" s="40"/>
      <c r="E375" s="39"/>
      <c r="F375" s="38">
        <f t="shared" si="52"/>
        <v>0</v>
      </c>
      <c r="G375" s="37">
        <f t="shared" si="53"/>
        <v>0</v>
      </c>
      <c r="H375" s="35">
        <v>1</v>
      </c>
      <c r="I375" s="36">
        <f t="shared" si="54"/>
        <v>0</v>
      </c>
      <c r="J375" s="35">
        <v>1</v>
      </c>
      <c r="K375" s="34">
        <f t="shared" si="55"/>
        <v>0</v>
      </c>
      <c r="L375" s="34">
        <f t="shared" si="56"/>
        <v>0</v>
      </c>
      <c r="M375" s="34" t="e">
        <f t="shared" si="57"/>
        <v>#DIV/0!</v>
      </c>
      <c r="N375" s="33"/>
    </row>
    <row r="376" spans="1:15" hidden="1" x14ac:dyDescent="0.2">
      <c r="A376" s="43"/>
      <c r="B376" s="42"/>
      <c r="C376" s="41"/>
      <c r="D376" s="40"/>
      <c r="E376" s="39"/>
      <c r="F376" s="38">
        <f t="shared" si="52"/>
        <v>0</v>
      </c>
      <c r="G376" s="37">
        <f t="shared" si="53"/>
        <v>0</v>
      </c>
      <c r="H376" s="35">
        <v>1</v>
      </c>
      <c r="I376" s="36">
        <f t="shared" si="54"/>
        <v>0</v>
      </c>
      <c r="J376" s="35">
        <v>1</v>
      </c>
      <c r="K376" s="34">
        <f t="shared" si="55"/>
        <v>0</v>
      </c>
      <c r="L376" s="34">
        <f t="shared" si="56"/>
        <v>0</v>
      </c>
      <c r="M376" s="34" t="e">
        <f t="shared" si="57"/>
        <v>#DIV/0!</v>
      </c>
      <c r="N376" s="33"/>
    </row>
    <row r="377" spans="1:15" hidden="1" x14ac:dyDescent="0.2">
      <c r="A377" s="43"/>
      <c r="B377" s="42"/>
      <c r="C377" s="41"/>
      <c r="D377" s="40"/>
      <c r="E377" s="39"/>
      <c r="F377" s="38">
        <f t="shared" si="52"/>
        <v>0</v>
      </c>
      <c r="G377" s="37">
        <f t="shared" si="53"/>
        <v>0</v>
      </c>
      <c r="H377" s="35">
        <v>1</v>
      </c>
      <c r="I377" s="36">
        <f t="shared" si="54"/>
        <v>0</v>
      </c>
      <c r="J377" s="35">
        <v>1</v>
      </c>
      <c r="K377" s="34">
        <f t="shared" si="55"/>
        <v>0</v>
      </c>
      <c r="L377" s="34">
        <f t="shared" si="56"/>
        <v>0</v>
      </c>
      <c r="M377" s="34" t="e">
        <f t="shared" si="57"/>
        <v>#DIV/0!</v>
      </c>
      <c r="N377" s="33"/>
    </row>
    <row r="378" spans="1:15" hidden="1" x14ac:dyDescent="0.2">
      <c r="A378" s="43"/>
      <c r="B378" s="42"/>
      <c r="C378" s="41"/>
      <c r="D378" s="40"/>
      <c r="E378" s="39"/>
      <c r="F378" s="38">
        <f t="shared" si="52"/>
        <v>0</v>
      </c>
      <c r="G378" s="37">
        <f t="shared" si="53"/>
        <v>0</v>
      </c>
      <c r="H378" s="35">
        <v>1</v>
      </c>
      <c r="I378" s="36">
        <f t="shared" si="54"/>
        <v>0</v>
      </c>
      <c r="J378" s="35">
        <v>1</v>
      </c>
      <c r="K378" s="34">
        <f t="shared" si="55"/>
        <v>0</v>
      </c>
      <c r="L378" s="34">
        <f t="shared" si="56"/>
        <v>0</v>
      </c>
      <c r="M378" s="34" t="e">
        <f t="shared" si="57"/>
        <v>#DIV/0!</v>
      </c>
      <c r="N378" s="33"/>
    </row>
    <row r="379" spans="1:15" hidden="1" x14ac:dyDescent="0.2">
      <c r="A379" s="43"/>
      <c r="B379" s="42"/>
      <c r="C379" s="41"/>
      <c r="D379" s="40"/>
      <c r="E379" s="39"/>
      <c r="F379" s="38">
        <f t="shared" si="52"/>
        <v>0</v>
      </c>
      <c r="G379" s="37">
        <f t="shared" si="53"/>
        <v>0</v>
      </c>
      <c r="H379" s="35">
        <v>1</v>
      </c>
      <c r="I379" s="36">
        <f t="shared" si="54"/>
        <v>0</v>
      </c>
      <c r="J379" s="35">
        <v>1</v>
      </c>
      <c r="K379" s="34">
        <f t="shared" si="55"/>
        <v>0</v>
      </c>
      <c r="L379" s="34">
        <f t="shared" si="56"/>
        <v>0</v>
      </c>
      <c r="M379" s="34" t="e">
        <f t="shared" si="57"/>
        <v>#DIV/0!</v>
      </c>
      <c r="N379" s="33"/>
    </row>
    <row r="380" spans="1:15" hidden="1" x14ac:dyDescent="0.2">
      <c r="A380" s="43"/>
      <c r="B380" s="42"/>
      <c r="C380" s="41"/>
      <c r="D380" s="40"/>
      <c r="E380" s="39"/>
      <c r="F380" s="38">
        <f t="shared" si="52"/>
        <v>0</v>
      </c>
      <c r="G380" s="37">
        <f t="shared" si="53"/>
        <v>0</v>
      </c>
      <c r="H380" s="35">
        <v>1</v>
      </c>
      <c r="I380" s="36">
        <f t="shared" si="54"/>
        <v>0</v>
      </c>
      <c r="J380" s="35">
        <v>1</v>
      </c>
      <c r="K380" s="34">
        <f t="shared" si="55"/>
        <v>0</v>
      </c>
      <c r="L380" s="34">
        <f t="shared" si="56"/>
        <v>0</v>
      </c>
      <c r="M380" s="34" t="e">
        <f t="shared" si="57"/>
        <v>#DIV/0!</v>
      </c>
      <c r="N380" s="33"/>
    </row>
    <row r="381" spans="1:15" hidden="1" x14ac:dyDescent="0.2">
      <c r="A381" s="43"/>
      <c r="B381" s="42"/>
      <c r="C381" s="41"/>
      <c r="D381" s="40"/>
      <c r="E381" s="39"/>
      <c r="F381" s="38">
        <f t="shared" si="52"/>
        <v>0</v>
      </c>
      <c r="G381" s="37">
        <f t="shared" si="53"/>
        <v>0</v>
      </c>
      <c r="H381" s="35">
        <v>1</v>
      </c>
      <c r="I381" s="36">
        <f t="shared" si="54"/>
        <v>0</v>
      </c>
      <c r="J381" s="35">
        <v>1</v>
      </c>
      <c r="K381" s="34">
        <f t="shared" si="55"/>
        <v>0</v>
      </c>
      <c r="L381" s="34">
        <f t="shared" si="56"/>
        <v>0</v>
      </c>
      <c r="M381" s="34" t="e">
        <f t="shared" si="57"/>
        <v>#DIV/0!</v>
      </c>
      <c r="N381" s="33"/>
    </row>
    <row r="382" spans="1:15" hidden="1" x14ac:dyDescent="0.2">
      <c r="A382" s="43"/>
      <c r="B382" s="42"/>
      <c r="C382" s="41"/>
      <c r="D382" s="40"/>
      <c r="E382" s="39"/>
      <c r="F382" s="38">
        <f t="shared" si="52"/>
        <v>0</v>
      </c>
      <c r="G382" s="37">
        <f t="shared" si="53"/>
        <v>0</v>
      </c>
      <c r="H382" s="35">
        <v>1</v>
      </c>
      <c r="I382" s="36">
        <f t="shared" si="54"/>
        <v>0</v>
      </c>
      <c r="J382" s="35">
        <v>1</v>
      </c>
      <c r="K382" s="34">
        <f t="shared" si="55"/>
        <v>0</v>
      </c>
      <c r="L382" s="34">
        <f t="shared" si="56"/>
        <v>0</v>
      </c>
      <c r="M382" s="34" t="e">
        <f t="shared" si="57"/>
        <v>#DIV/0!</v>
      </c>
      <c r="N382" s="33"/>
    </row>
    <row r="383" spans="1:15" hidden="1" x14ac:dyDescent="0.2">
      <c r="A383" s="43"/>
      <c r="B383" s="44"/>
      <c r="C383" s="41"/>
      <c r="D383" s="40"/>
      <c r="E383" s="39"/>
      <c r="F383" s="38">
        <f t="shared" si="52"/>
        <v>0</v>
      </c>
      <c r="G383" s="37">
        <f t="shared" si="53"/>
        <v>0</v>
      </c>
      <c r="H383" s="35">
        <v>1</v>
      </c>
      <c r="I383" s="36">
        <f t="shared" si="54"/>
        <v>0</v>
      </c>
      <c r="J383" s="35">
        <v>1</v>
      </c>
      <c r="K383" s="34">
        <f t="shared" si="55"/>
        <v>0</v>
      </c>
      <c r="L383" s="34">
        <f t="shared" si="56"/>
        <v>0</v>
      </c>
      <c r="M383" s="34" t="e">
        <f t="shared" si="57"/>
        <v>#DIV/0!</v>
      </c>
      <c r="N383" s="33"/>
    </row>
    <row r="384" spans="1:15" hidden="1" x14ac:dyDescent="0.2">
      <c r="A384" s="43"/>
      <c r="B384" s="42"/>
      <c r="C384" s="41"/>
      <c r="D384" s="40"/>
      <c r="E384" s="39"/>
      <c r="F384" s="38">
        <f t="shared" si="52"/>
        <v>0</v>
      </c>
      <c r="G384" s="37">
        <f t="shared" si="53"/>
        <v>0</v>
      </c>
      <c r="H384" s="35">
        <v>1</v>
      </c>
      <c r="I384" s="36">
        <f t="shared" si="54"/>
        <v>0</v>
      </c>
      <c r="J384" s="35">
        <v>1</v>
      </c>
      <c r="K384" s="34">
        <f t="shared" si="55"/>
        <v>0</v>
      </c>
      <c r="L384" s="34">
        <f t="shared" si="56"/>
        <v>0</v>
      </c>
      <c r="M384" s="34" t="e">
        <f t="shared" si="57"/>
        <v>#DIV/0!</v>
      </c>
      <c r="N384" s="33"/>
    </row>
    <row r="385" spans="1:14" hidden="1" x14ac:dyDescent="0.2">
      <c r="A385" s="43"/>
      <c r="B385" s="42"/>
      <c r="C385" s="41"/>
      <c r="D385" s="40"/>
      <c r="E385" s="39"/>
      <c r="F385" s="38">
        <f t="shared" si="52"/>
        <v>0</v>
      </c>
      <c r="G385" s="37">
        <f t="shared" si="53"/>
        <v>0</v>
      </c>
      <c r="H385" s="35">
        <v>1</v>
      </c>
      <c r="I385" s="36">
        <f t="shared" si="54"/>
        <v>0</v>
      </c>
      <c r="J385" s="35">
        <v>1</v>
      </c>
      <c r="K385" s="34">
        <f t="shared" si="55"/>
        <v>0</v>
      </c>
      <c r="L385" s="34">
        <f t="shared" si="56"/>
        <v>0</v>
      </c>
      <c r="M385" s="34" t="e">
        <f t="shared" si="57"/>
        <v>#DIV/0!</v>
      </c>
      <c r="N385" s="33"/>
    </row>
    <row r="386" spans="1:14" hidden="1" x14ac:dyDescent="0.2">
      <c r="A386" s="43"/>
      <c r="B386" s="42"/>
      <c r="C386" s="41"/>
      <c r="D386" s="40"/>
      <c r="E386" s="39"/>
      <c r="F386" s="38">
        <f t="shared" si="52"/>
        <v>0</v>
      </c>
      <c r="G386" s="37">
        <f t="shared" si="53"/>
        <v>0</v>
      </c>
      <c r="H386" s="35">
        <v>1</v>
      </c>
      <c r="I386" s="36">
        <f t="shared" si="54"/>
        <v>0</v>
      </c>
      <c r="J386" s="35">
        <v>1</v>
      </c>
      <c r="K386" s="34">
        <f t="shared" si="55"/>
        <v>0</v>
      </c>
      <c r="L386" s="34">
        <f t="shared" si="56"/>
        <v>0</v>
      </c>
      <c r="M386" s="34" t="e">
        <f t="shared" si="57"/>
        <v>#DIV/0!</v>
      </c>
      <c r="N386" s="33"/>
    </row>
    <row r="387" spans="1:14" hidden="1" x14ac:dyDescent="0.2">
      <c r="A387" s="43"/>
      <c r="B387" s="42"/>
      <c r="C387" s="41"/>
      <c r="D387" s="40"/>
      <c r="E387" s="39"/>
      <c r="F387" s="38">
        <f t="shared" si="52"/>
        <v>0</v>
      </c>
      <c r="G387" s="37">
        <f t="shared" si="53"/>
        <v>0</v>
      </c>
      <c r="H387" s="35">
        <v>1</v>
      </c>
      <c r="I387" s="36">
        <f t="shared" si="54"/>
        <v>0</v>
      </c>
      <c r="J387" s="35">
        <v>1</v>
      </c>
      <c r="K387" s="34">
        <f t="shared" si="55"/>
        <v>0</v>
      </c>
      <c r="L387" s="34">
        <f t="shared" si="56"/>
        <v>0</v>
      </c>
      <c r="M387" s="34" t="e">
        <f t="shared" si="57"/>
        <v>#DIV/0!</v>
      </c>
      <c r="N387" s="33"/>
    </row>
    <row r="388" spans="1:14" hidden="1" x14ac:dyDescent="0.2">
      <c r="A388" s="43"/>
      <c r="B388" s="42"/>
      <c r="C388" s="41"/>
      <c r="D388" s="40"/>
      <c r="E388" s="39"/>
      <c r="F388" s="38">
        <f t="shared" si="52"/>
        <v>0</v>
      </c>
      <c r="G388" s="37">
        <f t="shared" si="53"/>
        <v>0</v>
      </c>
      <c r="H388" s="35">
        <v>1</v>
      </c>
      <c r="I388" s="36">
        <f t="shared" si="54"/>
        <v>0</v>
      </c>
      <c r="J388" s="35">
        <v>1</v>
      </c>
      <c r="K388" s="34">
        <f t="shared" si="55"/>
        <v>0</v>
      </c>
      <c r="L388" s="34">
        <f t="shared" si="56"/>
        <v>0</v>
      </c>
      <c r="M388" s="34" t="e">
        <f t="shared" si="57"/>
        <v>#DIV/0!</v>
      </c>
      <c r="N388" s="33"/>
    </row>
    <row r="389" spans="1:14" hidden="1" x14ac:dyDescent="0.2">
      <c r="A389" s="43"/>
      <c r="B389" s="42"/>
      <c r="C389" s="41"/>
      <c r="D389" s="40"/>
      <c r="E389" s="39"/>
      <c r="F389" s="38">
        <f t="shared" si="52"/>
        <v>0</v>
      </c>
      <c r="G389" s="37">
        <f t="shared" si="53"/>
        <v>0</v>
      </c>
      <c r="H389" s="35">
        <v>1</v>
      </c>
      <c r="I389" s="36">
        <f t="shared" si="54"/>
        <v>0</v>
      </c>
      <c r="J389" s="35">
        <v>1</v>
      </c>
      <c r="K389" s="34">
        <f t="shared" si="55"/>
        <v>0</v>
      </c>
      <c r="L389" s="34">
        <f t="shared" si="56"/>
        <v>0</v>
      </c>
      <c r="M389" s="34" t="e">
        <f t="shared" si="57"/>
        <v>#DIV/0!</v>
      </c>
      <c r="N389" s="33"/>
    </row>
    <row r="390" spans="1:14" hidden="1" x14ac:dyDescent="0.2">
      <c r="A390" s="43"/>
      <c r="B390" s="42"/>
      <c r="C390" s="41"/>
      <c r="D390" s="40"/>
      <c r="E390" s="39"/>
      <c r="F390" s="38">
        <f t="shared" si="52"/>
        <v>0</v>
      </c>
      <c r="G390" s="37">
        <f t="shared" si="53"/>
        <v>0</v>
      </c>
      <c r="H390" s="35">
        <v>1</v>
      </c>
      <c r="I390" s="36">
        <f t="shared" si="54"/>
        <v>0</v>
      </c>
      <c r="J390" s="35">
        <v>1</v>
      </c>
      <c r="K390" s="34">
        <f t="shared" si="55"/>
        <v>0</v>
      </c>
      <c r="L390" s="34">
        <f t="shared" si="56"/>
        <v>0</v>
      </c>
      <c r="M390" s="34" t="e">
        <f t="shared" si="57"/>
        <v>#DIV/0!</v>
      </c>
      <c r="N390" s="33"/>
    </row>
    <row r="391" spans="1:14" ht="13.5" thickBot="1" x14ac:dyDescent="0.25">
      <c r="A391" s="32"/>
      <c r="B391" s="31"/>
      <c r="C391" s="30"/>
      <c r="D391" s="29"/>
      <c r="E391" s="28"/>
      <c r="F391" s="27"/>
      <c r="G391" s="26"/>
      <c r="H391" s="25"/>
      <c r="I391" s="24"/>
      <c r="J391" s="25"/>
      <c r="K391" s="24"/>
      <c r="L391" s="24"/>
      <c r="M391" s="24"/>
      <c r="N391" s="23"/>
    </row>
    <row r="392" spans="1:14" x14ac:dyDescent="0.2">
      <c r="C392" s="22">
        <f>SUM(C5:C79)</f>
        <v>3337.6</v>
      </c>
      <c r="D392" s="17"/>
      <c r="E392" s="16"/>
      <c r="F392" s="15"/>
      <c r="G392" s="14">
        <f>SUM(G5:G390)</f>
        <v>593232</v>
      </c>
      <c r="H392" s="13"/>
      <c r="I392" s="13"/>
      <c r="J392" s="13"/>
      <c r="K392" s="13"/>
      <c r="L392" s="13"/>
      <c r="M392" s="13"/>
    </row>
    <row r="393" spans="1:14" x14ac:dyDescent="0.2">
      <c r="C393" s="18"/>
      <c r="D393" s="17"/>
      <c r="E393" s="16"/>
      <c r="F393" s="15"/>
      <c r="G393" s="14"/>
      <c r="H393" s="13"/>
      <c r="I393" s="13"/>
      <c r="J393" s="13"/>
      <c r="K393" s="13"/>
      <c r="L393" s="13"/>
      <c r="M393" s="13"/>
    </row>
    <row r="394" spans="1:14" x14ac:dyDescent="0.2">
      <c r="C394" s="21"/>
      <c r="D394" s="17"/>
      <c r="E394" s="16"/>
      <c r="F394" s="15"/>
      <c r="G394" s="14"/>
      <c r="H394" s="13"/>
      <c r="I394" s="13"/>
      <c r="J394" s="13"/>
      <c r="K394" s="13"/>
      <c r="L394" s="13"/>
      <c r="M394" s="13"/>
    </row>
    <row r="395" spans="1:14" x14ac:dyDescent="0.2">
      <c r="B395" s="20"/>
      <c r="C395" s="18"/>
      <c r="D395" s="17"/>
      <c r="E395" s="16"/>
      <c r="F395" s="15"/>
      <c r="G395" s="14"/>
      <c r="H395" s="13"/>
      <c r="I395" s="13"/>
      <c r="J395" s="13"/>
      <c r="K395" s="13"/>
      <c r="L395" s="13"/>
      <c r="M395" s="13"/>
    </row>
    <row r="396" spans="1:14" x14ac:dyDescent="0.2">
      <c r="B396" s="20"/>
      <c r="C396" s="18"/>
      <c r="D396" s="17"/>
      <c r="E396" s="16"/>
      <c r="F396" s="15"/>
      <c r="G396" s="14"/>
      <c r="H396" s="13"/>
      <c r="I396" s="13"/>
      <c r="J396" s="13"/>
      <c r="K396" s="13"/>
      <c r="L396" s="13"/>
      <c r="M396" s="13"/>
    </row>
    <row r="397" spans="1:14" x14ac:dyDescent="0.2">
      <c r="C397" s="18"/>
      <c r="D397" s="17"/>
      <c r="E397" s="16"/>
      <c r="F397" s="15"/>
      <c r="G397" s="14"/>
      <c r="H397" s="13"/>
      <c r="I397" s="13"/>
      <c r="J397" s="13"/>
      <c r="K397" s="13"/>
      <c r="L397" s="13"/>
      <c r="M397" s="13"/>
    </row>
    <row r="398" spans="1:14" x14ac:dyDescent="0.2">
      <c r="C398" s="18"/>
      <c r="D398" s="17"/>
      <c r="E398" s="16"/>
      <c r="F398" s="15"/>
      <c r="G398" s="14"/>
      <c r="H398" s="13"/>
      <c r="I398" s="13"/>
      <c r="J398" s="13"/>
      <c r="K398" s="13"/>
      <c r="L398" s="13"/>
      <c r="M398" s="13"/>
    </row>
    <row r="399" spans="1:14" x14ac:dyDescent="0.2">
      <c r="C399" s="18"/>
      <c r="D399" s="17"/>
      <c r="E399" s="16"/>
      <c r="F399" s="15"/>
      <c r="G399" s="14"/>
      <c r="H399" s="13"/>
      <c r="I399" s="13"/>
      <c r="J399" s="13"/>
      <c r="K399" s="13"/>
      <c r="L399" s="13"/>
      <c r="M399" s="13"/>
    </row>
    <row r="400" spans="1:14" x14ac:dyDescent="0.2">
      <c r="C400" s="18"/>
      <c r="D400" s="17"/>
      <c r="E400" s="16"/>
      <c r="F400" s="15"/>
      <c r="G400" s="14"/>
      <c r="H400" s="13"/>
      <c r="I400" s="13"/>
      <c r="J400" s="13"/>
      <c r="K400" s="13"/>
      <c r="L400" s="13"/>
      <c r="M400" s="13"/>
    </row>
    <row r="401" spans="2:13" x14ac:dyDescent="0.2">
      <c r="C401" s="18"/>
      <c r="D401" s="17"/>
      <c r="E401" s="16"/>
      <c r="F401" s="15"/>
      <c r="G401" s="14"/>
      <c r="H401" s="13"/>
      <c r="I401" s="13"/>
      <c r="J401" s="13"/>
      <c r="K401" s="13"/>
      <c r="L401" s="13"/>
      <c r="M401" s="13"/>
    </row>
    <row r="402" spans="2:13" x14ac:dyDescent="0.2">
      <c r="C402" s="18"/>
      <c r="D402" s="17"/>
      <c r="E402" s="16"/>
      <c r="F402" s="15"/>
      <c r="G402" s="14"/>
      <c r="H402" s="13"/>
      <c r="I402" s="13"/>
      <c r="J402" s="13"/>
      <c r="K402" s="13"/>
      <c r="L402" s="13"/>
      <c r="M402" s="13"/>
    </row>
    <row r="403" spans="2:13" x14ac:dyDescent="0.2">
      <c r="B403" s="19"/>
      <c r="D403" s="17"/>
      <c r="E403" s="16"/>
      <c r="F403" s="15"/>
      <c r="G403" s="14"/>
      <c r="H403" s="13"/>
      <c r="I403" s="13"/>
      <c r="J403" s="13"/>
      <c r="K403" s="13"/>
      <c r="L403" s="13"/>
      <c r="M403" s="13"/>
    </row>
    <row r="404" spans="2:13" x14ac:dyDescent="0.2">
      <c r="C404" s="18"/>
      <c r="D404" s="17"/>
      <c r="E404" s="16"/>
      <c r="F404" s="15"/>
      <c r="G404" s="14"/>
      <c r="H404" s="13"/>
      <c r="I404" s="13"/>
      <c r="J404" s="13"/>
      <c r="K404" s="13"/>
      <c r="L404" s="13"/>
      <c r="M404" s="13"/>
    </row>
    <row r="405" spans="2:13" x14ac:dyDescent="0.2">
      <c r="C405" s="18"/>
      <c r="D405" s="17"/>
      <c r="E405" s="16"/>
      <c r="F405" s="15"/>
      <c r="G405" s="14"/>
      <c r="H405" s="13"/>
      <c r="I405" s="13"/>
      <c r="J405" s="13"/>
      <c r="K405" s="13"/>
      <c r="L405" s="13"/>
      <c r="M405" s="13"/>
    </row>
    <row r="406" spans="2:13" x14ac:dyDescent="0.2">
      <c r="C406" s="18"/>
      <c r="D406" s="17"/>
      <c r="E406" s="16"/>
      <c r="F406" s="15"/>
      <c r="G406" s="14"/>
      <c r="H406" s="13"/>
      <c r="I406" s="13"/>
      <c r="J406" s="13"/>
      <c r="K406" s="13"/>
      <c r="L406" s="13"/>
      <c r="M406" s="13"/>
    </row>
    <row r="407" spans="2:13" x14ac:dyDescent="0.2">
      <c r="C407" s="18"/>
      <c r="D407" s="17"/>
      <c r="E407" s="16"/>
      <c r="F407" s="15"/>
      <c r="G407" s="14"/>
      <c r="H407" s="13"/>
      <c r="I407" s="13"/>
      <c r="J407" s="13"/>
      <c r="K407" s="13"/>
      <c r="L407" s="13"/>
      <c r="M407" s="13"/>
    </row>
    <row r="408" spans="2:13" x14ac:dyDescent="0.2">
      <c r="C408" s="18"/>
      <c r="D408" s="17"/>
      <c r="E408" s="16"/>
      <c r="F408" s="15"/>
      <c r="G408" s="14"/>
      <c r="H408" s="13"/>
      <c r="I408" s="13"/>
      <c r="J408" s="13"/>
      <c r="K408" s="13"/>
      <c r="L408" s="13"/>
      <c r="M408" s="13"/>
    </row>
    <row r="409" spans="2:13" x14ac:dyDescent="0.2">
      <c r="C409" s="18"/>
      <c r="D409" s="17"/>
      <c r="E409" s="16"/>
      <c r="F409" s="15"/>
      <c r="G409" s="14"/>
      <c r="H409" s="13"/>
      <c r="I409" s="13"/>
      <c r="J409" s="13"/>
      <c r="K409" s="13"/>
      <c r="L409" s="13"/>
      <c r="M409" s="13"/>
    </row>
  </sheetData>
  <sheetProtection algorithmName="SHA-512" hashValue="Zj79pHSDrI0VTyT/QCjzic/32GkSZBnxCYl1R3f61Z0ufzqnUtT3e+PvZKY9Lv5HugjDT9Dqe3Ot9iSvo73nzg==" saltValue="fhG642vo+xQUv9hDp5MYIQ==" spinCount="100000" sheet="1" objects="1" scenarios="1"/>
  <pageMargins left="0.14000000000000001" right="0.46" top="0.61" bottom="0.14000000000000001" header="0.34" footer="0.28000000000000003"/>
  <pageSetup paperSize="9" orientation="landscape" r:id="rId1"/>
  <headerFooter alignWithMargins="0">
    <oddHeader>&amp;R&amp;P</oddHead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workbookViewId="0">
      <selection activeCell="A78" sqref="A78:H79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289" t="s">
        <v>40</v>
      </c>
      <c r="B8" s="289"/>
      <c r="C8" s="289"/>
      <c r="D8" s="289"/>
      <c r="E8" s="289"/>
      <c r="F8" s="289"/>
      <c r="G8" s="289"/>
      <c r="H8" s="289"/>
    </row>
    <row r="10" spans="1:8" x14ac:dyDescent="0.25">
      <c r="A10" s="1" t="s">
        <v>6</v>
      </c>
      <c r="C10" s="1" t="s">
        <v>47</v>
      </c>
    </row>
    <row r="11" spans="1:8" x14ac:dyDescent="0.25">
      <c r="C11" s="1" t="s">
        <v>48</v>
      </c>
    </row>
    <row r="12" spans="1:8" x14ac:dyDescent="0.25">
      <c r="C12" s="1" t="s">
        <v>49</v>
      </c>
    </row>
    <row r="14" spans="1:8" x14ac:dyDescent="0.25">
      <c r="A14" s="1" t="s">
        <v>7</v>
      </c>
      <c r="C14" s="1" t="s">
        <v>8</v>
      </c>
    </row>
    <row r="16" spans="1:8" x14ac:dyDescent="0.25">
      <c r="A16" s="1" t="s">
        <v>10</v>
      </c>
      <c r="C16" s="1" t="s">
        <v>50</v>
      </c>
      <c r="D16" s="1" t="s">
        <v>51</v>
      </c>
    </row>
    <row r="18" spans="1:3" x14ac:dyDescent="0.25">
      <c r="A18" s="1" t="s">
        <v>11</v>
      </c>
      <c r="C18" s="1" t="s">
        <v>52</v>
      </c>
    </row>
    <row r="20" spans="1:3" x14ac:dyDescent="0.25">
      <c r="A20" s="1" t="s">
        <v>9</v>
      </c>
      <c r="C20" s="1" t="s">
        <v>12</v>
      </c>
    </row>
    <row r="22" spans="1:3" x14ac:dyDescent="0.25">
      <c r="A22" s="1" t="s">
        <v>14</v>
      </c>
      <c r="C22" s="1" t="s">
        <v>13</v>
      </c>
    </row>
    <row r="24" spans="1:3" x14ac:dyDescent="0.25">
      <c r="A24" s="1" t="s">
        <v>15</v>
      </c>
      <c r="C24" s="1" t="s">
        <v>16</v>
      </c>
    </row>
    <row r="25" spans="1:3" x14ac:dyDescent="0.25">
      <c r="C25" s="1" t="s">
        <v>17</v>
      </c>
    </row>
    <row r="27" spans="1:3" x14ac:dyDescent="0.25">
      <c r="C27" s="1" t="s">
        <v>18</v>
      </c>
    </row>
    <row r="28" spans="1:3" x14ac:dyDescent="0.25">
      <c r="C28" s="1" t="s">
        <v>19</v>
      </c>
    </row>
    <row r="30" spans="1:3" x14ac:dyDescent="0.25">
      <c r="A30" s="1" t="s">
        <v>20</v>
      </c>
      <c r="C30" s="1" t="s">
        <v>21</v>
      </c>
    </row>
    <row r="32" spans="1:3" x14ac:dyDescent="0.25">
      <c r="C32" s="1" t="s">
        <v>22</v>
      </c>
    </row>
    <row r="33" spans="1:6" x14ac:dyDescent="0.25">
      <c r="C33" s="1" t="s">
        <v>23</v>
      </c>
    </row>
    <row r="35" spans="1:6" x14ac:dyDescent="0.25">
      <c r="C35" s="1" t="s">
        <v>24</v>
      </c>
    </row>
    <row r="36" spans="1:6" x14ac:dyDescent="0.25">
      <c r="C36" s="1" t="s">
        <v>25</v>
      </c>
    </row>
    <row r="37" spans="1:6" x14ac:dyDescent="0.25">
      <c r="C37" s="1" t="s">
        <v>26</v>
      </c>
    </row>
    <row r="38" spans="1:6" x14ac:dyDescent="0.25">
      <c r="C38" s="1" t="s">
        <v>27</v>
      </c>
    </row>
    <row r="40" spans="1:6" ht="30.75" customHeight="1" x14ac:dyDescent="0.25">
      <c r="A40" s="1" t="s">
        <v>28</v>
      </c>
      <c r="C40" s="1" t="s">
        <v>29</v>
      </c>
      <c r="D40" s="291"/>
      <c r="E40" s="292"/>
      <c r="F40" s="2" t="s">
        <v>32</v>
      </c>
    </row>
    <row r="41" spans="1:6" ht="36.75" customHeight="1" x14ac:dyDescent="0.25">
      <c r="A41" s="290" t="s">
        <v>41</v>
      </c>
      <c r="B41" s="290"/>
      <c r="C41" s="1" t="s">
        <v>30</v>
      </c>
      <c r="D41" s="291"/>
      <c r="E41" s="292"/>
      <c r="F41" s="2" t="s">
        <v>32</v>
      </c>
    </row>
    <row r="42" spans="1:6" ht="30" customHeight="1" x14ac:dyDescent="0.25">
      <c r="C42" s="1" t="s">
        <v>31</v>
      </c>
      <c r="D42" s="291"/>
      <c r="E42" s="292"/>
      <c r="F42" s="2" t="s">
        <v>32</v>
      </c>
    </row>
    <row r="47" spans="1:6" x14ac:dyDescent="0.25">
      <c r="A47" s="1" t="s">
        <v>33</v>
      </c>
    </row>
    <row r="49" spans="1:6" ht="23.25" customHeight="1" x14ac:dyDescent="0.25">
      <c r="A49" s="1" t="s">
        <v>34</v>
      </c>
      <c r="D49" s="202"/>
    </row>
    <row r="51" spans="1:6" ht="22.5" customHeight="1" x14ac:dyDescent="0.25">
      <c r="A51" s="1" t="s">
        <v>35</v>
      </c>
      <c r="D51" s="202"/>
    </row>
    <row r="53" spans="1:6" ht="21.75" customHeight="1" x14ac:dyDescent="0.25">
      <c r="A53" s="1" t="s">
        <v>42</v>
      </c>
      <c r="D53" s="202"/>
    </row>
    <row r="54" spans="1:6" ht="21.75" customHeight="1" x14ac:dyDescent="0.25">
      <c r="C54" s="6"/>
      <c r="D54" s="7"/>
    </row>
    <row r="55" spans="1:6" ht="27" customHeight="1" x14ac:dyDescent="0.25">
      <c r="A55" s="1" t="s">
        <v>43</v>
      </c>
      <c r="D55" s="291"/>
      <c r="E55" s="292"/>
      <c r="F55" s="2" t="s">
        <v>32</v>
      </c>
    </row>
    <row r="57" spans="1:6" ht="25.5" customHeight="1" x14ac:dyDescent="0.25">
      <c r="A57" s="1" t="s">
        <v>36</v>
      </c>
      <c r="C57" s="1" t="s">
        <v>29</v>
      </c>
      <c r="D57" s="291"/>
      <c r="E57" s="292"/>
      <c r="F57" s="2" t="s">
        <v>32</v>
      </c>
    </row>
    <row r="58" spans="1:6" ht="22.5" customHeight="1" x14ac:dyDescent="0.25">
      <c r="C58" s="1" t="s">
        <v>30</v>
      </c>
      <c r="D58" s="291"/>
      <c r="E58" s="292"/>
      <c r="F58" s="2" t="s">
        <v>32</v>
      </c>
    </row>
    <row r="59" spans="1:6" ht="27" customHeight="1" x14ac:dyDescent="0.25">
      <c r="C59" s="1" t="s">
        <v>31</v>
      </c>
      <c r="D59" s="291"/>
      <c r="E59" s="292"/>
      <c r="F59" s="2" t="s">
        <v>32</v>
      </c>
    </row>
    <row r="60" spans="1:6" ht="27" customHeight="1" x14ac:dyDescent="0.25">
      <c r="D60" s="5"/>
      <c r="E60" s="5"/>
      <c r="F60" s="6"/>
    </row>
    <row r="63" spans="1:6" x14ac:dyDescent="0.25">
      <c r="A63" s="3" t="s">
        <v>37</v>
      </c>
    </row>
    <row r="65" spans="1:8" ht="35.25" customHeight="1" x14ac:dyDescent="0.25">
      <c r="A65" s="290" t="s">
        <v>44</v>
      </c>
      <c r="B65" s="290"/>
      <c r="C65" s="293"/>
      <c r="D65" s="291">
        <f>D42</f>
        <v>0</v>
      </c>
      <c r="E65" s="292"/>
      <c r="F65" s="2" t="s">
        <v>32</v>
      </c>
    </row>
    <row r="67" spans="1:8" ht="32.25" customHeight="1" x14ac:dyDescent="0.25">
      <c r="A67" s="1" t="s">
        <v>38</v>
      </c>
      <c r="D67" s="291">
        <f>D59</f>
        <v>0</v>
      </c>
      <c r="E67" s="292"/>
      <c r="F67" s="2" t="s">
        <v>32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290" t="s">
        <v>45</v>
      </c>
      <c r="B70" s="290"/>
      <c r="C70" s="293"/>
      <c r="D70" s="291">
        <f>D65+D67</f>
        <v>0</v>
      </c>
      <c r="E70" s="292"/>
      <c r="F70" s="2" t="s">
        <v>32</v>
      </c>
    </row>
    <row r="73" spans="1:8" ht="45.75" customHeight="1" x14ac:dyDescent="0.25">
      <c r="A73" s="290" t="s">
        <v>39</v>
      </c>
      <c r="B73" s="290"/>
      <c r="C73" s="290"/>
      <c r="D73" s="290"/>
      <c r="E73" s="290"/>
      <c r="F73" s="290"/>
      <c r="G73" s="290"/>
      <c r="H73" s="290"/>
    </row>
    <row r="78" spans="1:8" ht="16.5" thickBot="1" x14ac:dyDescent="0.3">
      <c r="A78" s="282"/>
      <c r="B78" s="282"/>
      <c r="C78" s="282"/>
      <c r="D78" s="282"/>
      <c r="E78" s="282"/>
      <c r="F78" s="282"/>
      <c r="G78" s="282"/>
      <c r="H78" s="282"/>
    </row>
    <row r="79" spans="1:8" x14ac:dyDescent="0.25">
      <c r="A79" s="1" t="s">
        <v>46</v>
      </c>
    </row>
  </sheetData>
  <sheetProtection algorithmName="SHA-512" hashValue="m909jZgGkprvNn61L/abdNK0cK7ratXKLWlHJY0Pg6REI/RT1BUTQpxMOWj1gPyAOCdCgST8iY88rsfiaAfEwQ==" saltValue="A0HsDRHNesNQVzuYCdL+Yw==" spinCount="100000" sheet="1" objects="1" scenarios="1"/>
  <mergeCells count="16">
    <mergeCell ref="A78:H78"/>
    <mergeCell ref="A73:H73"/>
    <mergeCell ref="A8:H8"/>
    <mergeCell ref="D40:E40"/>
    <mergeCell ref="D41:E41"/>
    <mergeCell ref="D42:E42"/>
    <mergeCell ref="D57:E57"/>
    <mergeCell ref="D58:E58"/>
    <mergeCell ref="D59:E59"/>
    <mergeCell ref="D70:E70"/>
    <mergeCell ref="D67:E67"/>
    <mergeCell ref="D65:E65"/>
    <mergeCell ref="A65:C65"/>
    <mergeCell ref="A41:B41"/>
    <mergeCell ref="D55:E55"/>
    <mergeCell ref="A70:C70"/>
  </mergeCells>
  <conditionalFormatting sqref="A78:H78">
    <cfRule type="cellIs" dxfId="12" priority="14" operator="equal">
      <formula>0</formula>
    </cfRule>
  </conditionalFormatting>
  <conditionalFormatting sqref="D49">
    <cfRule type="cellIs" dxfId="11" priority="6" operator="equal">
      <formula>0</formula>
    </cfRule>
  </conditionalFormatting>
  <conditionalFormatting sqref="D51">
    <cfRule type="cellIs" dxfId="10" priority="5" operator="equal">
      <formula>0</formula>
    </cfRule>
  </conditionalFormatting>
  <conditionalFormatting sqref="D53">
    <cfRule type="cellIs" dxfId="9" priority="4" operator="equal">
      <formula>0</formula>
    </cfRule>
  </conditionalFormatting>
  <conditionalFormatting sqref="D40:E42">
    <cfRule type="cellIs" dxfId="8" priority="1" operator="equal">
      <formula>0</formula>
    </cfRule>
  </conditionalFormatting>
  <conditionalFormatting sqref="D55:E55">
    <cfRule type="cellIs" dxfId="7" priority="10" operator="equal">
      <formula>0</formula>
    </cfRule>
  </conditionalFormatting>
  <conditionalFormatting sqref="D57:E59">
    <cfRule type="cellIs" dxfId="6" priority="7" operator="equal">
      <formula>0</formula>
    </cfRule>
  </conditionalFormatting>
  <conditionalFormatting sqref="D65:E65">
    <cfRule type="cellIs" dxfId="5" priority="13" operator="equal">
      <formula>0</formula>
    </cfRule>
  </conditionalFormatting>
  <conditionalFormatting sqref="D67:E67">
    <cfRule type="cellIs" dxfId="4" priority="12" operator="equal">
      <formula>0</formula>
    </cfRule>
  </conditionalFormatting>
  <conditionalFormatting sqref="D70:E70">
    <cfRule type="cellIs" dxfId="3" priority="11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E902-6634-489D-9A9E-2951EE058A4B}">
  <dimension ref="A1:G52"/>
  <sheetViews>
    <sheetView workbookViewId="0">
      <selection activeCell="F13" sqref="F13"/>
    </sheetView>
  </sheetViews>
  <sheetFormatPr baseColWidth="10" defaultRowHeight="12.75" x14ac:dyDescent="0.2"/>
  <cols>
    <col min="1" max="4" width="11.42578125" style="8"/>
    <col min="5" max="5" width="15.42578125" style="8" customWidth="1"/>
    <col min="6" max="16384" width="11.42578125" style="8"/>
  </cols>
  <sheetData>
    <row r="1" spans="1:7" ht="15" x14ac:dyDescent="0.2">
      <c r="A1" s="140" t="s">
        <v>1</v>
      </c>
      <c r="B1" s="140"/>
      <c r="C1" s="140"/>
      <c r="D1" s="140"/>
      <c r="E1" s="145"/>
      <c r="F1" s="140"/>
      <c r="G1" s="140"/>
    </row>
    <row r="2" spans="1:7" ht="15" x14ac:dyDescent="0.2">
      <c r="A2" s="140" t="s">
        <v>4</v>
      </c>
      <c r="B2" s="140"/>
      <c r="C2" s="140"/>
      <c r="D2" s="140"/>
      <c r="E2" s="145"/>
      <c r="F2" s="140"/>
      <c r="G2" s="140"/>
    </row>
    <row r="3" spans="1:7" s="140" customFormat="1" ht="15" x14ac:dyDescent="0.2">
      <c r="A3" s="140" t="s">
        <v>5</v>
      </c>
      <c r="E3" s="145"/>
    </row>
    <row r="4" spans="1:7" ht="12" customHeight="1" x14ac:dyDescent="0.2">
      <c r="A4" s="140"/>
      <c r="B4" s="140"/>
      <c r="C4" s="140"/>
      <c r="D4" s="140"/>
      <c r="E4" s="145"/>
      <c r="F4" s="140"/>
      <c r="G4" s="140"/>
    </row>
    <row r="5" spans="1:7" s="9" customFormat="1" ht="17.25" customHeight="1" x14ac:dyDescent="0.25">
      <c r="A5" s="201" t="s">
        <v>261</v>
      </c>
      <c r="B5" s="140"/>
      <c r="C5" s="140"/>
      <c r="D5" s="140"/>
      <c r="E5" s="145"/>
      <c r="F5" s="140"/>
      <c r="G5" s="140"/>
    </row>
    <row r="6" spans="1:7" s="9" customFormat="1" ht="15.75" x14ac:dyDescent="0.25">
      <c r="A6" s="201" t="str">
        <f>LV_ges!$C$1</f>
        <v>Sekundarschule Elsteraue Reuden</v>
      </c>
      <c r="B6" s="140"/>
      <c r="C6" s="140"/>
      <c r="D6" s="140"/>
      <c r="E6" s="145"/>
      <c r="F6" s="140"/>
      <c r="G6" s="140"/>
    </row>
    <row r="7" spans="1:7" s="9" customFormat="1" ht="18" x14ac:dyDescent="0.25">
      <c r="A7" s="201" t="s">
        <v>260</v>
      </c>
      <c r="B7" s="200" t="s">
        <v>259</v>
      </c>
      <c r="C7" s="140"/>
      <c r="D7" s="140"/>
      <c r="E7" s="145"/>
      <c r="F7" s="140"/>
      <c r="G7" s="140"/>
    </row>
    <row r="8" spans="1:7" s="9" customFormat="1" ht="15.75" thickBot="1" x14ac:dyDescent="0.25">
      <c r="A8" s="140"/>
      <c r="B8" s="140"/>
      <c r="C8" s="140"/>
      <c r="D8" s="140"/>
      <c r="E8" s="145"/>
      <c r="F8" s="140"/>
      <c r="G8" s="140"/>
    </row>
    <row r="9" spans="1:7" s="9" customFormat="1" ht="15.75" x14ac:dyDescent="0.25">
      <c r="A9" s="199" t="s">
        <v>258</v>
      </c>
      <c r="B9" s="198"/>
      <c r="C9" s="198"/>
      <c r="D9" s="197"/>
      <c r="E9" s="196" t="s">
        <v>257</v>
      </c>
      <c r="F9" s="195" t="s">
        <v>256</v>
      </c>
      <c r="G9" s="194" t="s">
        <v>255</v>
      </c>
    </row>
    <row r="10" spans="1:7" s="9" customFormat="1" ht="15" x14ac:dyDescent="0.2">
      <c r="A10" s="141"/>
      <c r="B10" s="140"/>
      <c r="C10" s="140"/>
      <c r="D10" s="169"/>
      <c r="E10" s="180" t="s">
        <v>254</v>
      </c>
      <c r="F10" s="193" t="s">
        <v>253</v>
      </c>
      <c r="G10" s="166" t="s">
        <v>252</v>
      </c>
    </row>
    <row r="11" spans="1:7" s="9" customFormat="1" ht="15" x14ac:dyDescent="0.2">
      <c r="A11" s="165"/>
      <c r="B11" s="164"/>
      <c r="C11" s="164"/>
      <c r="D11" s="163"/>
      <c r="E11" s="182"/>
      <c r="F11" s="192"/>
      <c r="G11" s="160"/>
    </row>
    <row r="12" spans="1:7" s="9" customFormat="1" ht="15" x14ac:dyDescent="0.2">
      <c r="A12" s="191"/>
      <c r="B12" s="190"/>
      <c r="C12" s="190"/>
      <c r="D12" s="189"/>
      <c r="E12" s="188"/>
      <c r="F12" s="185"/>
      <c r="G12" s="152">
        <f t="shared" ref="G12:G17" si="0">E12*F12</f>
        <v>0</v>
      </c>
    </row>
    <row r="13" spans="1:7" s="9" customFormat="1" ht="15" x14ac:dyDescent="0.2">
      <c r="A13" s="187" t="s">
        <v>221</v>
      </c>
      <c r="B13" s="145"/>
      <c r="C13" s="145"/>
      <c r="D13" s="155"/>
      <c r="E13" s="186">
        <f>LV_ges!D4</f>
        <v>812</v>
      </c>
      <c r="F13" s="185"/>
      <c r="G13" s="152">
        <f t="shared" si="0"/>
        <v>0</v>
      </c>
    </row>
    <row r="14" spans="1:7" s="9" customFormat="1" ht="15" x14ac:dyDescent="0.2">
      <c r="A14" s="187" t="s">
        <v>175</v>
      </c>
      <c r="B14" s="145"/>
      <c r="C14" s="145"/>
      <c r="D14" s="155"/>
      <c r="E14" s="186">
        <f>LV_ges!D24</f>
        <v>1026</v>
      </c>
      <c r="F14" s="185"/>
      <c r="G14" s="152">
        <f t="shared" si="0"/>
        <v>0</v>
      </c>
    </row>
    <row r="15" spans="1:7" s="9" customFormat="1" ht="15" x14ac:dyDescent="0.2">
      <c r="A15" s="187" t="s">
        <v>114</v>
      </c>
      <c r="B15" s="145"/>
      <c r="C15" s="145"/>
      <c r="D15" s="155"/>
      <c r="E15" s="186">
        <f>LV_ges!D47</f>
        <v>964.6</v>
      </c>
      <c r="F15" s="185"/>
      <c r="G15" s="152">
        <f t="shared" si="0"/>
        <v>0</v>
      </c>
    </row>
    <row r="16" spans="1:7" s="9" customFormat="1" ht="15" x14ac:dyDescent="0.2">
      <c r="A16" s="187" t="s">
        <v>76</v>
      </c>
      <c r="B16" s="145"/>
      <c r="C16" s="145"/>
      <c r="D16" s="145"/>
      <c r="E16" s="186">
        <f>LV_ges!D67</f>
        <v>516</v>
      </c>
      <c r="F16" s="185"/>
      <c r="G16" s="152">
        <f t="shared" si="0"/>
        <v>0</v>
      </c>
    </row>
    <row r="17" spans="1:7" s="9" customFormat="1" ht="15" x14ac:dyDescent="0.2">
      <c r="A17" s="184"/>
      <c r="B17" s="183"/>
      <c r="C17" s="183"/>
      <c r="D17" s="183"/>
      <c r="E17" s="182"/>
      <c r="F17" s="181"/>
      <c r="G17" s="152">
        <f t="shared" si="0"/>
        <v>0</v>
      </c>
    </row>
    <row r="18" spans="1:7" s="9" customFormat="1" ht="15" x14ac:dyDescent="0.2">
      <c r="A18" s="141"/>
      <c r="B18" s="140"/>
      <c r="C18" s="140"/>
      <c r="D18" s="169"/>
      <c r="E18" s="180"/>
      <c r="F18" s="167"/>
      <c r="G18" s="166"/>
    </row>
    <row r="19" spans="1:7" s="9" customFormat="1" ht="15.75" x14ac:dyDescent="0.25">
      <c r="A19" s="179" t="s">
        <v>251</v>
      </c>
      <c r="B19" s="140"/>
      <c r="C19" s="178"/>
      <c r="D19" s="177"/>
      <c r="E19" s="176">
        <f>SUM(E12:E17)</f>
        <v>3318.6</v>
      </c>
      <c r="F19" s="167"/>
      <c r="G19" s="175"/>
    </row>
    <row r="20" spans="1:7" s="9" customFormat="1" ht="15.75" thickBot="1" x14ac:dyDescent="0.25">
      <c r="A20" s="138"/>
      <c r="B20" s="137"/>
      <c r="C20" s="137"/>
      <c r="D20" s="174"/>
      <c r="E20" s="173"/>
      <c r="F20" s="172"/>
      <c r="G20" s="171"/>
    </row>
    <row r="21" spans="1:7" s="9" customFormat="1" ht="15.75" hidden="1" x14ac:dyDescent="0.25">
      <c r="A21" s="170" t="s">
        <v>250</v>
      </c>
      <c r="B21" s="140"/>
      <c r="C21" s="140"/>
      <c r="D21" s="169"/>
      <c r="E21" s="168" t="s">
        <v>249</v>
      </c>
      <c r="F21" s="167"/>
      <c r="G21" s="166"/>
    </row>
    <row r="22" spans="1:7" s="9" customFormat="1" ht="15" hidden="1" x14ac:dyDescent="0.2">
      <c r="A22" s="165"/>
      <c r="B22" s="164"/>
      <c r="C22" s="164"/>
      <c r="D22" s="163"/>
      <c r="E22" s="162" t="s">
        <v>248</v>
      </c>
      <c r="F22" s="161"/>
      <c r="G22" s="160"/>
    </row>
    <row r="23" spans="1:7" s="9" customFormat="1" ht="15" hidden="1" x14ac:dyDescent="0.2">
      <c r="A23" s="158"/>
      <c r="B23" s="145"/>
      <c r="C23" s="145"/>
      <c r="D23" s="155"/>
      <c r="E23" s="159"/>
      <c r="F23" s="157"/>
      <c r="G23" s="152">
        <f t="shared" ref="G23:G28" si="1">E23*F23</f>
        <v>0</v>
      </c>
    </row>
    <row r="24" spans="1:7" s="9" customFormat="1" ht="15" hidden="1" x14ac:dyDescent="0.2">
      <c r="A24" s="158"/>
      <c r="B24" s="145"/>
      <c r="C24" s="145"/>
      <c r="D24" s="155"/>
      <c r="E24" s="154"/>
      <c r="F24" s="157"/>
      <c r="G24" s="152">
        <f t="shared" si="1"/>
        <v>0</v>
      </c>
    </row>
    <row r="25" spans="1:7" s="9" customFormat="1" ht="15.75" hidden="1" x14ac:dyDescent="0.25">
      <c r="A25" s="156"/>
      <c r="B25" s="145"/>
      <c r="C25" s="145"/>
      <c r="D25" s="155"/>
      <c r="E25" s="154"/>
      <c r="F25" s="157"/>
      <c r="G25" s="152">
        <f t="shared" si="1"/>
        <v>0</v>
      </c>
    </row>
    <row r="26" spans="1:7" s="9" customFormat="1" ht="15.75" hidden="1" x14ac:dyDescent="0.25">
      <c r="A26" s="156"/>
      <c r="B26" s="145"/>
      <c r="C26" s="145"/>
      <c r="D26" s="155"/>
      <c r="E26" s="154"/>
      <c r="F26" s="157"/>
      <c r="G26" s="152">
        <f t="shared" si="1"/>
        <v>0</v>
      </c>
    </row>
    <row r="27" spans="1:7" s="9" customFormat="1" ht="15.75" hidden="1" x14ac:dyDescent="0.25">
      <c r="A27" s="156"/>
      <c r="B27" s="145"/>
      <c r="C27" s="145"/>
      <c r="D27" s="155"/>
      <c r="E27" s="154"/>
      <c r="F27" s="153"/>
      <c r="G27" s="152">
        <f t="shared" si="1"/>
        <v>0</v>
      </c>
    </row>
    <row r="28" spans="1:7" s="9" customFormat="1" ht="15.75" hidden="1" thickBot="1" x14ac:dyDescent="0.25">
      <c r="A28" s="151"/>
      <c r="B28" s="150"/>
      <c r="C28" s="150"/>
      <c r="D28" s="149"/>
      <c r="E28" s="148"/>
      <c r="F28" s="147"/>
      <c r="G28" s="146">
        <f t="shared" si="1"/>
        <v>0</v>
      </c>
    </row>
    <row r="29" spans="1:7" s="9" customFormat="1" ht="15" x14ac:dyDescent="0.2">
      <c r="A29" s="141"/>
      <c r="B29" s="140"/>
      <c r="C29" s="140"/>
      <c r="D29" s="140"/>
      <c r="E29" s="145"/>
      <c r="F29" s="140"/>
      <c r="G29" s="144"/>
    </row>
    <row r="30" spans="1:7" s="9" customFormat="1" ht="15.75" thickBot="1" x14ac:dyDescent="0.25">
      <c r="A30" s="141"/>
      <c r="B30" s="140"/>
      <c r="C30" s="140"/>
      <c r="D30" s="140"/>
      <c r="E30" s="20" t="s">
        <v>247</v>
      </c>
      <c r="F30" s="8"/>
      <c r="G30" s="134">
        <f>SUM(G12:G17,G23:G28)</f>
        <v>0</v>
      </c>
    </row>
    <row r="31" spans="1:7" s="9" customFormat="1" ht="15" x14ac:dyDescent="0.2">
      <c r="A31" s="141"/>
      <c r="B31" s="140"/>
      <c r="C31" s="140"/>
      <c r="D31" s="140"/>
      <c r="E31" s="20"/>
      <c r="F31" s="8"/>
      <c r="G31" s="143"/>
    </row>
    <row r="32" spans="1:7" s="9" customFormat="1" ht="15.75" thickBot="1" x14ac:dyDescent="0.25">
      <c r="A32" s="141"/>
      <c r="B32" s="140"/>
      <c r="C32" s="140"/>
      <c r="D32" s="140"/>
      <c r="E32" s="20" t="s">
        <v>246</v>
      </c>
      <c r="F32" s="142">
        <v>0.19</v>
      </c>
      <c r="G32" s="134">
        <f>G30*F32</f>
        <v>0</v>
      </c>
    </row>
    <row r="33" spans="1:7" s="9" customFormat="1" ht="15" x14ac:dyDescent="0.2">
      <c r="A33" s="141"/>
      <c r="B33" s="140"/>
      <c r="C33" s="140"/>
      <c r="D33" s="140"/>
      <c r="E33" s="20"/>
      <c r="F33" s="8"/>
      <c r="G33" s="139"/>
    </row>
    <row r="34" spans="1:7" s="9" customFormat="1" ht="15.75" thickBot="1" x14ac:dyDescent="0.25">
      <c r="A34" s="138"/>
      <c r="B34" s="137"/>
      <c r="C34" s="137"/>
      <c r="D34" s="137"/>
      <c r="E34" s="136" t="s">
        <v>245</v>
      </c>
      <c r="F34" s="135"/>
      <c r="G34" s="134">
        <f>G30+G32</f>
        <v>0</v>
      </c>
    </row>
    <row r="35" spans="1:7" s="9" customFormat="1" ht="11.25" x14ac:dyDescent="0.2"/>
    <row r="36" spans="1:7" s="9" customFormat="1" ht="11.25" x14ac:dyDescent="0.2"/>
    <row r="37" spans="1:7" s="9" customFormat="1" ht="11.25" x14ac:dyDescent="0.2"/>
    <row r="38" spans="1:7" s="9" customFormat="1" ht="11.25" x14ac:dyDescent="0.2"/>
    <row r="39" spans="1:7" s="9" customFormat="1" ht="11.25" x14ac:dyDescent="0.2"/>
    <row r="40" spans="1:7" s="9" customFormat="1" ht="11.25" x14ac:dyDescent="0.2"/>
    <row r="41" spans="1:7" s="9" customFormat="1" ht="11.25" x14ac:dyDescent="0.2"/>
    <row r="42" spans="1:7" s="9" customFormat="1" ht="11.25" x14ac:dyDescent="0.2"/>
    <row r="43" spans="1:7" s="9" customFormat="1" ht="11.25" x14ac:dyDescent="0.2"/>
    <row r="44" spans="1:7" s="9" customFormat="1" ht="11.25" x14ac:dyDescent="0.2"/>
    <row r="45" spans="1:7" s="9" customFormat="1" ht="11.25" x14ac:dyDescent="0.2"/>
    <row r="46" spans="1:7" s="9" customFormat="1" ht="11.25" x14ac:dyDescent="0.2"/>
    <row r="47" spans="1:7" s="9" customFormat="1" ht="11.25" x14ac:dyDescent="0.2"/>
    <row r="48" spans="1:7" s="9" customFormat="1" ht="11.25" x14ac:dyDescent="0.2"/>
    <row r="49" s="9" customFormat="1" ht="11.25" x14ac:dyDescent="0.2"/>
    <row r="50" s="9" customFormat="1" ht="11.25" x14ac:dyDescent="0.2"/>
    <row r="51" s="9" customFormat="1" ht="11.25" x14ac:dyDescent="0.2"/>
    <row r="52" s="9" customFormat="1" ht="11.25" x14ac:dyDescent="0.2"/>
  </sheetData>
  <sheetProtection password="D9B5" sheet="1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4243-C100-44E8-BF2F-28C25C41DE2D}">
  <dimension ref="A1:I408"/>
  <sheetViews>
    <sheetView workbookViewId="0">
      <pane ySplit="5" topLeftCell="A6" activePane="bottomLeft" state="frozen"/>
      <selection pane="bottomLeft" activeCell="L315" sqref="L315"/>
    </sheetView>
  </sheetViews>
  <sheetFormatPr baseColWidth="10" defaultRowHeight="12.75" x14ac:dyDescent="0.2"/>
  <cols>
    <col min="1" max="1" width="5" style="9" customWidth="1"/>
    <col min="2" max="2" width="19.140625" style="8" customWidth="1"/>
    <col min="3" max="3" width="12.42578125" style="8" customWidth="1"/>
    <col min="4" max="4" width="9" style="8" customWidth="1"/>
    <col min="5" max="5" width="10.5703125" style="8" customWidth="1"/>
    <col min="6" max="6" width="3.140625" style="8" customWidth="1"/>
    <col min="7" max="7" width="15.42578125" style="8" customWidth="1"/>
    <col min="8" max="8" width="9.85546875" style="8" customWidth="1"/>
    <col min="9" max="9" width="10.5703125" style="8" customWidth="1"/>
    <col min="10" max="10" width="13.140625" style="8" customWidth="1"/>
    <col min="11" max="16384" width="11.42578125" style="8"/>
  </cols>
  <sheetData>
    <row r="1" spans="1:9" ht="15.75" x14ac:dyDescent="0.25">
      <c r="B1" s="201" t="s">
        <v>288</v>
      </c>
      <c r="D1" s="11"/>
      <c r="E1" s="96" t="str">
        <f>[1]LV_ges!$C$1</f>
        <v>Sekundarschule Elsteraue Reuden</v>
      </c>
      <c r="F1" s="96"/>
      <c r="G1" s="274"/>
    </row>
    <row r="2" spans="1:9" x14ac:dyDescent="0.2">
      <c r="D2" s="11"/>
      <c r="E2" s="11"/>
      <c r="F2" s="11"/>
    </row>
    <row r="3" spans="1:9" s="140" customFormat="1" ht="15.75" x14ac:dyDescent="0.25">
      <c r="A3" s="9"/>
      <c r="B3" s="201" t="s">
        <v>287</v>
      </c>
      <c r="D3" s="273"/>
      <c r="E3" s="273"/>
      <c r="F3" s="273"/>
    </row>
    <row r="4" spans="1:9" ht="13.5" thickBot="1" x14ac:dyDescent="0.25">
      <c r="D4" s="11"/>
      <c r="E4" s="11"/>
      <c r="F4" s="11"/>
    </row>
    <row r="5" spans="1:9" s="9" customFormat="1" ht="37.5" customHeight="1" x14ac:dyDescent="0.2">
      <c r="A5" s="272" t="s">
        <v>286</v>
      </c>
      <c r="B5" s="271" t="s">
        <v>285</v>
      </c>
      <c r="C5" s="269" t="s">
        <v>284</v>
      </c>
      <c r="D5" s="270" t="s">
        <v>283</v>
      </c>
      <c r="E5" s="270" t="s">
        <v>239</v>
      </c>
      <c r="F5" s="270"/>
      <c r="G5" s="269" t="s">
        <v>222</v>
      </c>
      <c r="H5" s="268" t="s">
        <v>282</v>
      </c>
      <c r="I5" s="267" t="s">
        <v>281</v>
      </c>
    </row>
    <row r="6" spans="1:9" s="9" customFormat="1" ht="12" customHeight="1" x14ac:dyDescent="0.2">
      <c r="A6" s="75"/>
      <c r="B6" s="43" t="s">
        <v>115</v>
      </c>
      <c r="C6" s="240" t="s">
        <v>268</v>
      </c>
      <c r="D6" s="233">
        <v>3</v>
      </c>
      <c r="E6" s="232">
        <v>11.25</v>
      </c>
      <c r="F6" s="223">
        <v>1</v>
      </c>
      <c r="G6" s="231" t="s">
        <v>270</v>
      </c>
      <c r="H6" s="230"/>
      <c r="I6" s="229">
        <f t="shared" ref="I6:I37" si="0">ROUND(E6*2*H6*F6,2)</f>
        <v>0</v>
      </c>
    </row>
    <row r="7" spans="1:9" s="9" customFormat="1" ht="11.25" x14ac:dyDescent="0.2">
      <c r="A7" s="56" t="s">
        <v>218</v>
      </c>
      <c r="B7" s="43" t="s">
        <v>217</v>
      </c>
      <c r="C7" s="240" t="s">
        <v>268</v>
      </c>
      <c r="D7" s="233">
        <v>7</v>
      </c>
      <c r="E7" s="232">
        <v>13.34</v>
      </c>
      <c r="F7" s="223">
        <v>1</v>
      </c>
      <c r="G7" s="231"/>
      <c r="H7" s="230"/>
      <c r="I7" s="229">
        <f t="shared" si="0"/>
        <v>0</v>
      </c>
    </row>
    <row r="8" spans="1:9" s="9" customFormat="1" ht="11.25" x14ac:dyDescent="0.2">
      <c r="A8" s="56" t="s">
        <v>216</v>
      </c>
      <c r="B8" s="43" t="s">
        <v>215</v>
      </c>
      <c r="C8" s="240" t="s">
        <v>268</v>
      </c>
      <c r="D8" s="233">
        <v>2</v>
      </c>
      <c r="E8" s="232">
        <v>3.33</v>
      </c>
      <c r="F8" s="223">
        <v>1</v>
      </c>
      <c r="G8" s="231"/>
      <c r="H8" s="230"/>
      <c r="I8" s="229">
        <f t="shared" si="0"/>
        <v>0</v>
      </c>
    </row>
    <row r="9" spans="1:9" s="9" customFormat="1" ht="11.25" x14ac:dyDescent="0.2">
      <c r="A9" s="243" t="s">
        <v>213</v>
      </c>
      <c r="B9" s="43" t="s">
        <v>212</v>
      </c>
      <c r="C9" s="240" t="s">
        <v>268</v>
      </c>
      <c r="D9" s="233">
        <v>1</v>
      </c>
      <c r="E9" s="232">
        <v>1.67</v>
      </c>
      <c r="F9" s="223">
        <v>1</v>
      </c>
      <c r="G9" s="231"/>
      <c r="H9" s="230"/>
      <c r="I9" s="229">
        <f t="shared" si="0"/>
        <v>0</v>
      </c>
    </row>
    <row r="10" spans="1:9" s="9" customFormat="1" ht="11.25" x14ac:dyDescent="0.2">
      <c r="A10" s="243" t="s">
        <v>210</v>
      </c>
      <c r="B10" s="43" t="s">
        <v>209</v>
      </c>
      <c r="C10" s="240" t="s">
        <v>268</v>
      </c>
      <c r="D10" s="233">
        <v>2</v>
      </c>
      <c r="E10" s="232">
        <v>3.33</v>
      </c>
      <c r="F10" s="223">
        <v>1</v>
      </c>
      <c r="G10" s="231"/>
      <c r="H10" s="230"/>
      <c r="I10" s="229">
        <f t="shared" si="0"/>
        <v>0</v>
      </c>
    </row>
    <row r="11" spans="1:9" s="9" customFormat="1" ht="11.25" x14ac:dyDescent="0.2">
      <c r="A11" s="243" t="s">
        <v>205</v>
      </c>
      <c r="B11" s="43" t="s">
        <v>204</v>
      </c>
      <c r="C11" s="240" t="s">
        <v>268</v>
      </c>
      <c r="D11" s="233">
        <v>6</v>
      </c>
      <c r="E11" s="232">
        <v>10</v>
      </c>
      <c r="F11" s="223">
        <v>1</v>
      </c>
      <c r="G11" s="231"/>
      <c r="H11" s="230"/>
      <c r="I11" s="229">
        <f t="shared" si="0"/>
        <v>0</v>
      </c>
    </row>
    <row r="12" spans="1:9" s="9" customFormat="1" ht="11.25" x14ac:dyDescent="0.2">
      <c r="A12" s="265" t="s">
        <v>199</v>
      </c>
      <c r="B12" s="43" t="s">
        <v>198</v>
      </c>
      <c r="C12" s="240" t="s">
        <v>268</v>
      </c>
      <c r="D12" s="233">
        <v>4</v>
      </c>
      <c r="E12" s="232">
        <v>6.67</v>
      </c>
      <c r="F12" s="223">
        <v>1</v>
      </c>
      <c r="G12" s="231"/>
      <c r="H12" s="230"/>
      <c r="I12" s="229">
        <f t="shared" si="0"/>
        <v>0</v>
      </c>
    </row>
    <row r="13" spans="1:9" s="9" customFormat="1" ht="11.25" x14ac:dyDescent="0.2">
      <c r="A13" s="265" t="s">
        <v>195</v>
      </c>
      <c r="B13" s="43" t="s">
        <v>194</v>
      </c>
      <c r="C13" s="240" t="s">
        <v>268</v>
      </c>
      <c r="D13" s="233">
        <v>4</v>
      </c>
      <c r="E13" s="232">
        <v>6.67</v>
      </c>
      <c r="F13" s="223">
        <v>1</v>
      </c>
      <c r="G13" s="231"/>
      <c r="H13" s="230"/>
      <c r="I13" s="229">
        <f t="shared" si="0"/>
        <v>0</v>
      </c>
    </row>
    <row r="14" spans="1:9" s="9" customFormat="1" ht="11.25" x14ac:dyDescent="0.2">
      <c r="A14" s="265" t="s">
        <v>192</v>
      </c>
      <c r="B14" s="43" t="s">
        <v>191</v>
      </c>
      <c r="C14" s="240" t="s">
        <v>268</v>
      </c>
      <c r="D14" s="233">
        <v>4</v>
      </c>
      <c r="E14" s="232">
        <v>4.6399999999999997</v>
      </c>
      <c r="F14" s="223">
        <v>1</v>
      </c>
      <c r="G14" s="231"/>
      <c r="H14" s="230"/>
      <c r="I14" s="229">
        <f t="shared" si="0"/>
        <v>0</v>
      </c>
    </row>
    <row r="15" spans="1:9" s="9" customFormat="1" ht="11.25" x14ac:dyDescent="0.2">
      <c r="A15" s="265" t="s">
        <v>190</v>
      </c>
      <c r="B15" s="43" t="s">
        <v>189</v>
      </c>
      <c r="C15" s="240" t="s">
        <v>268</v>
      </c>
      <c r="D15" s="233">
        <v>3</v>
      </c>
      <c r="E15" s="232">
        <v>3.78</v>
      </c>
      <c r="F15" s="223">
        <v>1</v>
      </c>
      <c r="G15" s="231"/>
      <c r="H15" s="230"/>
      <c r="I15" s="229">
        <f t="shared" si="0"/>
        <v>0</v>
      </c>
    </row>
    <row r="16" spans="1:9" s="9" customFormat="1" ht="11.25" x14ac:dyDescent="0.2">
      <c r="A16" s="265" t="s">
        <v>187</v>
      </c>
      <c r="B16" s="43" t="s">
        <v>186</v>
      </c>
      <c r="C16" s="240" t="s">
        <v>268</v>
      </c>
      <c r="D16" s="233">
        <v>4</v>
      </c>
      <c r="E16" s="232">
        <v>6.67</v>
      </c>
      <c r="F16" s="223">
        <v>1</v>
      </c>
      <c r="G16" s="231"/>
      <c r="H16" s="230"/>
      <c r="I16" s="229">
        <f t="shared" si="0"/>
        <v>0</v>
      </c>
    </row>
    <row r="17" spans="1:9" s="9" customFormat="1" ht="11.25" x14ac:dyDescent="0.2">
      <c r="A17" s="265" t="s">
        <v>185</v>
      </c>
      <c r="B17" s="43" t="s">
        <v>184</v>
      </c>
      <c r="C17" s="240" t="s">
        <v>268</v>
      </c>
      <c r="D17" s="233">
        <v>4</v>
      </c>
      <c r="E17" s="232">
        <v>6.67</v>
      </c>
      <c r="F17" s="223">
        <v>1</v>
      </c>
      <c r="G17" s="231"/>
      <c r="H17" s="230"/>
      <c r="I17" s="229">
        <f t="shared" si="0"/>
        <v>0</v>
      </c>
    </row>
    <row r="18" spans="1:9" s="9" customFormat="1" ht="11.25" x14ac:dyDescent="0.2">
      <c r="A18" s="265" t="s">
        <v>182</v>
      </c>
      <c r="B18" s="43" t="s">
        <v>181</v>
      </c>
      <c r="C18" s="240" t="s">
        <v>268</v>
      </c>
      <c r="D18" s="233">
        <v>1</v>
      </c>
      <c r="E18" s="232">
        <v>1.67</v>
      </c>
      <c r="F18" s="223">
        <v>1</v>
      </c>
      <c r="G18" s="231"/>
      <c r="H18" s="230"/>
      <c r="I18" s="229">
        <f t="shared" si="0"/>
        <v>0</v>
      </c>
    </row>
    <row r="19" spans="1:9" s="9" customFormat="1" ht="11.25" x14ac:dyDescent="0.2">
      <c r="A19" s="265"/>
      <c r="B19" s="43" t="s">
        <v>79</v>
      </c>
      <c r="C19" s="240" t="s">
        <v>268</v>
      </c>
      <c r="D19" s="233">
        <v>1</v>
      </c>
      <c r="E19" s="232">
        <v>3.32</v>
      </c>
      <c r="F19" s="223">
        <v>1</v>
      </c>
      <c r="G19" s="231"/>
      <c r="H19" s="230"/>
      <c r="I19" s="229">
        <f t="shared" si="0"/>
        <v>0</v>
      </c>
    </row>
    <row r="20" spans="1:9" s="9" customFormat="1" ht="11.25" x14ac:dyDescent="0.2">
      <c r="A20" s="265"/>
      <c r="B20" s="43" t="s">
        <v>280</v>
      </c>
      <c r="C20" s="240" t="s">
        <v>268</v>
      </c>
      <c r="D20" s="233">
        <v>1</v>
      </c>
      <c r="E20" s="232">
        <v>3.78</v>
      </c>
      <c r="F20" s="223">
        <v>1</v>
      </c>
      <c r="G20" s="231" t="s">
        <v>270</v>
      </c>
      <c r="H20" s="230"/>
      <c r="I20" s="229">
        <f t="shared" si="0"/>
        <v>0</v>
      </c>
    </row>
    <row r="21" spans="1:9" s="9" customFormat="1" ht="11.25" x14ac:dyDescent="0.2">
      <c r="A21" s="265" t="s">
        <v>279</v>
      </c>
      <c r="B21" s="266" t="s">
        <v>278</v>
      </c>
      <c r="C21" s="240" t="s">
        <v>268</v>
      </c>
      <c r="D21" s="233">
        <v>1</v>
      </c>
      <c r="E21" s="232">
        <v>1.67</v>
      </c>
      <c r="F21" s="223">
        <v>1</v>
      </c>
      <c r="G21" s="231"/>
      <c r="H21" s="230"/>
      <c r="I21" s="229">
        <f t="shared" si="0"/>
        <v>0</v>
      </c>
    </row>
    <row r="22" spans="1:9" s="9" customFormat="1" ht="11.25" x14ac:dyDescent="0.2">
      <c r="A22" s="265"/>
      <c r="B22" s="234"/>
      <c r="C22" s="240"/>
      <c r="D22" s="233"/>
      <c r="E22" s="232"/>
      <c r="F22" s="223"/>
      <c r="G22" s="231"/>
      <c r="H22" s="230"/>
      <c r="I22" s="229">
        <f t="shared" si="0"/>
        <v>0</v>
      </c>
    </row>
    <row r="23" spans="1:9" s="9" customFormat="1" ht="11.25" x14ac:dyDescent="0.2">
      <c r="A23" s="265"/>
      <c r="B23" s="237" t="s">
        <v>175</v>
      </c>
      <c r="C23" s="240"/>
      <c r="D23" s="233"/>
      <c r="E23" s="232"/>
      <c r="F23" s="223"/>
      <c r="G23" s="231"/>
      <c r="H23" s="230"/>
      <c r="I23" s="229">
        <f t="shared" si="0"/>
        <v>0</v>
      </c>
    </row>
    <row r="24" spans="1:9" s="9" customFormat="1" ht="11.25" x14ac:dyDescent="0.2">
      <c r="A24" s="265" t="s">
        <v>173</v>
      </c>
      <c r="B24" s="43" t="s">
        <v>174</v>
      </c>
      <c r="C24" s="240" t="s">
        <v>268</v>
      </c>
      <c r="D24" s="233">
        <v>1</v>
      </c>
      <c r="E24" s="232">
        <v>2.17</v>
      </c>
      <c r="F24" s="223">
        <v>1</v>
      </c>
      <c r="G24" s="231"/>
      <c r="H24" s="230"/>
      <c r="I24" s="229">
        <f t="shared" si="0"/>
        <v>0</v>
      </c>
    </row>
    <row r="25" spans="1:9" s="9" customFormat="1" ht="11.25" x14ac:dyDescent="0.2">
      <c r="A25" s="265" t="s">
        <v>277</v>
      </c>
      <c r="B25" s="43" t="s">
        <v>172</v>
      </c>
      <c r="C25" s="240" t="s">
        <v>268</v>
      </c>
      <c r="D25" s="233">
        <v>2</v>
      </c>
      <c r="E25" s="232">
        <v>4.34</v>
      </c>
      <c r="F25" s="223">
        <v>1</v>
      </c>
      <c r="G25" s="231"/>
      <c r="H25" s="230"/>
      <c r="I25" s="229">
        <f t="shared" si="0"/>
        <v>0</v>
      </c>
    </row>
    <row r="26" spans="1:9" s="9" customFormat="1" ht="11.25" x14ac:dyDescent="0.2">
      <c r="A26" s="265" t="s">
        <v>170</v>
      </c>
      <c r="B26" s="43" t="s">
        <v>169</v>
      </c>
      <c r="C26" s="240" t="s">
        <v>268</v>
      </c>
      <c r="D26" s="233">
        <v>4</v>
      </c>
      <c r="E26" s="232">
        <v>8.69</v>
      </c>
      <c r="F26" s="223">
        <v>1</v>
      </c>
      <c r="G26" s="231"/>
      <c r="H26" s="230"/>
      <c r="I26" s="229">
        <f t="shared" si="0"/>
        <v>0</v>
      </c>
    </row>
    <row r="27" spans="1:9" s="9" customFormat="1" ht="11.25" x14ac:dyDescent="0.2">
      <c r="A27" s="243" t="s">
        <v>168</v>
      </c>
      <c r="B27" s="43" t="s">
        <v>167</v>
      </c>
      <c r="C27" s="240" t="s">
        <v>268</v>
      </c>
      <c r="D27" s="233">
        <v>5</v>
      </c>
      <c r="E27" s="232">
        <v>10.84</v>
      </c>
      <c r="F27" s="223">
        <v>1</v>
      </c>
      <c r="G27" s="231"/>
      <c r="H27" s="230"/>
      <c r="I27" s="229">
        <f t="shared" si="0"/>
        <v>0</v>
      </c>
    </row>
    <row r="28" spans="1:9" s="9" customFormat="1" ht="11.25" x14ac:dyDescent="0.2">
      <c r="A28" s="243" t="s">
        <v>166</v>
      </c>
      <c r="B28" s="43" t="s">
        <v>165</v>
      </c>
      <c r="C28" s="240" t="s">
        <v>268</v>
      </c>
      <c r="D28" s="233">
        <v>2</v>
      </c>
      <c r="E28" s="232">
        <v>4.34</v>
      </c>
      <c r="F28" s="223">
        <v>1</v>
      </c>
      <c r="G28" s="231"/>
      <c r="H28" s="230"/>
      <c r="I28" s="229">
        <f t="shared" si="0"/>
        <v>0</v>
      </c>
    </row>
    <row r="29" spans="1:9" s="9" customFormat="1" ht="11.25" x14ac:dyDescent="0.2">
      <c r="A29" s="243" t="s">
        <v>164</v>
      </c>
      <c r="B29" s="43" t="s">
        <v>163</v>
      </c>
      <c r="C29" s="240" t="s">
        <v>268</v>
      </c>
      <c r="D29" s="233">
        <v>3</v>
      </c>
      <c r="E29" s="232">
        <v>8.1300000000000008</v>
      </c>
      <c r="F29" s="223">
        <v>1</v>
      </c>
      <c r="G29" s="231"/>
      <c r="H29" s="230"/>
      <c r="I29" s="229">
        <f t="shared" si="0"/>
        <v>0</v>
      </c>
    </row>
    <row r="30" spans="1:9" s="9" customFormat="1" ht="11.25" x14ac:dyDescent="0.2">
      <c r="A30" s="244" t="s">
        <v>162</v>
      </c>
      <c r="B30" s="43" t="s">
        <v>161</v>
      </c>
      <c r="C30" s="240" t="s">
        <v>268</v>
      </c>
      <c r="D30" s="233">
        <v>2</v>
      </c>
      <c r="E30" s="232">
        <v>5.42</v>
      </c>
      <c r="F30" s="223">
        <v>1</v>
      </c>
      <c r="G30" s="231"/>
      <c r="H30" s="230"/>
      <c r="I30" s="229">
        <f t="shared" si="0"/>
        <v>0</v>
      </c>
    </row>
    <row r="31" spans="1:9" s="9" customFormat="1" ht="11.25" x14ac:dyDescent="0.2">
      <c r="A31" s="264" t="s">
        <v>160</v>
      </c>
      <c r="B31" s="43" t="s">
        <v>159</v>
      </c>
      <c r="C31" s="240" t="s">
        <v>268</v>
      </c>
      <c r="D31" s="233">
        <v>4</v>
      </c>
      <c r="E31" s="232">
        <v>13.55</v>
      </c>
      <c r="F31" s="223">
        <v>1</v>
      </c>
      <c r="G31" s="231"/>
      <c r="H31" s="230"/>
      <c r="I31" s="229">
        <f t="shared" si="0"/>
        <v>0</v>
      </c>
    </row>
    <row r="32" spans="1:9" s="9" customFormat="1" ht="11.25" x14ac:dyDescent="0.2">
      <c r="A32" s="243" t="s">
        <v>156</v>
      </c>
      <c r="B32" s="43" t="s">
        <v>155</v>
      </c>
      <c r="C32" s="240" t="s">
        <v>268</v>
      </c>
      <c r="D32" s="233">
        <v>4</v>
      </c>
      <c r="E32" s="232">
        <v>10.84</v>
      </c>
      <c r="F32" s="223">
        <v>1</v>
      </c>
      <c r="G32" s="231"/>
      <c r="H32" s="230"/>
      <c r="I32" s="229">
        <f t="shared" si="0"/>
        <v>0</v>
      </c>
    </row>
    <row r="33" spans="1:9" s="9" customFormat="1" ht="11.25" x14ac:dyDescent="0.2">
      <c r="A33" s="243" t="s">
        <v>153</v>
      </c>
      <c r="B33" s="43" t="s">
        <v>152</v>
      </c>
      <c r="C33" s="240" t="s">
        <v>268</v>
      </c>
      <c r="D33" s="233">
        <v>4</v>
      </c>
      <c r="E33" s="232">
        <v>10.84</v>
      </c>
      <c r="F33" s="223">
        <v>1</v>
      </c>
      <c r="G33" s="231"/>
      <c r="H33" s="230"/>
      <c r="I33" s="229">
        <f t="shared" si="0"/>
        <v>0</v>
      </c>
    </row>
    <row r="34" spans="1:9" s="9" customFormat="1" ht="11.25" x14ac:dyDescent="0.2">
      <c r="A34" s="243" t="s">
        <v>149</v>
      </c>
      <c r="B34" s="43" t="s">
        <v>148</v>
      </c>
      <c r="C34" s="240" t="s">
        <v>268</v>
      </c>
      <c r="D34" s="233">
        <v>4</v>
      </c>
      <c r="E34" s="232">
        <v>10.84</v>
      </c>
      <c r="F34" s="223">
        <v>1</v>
      </c>
      <c r="G34" s="231"/>
      <c r="H34" s="230"/>
      <c r="I34" s="229">
        <f t="shared" si="0"/>
        <v>0</v>
      </c>
    </row>
    <row r="35" spans="1:9" s="9" customFormat="1" ht="11.25" x14ac:dyDescent="0.2">
      <c r="A35" s="243" t="s">
        <v>145</v>
      </c>
      <c r="B35" s="43" t="s">
        <v>144</v>
      </c>
      <c r="C35" s="240" t="s">
        <v>268</v>
      </c>
      <c r="D35" s="233">
        <v>4</v>
      </c>
      <c r="E35" s="232">
        <v>10.84</v>
      </c>
      <c r="F35" s="223">
        <v>1</v>
      </c>
      <c r="G35" s="231"/>
      <c r="H35" s="230"/>
      <c r="I35" s="229">
        <f t="shared" si="0"/>
        <v>0</v>
      </c>
    </row>
    <row r="36" spans="1:9" s="9" customFormat="1" ht="11.25" x14ac:dyDescent="0.2">
      <c r="A36" s="243" t="s">
        <v>141</v>
      </c>
      <c r="B36" s="43" t="s">
        <v>140</v>
      </c>
      <c r="C36" s="240" t="s">
        <v>268</v>
      </c>
      <c r="D36" s="233">
        <v>4</v>
      </c>
      <c r="E36" s="232">
        <v>10.84</v>
      </c>
      <c r="F36" s="223">
        <v>1</v>
      </c>
      <c r="G36" s="231"/>
      <c r="H36" s="230"/>
      <c r="I36" s="229">
        <f t="shared" si="0"/>
        <v>0</v>
      </c>
    </row>
    <row r="37" spans="1:9" s="9" customFormat="1" ht="11.25" x14ac:dyDescent="0.2">
      <c r="A37" s="243" t="s">
        <v>137</v>
      </c>
      <c r="B37" s="43" t="s">
        <v>136</v>
      </c>
      <c r="C37" s="240" t="s">
        <v>268</v>
      </c>
      <c r="D37" s="233">
        <v>4</v>
      </c>
      <c r="E37" s="232">
        <v>10.84</v>
      </c>
      <c r="F37" s="223">
        <v>1</v>
      </c>
      <c r="G37" s="231"/>
      <c r="H37" s="230"/>
      <c r="I37" s="229">
        <f t="shared" si="0"/>
        <v>0</v>
      </c>
    </row>
    <row r="38" spans="1:9" s="9" customFormat="1" ht="11.25" x14ac:dyDescent="0.2">
      <c r="A38" s="243" t="s">
        <v>133</v>
      </c>
      <c r="B38" s="43" t="s">
        <v>132</v>
      </c>
      <c r="C38" s="240" t="s">
        <v>268</v>
      </c>
      <c r="D38" s="233">
        <v>4</v>
      </c>
      <c r="E38" s="232">
        <v>10.84</v>
      </c>
      <c r="F38" s="223">
        <v>1</v>
      </c>
      <c r="G38" s="231"/>
      <c r="H38" s="230"/>
      <c r="I38" s="229">
        <f t="shared" ref="I38:I69" si="1">ROUND(E38*2*H38*F38,2)</f>
        <v>0</v>
      </c>
    </row>
    <row r="39" spans="1:9" s="9" customFormat="1" ht="11.25" x14ac:dyDescent="0.2">
      <c r="A39" s="243"/>
      <c r="B39" s="43" t="s">
        <v>79</v>
      </c>
      <c r="C39" s="240" t="s">
        <v>268</v>
      </c>
      <c r="D39" s="233">
        <v>1</v>
      </c>
      <c r="E39" s="232">
        <v>3.32</v>
      </c>
      <c r="F39" s="223">
        <v>1</v>
      </c>
      <c r="G39" s="231"/>
      <c r="H39" s="230"/>
      <c r="I39" s="229">
        <f t="shared" si="1"/>
        <v>0</v>
      </c>
    </row>
    <row r="40" spans="1:9" s="9" customFormat="1" ht="11.25" x14ac:dyDescent="0.2">
      <c r="A40" s="243"/>
      <c r="B40" s="43" t="s">
        <v>81</v>
      </c>
      <c r="C40" s="240" t="s">
        <v>268</v>
      </c>
      <c r="D40" s="233">
        <v>3</v>
      </c>
      <c r="E40" s="232">
        <v>6.51</v>
      </c>
      <c r="F40" s="223">
        <v>1</v>
      </c>
      <c r="G40" s="231"/>
      <c r="H40" s="230"/>
      <c r="I40" s="229">
        <f t="shared" si="1"/>
        <v>0</v>
      </c>
    </row>
    <row r="41" spans="1:9" s="9" customFormat="1" ht="11.25" x14ac:dyDescent="0.2">
      <c r="A41" s="243"/>
      <c r="B41" s="43" t="s">
        <v>80</v>
      </c>
      <c r="C41" s="240" t="s">
        <v>268</v>
      </c>
      <c r="D41" s="233">
        <v>3</v>
      </c>
      <c r="E41" s="232">
        <v>6.51</v>
      </c>
      <c r="F41" s="223">
        <v>1</v>
      </c>
      <c r="G41" s="231"/>
      <c r="H41" s="230"/>
      <c r="I41" s="229">
        <f t="shared" si="1"/>
        <v>0</v>
      </c>
    </row>
    <row r="42" spans="1:9" s="9" customFormat="1" ht="11.25" x14ac:dyDescent="0.2">
      <c r="A42" s="243"/>
      <c r="B42" s="43" t="s">
        <v>78</v>
      </c>
      <c r="C42" s="240" t="s">
        <v>268</v>
      </c>
      <c r="D42" s="233">
        <v>1</v>
      </c>
      <c r="E42" s="232">
        <v>4.9000000000000004</v>
      </c>
      <c r="F42" s="223">
        <v>1</v>
      </c>
      <c r="G42" s="231"/>
      <c r="H42" s="230"/>
      <c r="I42" s="229">
        <f t="shared" si="1"/>
        <v>0</v>
      </c>
    </row>
    <row r="43" spans="1:9" s="9" customFormat="1" ht="11.25" x14ac:dyDescent="0.2">
      <c r="A43" s="243"/>
      <c r="B43" s="43" t="s">
        <v>115</v>
      </c>
      <c r="C43" s="240" t="s">
        <v>268</v>
      </c>
      <c r="D43" s="233">
        <v>3</v>
      </c>
      <c r="E43" s="232">
        <v>15.39</v>
      </c>
      <c r="F43" s="223">
        <v>1</v>
      </c>
      <c r="G43" s="231"/>
      <c r="H43" s="230"/>
      <c r="I43" s="229">
        <f t="shared" si="1"/>
        <v>0</v>
      </c>
    </row>
    <row r="44" spans="1:9" s="9" customFormat="1" ht="11.25" x14ac:dyDescent="0.2">
      <c r="A44" s="243"/>
      <c r="B44" s="237" t="s">
        <v>114</v>
      </c>
      <c r="C44" s="240"/>
      <c r="D44" s="233"/>
      <c r="E44" s="232"/>
      <c r="F44" s="223"/>
      <c r="G44" s="231"/>
      <c r="H44" s="230"/>
      <c r="I44" s="229">
        <f t="shared" si="1"/>
        <v>0</v>
      </c>
    </row>
    <row r="45" spans="1:9" s="9" customFormat="1" ht="11.25" x14ac:dyDescent="0.2">
      <c r="A45" s="243" t="s">
        <v>113</v>
      </c>
      <c r="B45" s="43" t="s">
        <v>112</v>
      </c>
      <c r="C45" s="240" t="s">
        <v>268</v>
      </c>
      <c r="D45" s="233">
        <v>1</v>
      </c>
      <c r="E45" s="232">
        <v>2.17</v>
      </c>
      <c r="F45" s="223">
        <v>1</v>
      </c>
      <c r="G45" s="231"/>
      <c r="H45" s="230"/>
      <c r="I45" s="229">
        <f t="shared" si="1"/>
        <v>0</v>
      </c>
    </row>
    <row r="46" spans="1:9" s="9" customFormat="1" ht="11.25" x14ac:dyDescent="0.2">
      <c r="A46" s="243" t="s">
        <v>111</v>
      </c>
      <c r="B46" s="43" t="s">
        <v>110</v>
      </c>
      <c r="C46" s="240" t="s">
        <v>268</v>
      </c>
      <c r="D46" s="233">
        <v>6</v>
      </c>
      <c r="E46" s="232">
        <v>13.03</v>
      </c>
      <c r="F46" s="223">
        <v>1</v>
      </c>
      <c r="G46" s="231"/>
      <c r="H46" s="230"/>
      <c r="I46" s="229">
        <f t="shared" si="1"/>
        <v>0</v>
      </c>
    </row>
    <row r="47" spans="1:9" s="9" customFormat="1" ht="11.25" x14ac:dyDescent="0.2">
      <c r="A47" s="243" t="s">
        <v>108</v>
      </c>
      <c r="B47" s="43" t="s">
        <v>107</v>
      </c>
      <c r="C47" s="240" t="s">
        <v>268</v>
      </c>
      <c r="D47" s="233">
        <v>4</v>
      </c>
      <c r="E47" s="232">
        <v>10.84</v>
      </c>
      <c r="F47" s="223">
        <v>1</v>
      </c>
      <c r="G47" s="231"/>
      <c r="H47" s="230"/>
      <c r="I47" s="229">
        <f t="shared" si="1"/>
        <v>0</v>
      </c>
    </row>
    <row r="48" spans="1:9" s="9" customFormat="1" ht="11.25" x14ac:dyDescent="0.2">
      <c r="A48" s="243" t="s">
        <v>276</v>
      </c>
      <c r="B48" s="43" t="s">
        <v>105</v>
      </c>
      <c r="C48" s="240" t="s">
        <v>268</v>
      </c>
      <c r="D48" s="233">
        <v>4</v>
      </c>
      <c r="E48" s="232">
        <v>10.84</v>
      </c>
      <c r="F48" s="223">
        <v>1</v>
      </c>
      <c r="G48" s="231"/>
      <c r="H48" s="230"/>
      <c r="I48" s="229">
        <f t="shared" si="1"/>
        <v>0</v>
      </c>
    </row>
    <row r="49" spans="1:9" s="9" customFormat="1" ht="11.25" x14ac:dyDescent="0.2">
      <c r="A49" s="244" t="s">
        <v>104</v>
      </c>
      <c r="B49" s="43" t="s">
        <v>103</v>
      </c>
      <c r="C49" s="240" t="s">
        <v>268</v>
      </c>
      <c r="D49" s="233">
        <v>4</v>
      </c>
      <c r="E49" s="232">
        <v>10.84</v>
      </c>
      <c r="F49" s="223">
        <v>1</v>
      </c>
      <c r="G49" s="259"/>
      <c r="H49" s="230"/>
      <c r="I49" s="229">
        <f t="shared" si="1"/>
        <v>0</v>
      </c>
    </row>
    <row r="50" spans="1:9" s="9" customFormat="1" ht="11.25" x14ac:dyDescent="0.2">
      <c r="A50" s="244" t="s">
        <v>102</v>
      </c>
      <c r="B50" s="43" t="s">
        <v>101</v>
      </c>
      <c r="C50" s="240" t="s">
        <v>268</v>
      </c>
      <c r="D50" s="233">
        <v>4</v>
      </c>
      <c r="E50" s="232">
        <v>10.84</v>
      </c>
      <c r="F50" s="223">
        <v>1</v>
      </c>
      <c r="G50" s="231"/>
      <c r="H50" s="230"/>
      <c r="I50" s="229">
        <f t="shared" si="1"/>
        <v>0</v>
      </c>
    </row>
    <row r="51" spans="1:9" s="9" customFormat="1" ht="11.25" x14ac:dyDescent="0.2">
      <c r="A51" s="242" t="s">
        <v>100</v>
      </c>
      <c r="B51" s="43" t="s">
        <v>99</v>
      </c>
      <c r="C51" s="240" t="s">
        <v>268</v>
      </c>
      <c r="D51" s="233">
        <v>4</v>
      </c>
      <c r="E51" s="232">
        <v>10.84</v>
      </c>
      <c r="F51" s="223">
        <v>1</v>
      </c>
      <c r="G51" s="231"/>
      <c r="H51" s="230"/>
      <c r="I51" s="229">
        <f t="shared" si="1"/>
        <v>0</v>
      </c>
    </row>
    <row r="52" spans="1:9" s="9" customFormat="1" ht="11.25" x14ac:dyDescent="0.2">
      <c r="A52" s="243" t="s">
        <v>98</v>
      </c>
      <c r="B52" s="43" t="s">
        <v>97</v>
      </c>
      <c r="C52" s="240" t="s">
        <v>268</v>
      </c>
      <c r="D52" s="233">
        <v>4</v>
      </c>
      <c r="E52" s="232">
        <v>10.84</v>
      </c>
      <c r="F52" s="223">
        <v>1</v>
      </c>
      <c r="G52" s="231"/>
      <c r="H52" s="230"/>
      <c r="I52" s="229">
        <f t="shared" si="1"/>
        <v>0</v>
      </c>
    </row>
    <row r="53" spans="1:9" s="9" customFormat="1" ht="11.25" x14ac:dyDescent="0.2">
      <c r="A53" s="243" t="s">
        <v>96</v>
      </c>
      <c r="B53" s="43" t="s">
        <v>95</v>
      </c>
      <c r="C53" s="240" t="s">
        <v>268</v>
      </c>
      <c r="D53" s="233">
        <v>4</v>
      </c>
      <c r="E53" s="232">
        <v>10.84</v>
      </c>
      <c r="F53" s="223">
        <v>1</v>
      </c>
      <c r="G53" s="231"/>
      <c r="H53" s="230"/>
      <c r="I53" s="229">
        <f t="shared" si="1"/>
        <v>0</v>
      </c>
    </row>
    <row r="54" spans="1:9" s="9" customFormat="1" ht="11.25" x14ac:dyDescent="0.2">
      <c r="A54" s="243" t="s">
        <v>94</v>
      </c>
      <c r="B54" s="43" t="s">
        <v>93</v>
      </c>
      <c r="C54" s="240" t="s">
        <v>268</v>
      </c>
      <c r="D54" s="233">
        <v>4</v>
      </c>
      <c r="E54" s="232">
        <v>10.84</v>
      </c>
      <c r="F54" s="223">
        <v>1</v>
      </c>
      <c r="G54" s="231"/>
      <c r="H54" s="230"/>
      <c r="I54" s="229">
        <f t="shared" si="1"/>
        <v>0</v>
      </c>
    </row>
    <row r="55" spans="1:9" s="9" customFormat="1" ht="11.25" x14ac:dyDescent="0.2">
      <c r="A55" s="243" t="s">
        <v>92</v>
      </c>
      <c r="B55" s="43" t="s">
        <v>91</v>
      </c>
      <c r="C55" s="240" t="s">
        <v>268</v>
      </c>
      <c r="D55" s="233">
        <v>4</v>
      </c>
      <c r="E55" s="232">
        <v>10.84</v>
      </c>
      <c r="F55" s="223">
        <v>1</v>
      </c>
      <c r="G55" s="231"/>
      <c r="H55" s="230"/>
      <c r="I55" s="229">
        <f t="shared" si="1"/>
        <v>0</v>
      </c>
    </row>
    <row r="56" spans="1:9" s="9" customFormat="1" ht="11.25" x14ac:dyDescent="0.2">
      <c r="A56" s="243" t="s">
        <v>90</v>
      </c>
      <c r="B56" s="43" t="s">
        <v>89</v>
      </c>
      <c r="C56" s="240" t="s">
        <v>268</v>
      </c>
      <c r="D56" s="233">
        <v>4</v>
      </c>
      <c r="E56" s="232">
        <v>10.84</v>
      </c>
      <c r="F56" s="223">
        <v>1</v>
      </c>
      <c r="G56" s="231"/>
      <c r="H56" s="230"/>
      <c r="I56" s="229">
        <f t="shared" si="1"/>
        <v>0</v>
      </c>
    </row>
    <row r="57" spans="1:9" s="9" customFormat="1" ht="11.25" x14ac:dyDescent="0.2">
      <c r="A57" s="243" t="s">
        <v>87</v>
      </c>
      <c r="B57" s="43" t="s">
        <v>86</v>
      </c>
      <c r="C57" s="240" t="s">
        <v>268</v>
      </c>
      <c r="D57" s="233">
        <v>4</v>
      </c>
      <c r="E57" s="232">
        <v>10.84</v>
      </c>
      <c r="F57" s="223">
        <v>1</v>
      </c>
      <c r="G57" s="231"/>
      <c r="H57" s="230"/>
      <c r="I57" s="229">
        <f t="shared" si="1"/>
        <v>0</v>
      </c>
    </row>
    <row r="58" spans="1:9" s="9" customFormat="1" ht="11.25" x14ac:dyDescent="0.2">
      <c r="A58" s="243"/>
      <c r="B58" s="43" t="s">
        <v>81</v>
      </c>
      <c r="C58" s="240" t="s">
        <v>268</v>
      </c>
      <c r="D58" s="233">
        <v>3</v>
      </c>
      <c r="E58" s="232">
        <v>6.51</v>
      </c>
      <c r="F58" s="223">
        <v>1</v>
      </c>
      <c r="G58" s="231"/>
      <c r="H58" s="230"/>
      <c r="I58" s="229">
        <f t="shared" si="1"/>
        <v>0</v>
      </c>
    </row>
    <row r="59" spans="1:9" s="9" customFormat="1" ht="11.25" x14ac:dyDescent="0.2">
      <c r="A59" s="243"/>
      <c r="B59" s="43" t="s">
        <v>80</v>
      </c>
      <c r="C59" s="240" t="s">
        <v>268</v>
      </c>
      <c r="D59" s="233">
        <v>3</v>
      </c>
      <c r="E59" s="232">
        <v>6.51</v>
      </c>
      <c r="F59" s="223">
        <v>1</v>
      </c>
      <c r="G59" s="231"/>
      <c r="H59" s="230"/>
      <c r="I59" s="229">
        <f t="shared" si="1"/>
        <v>0</v>
      </c>
    </row>
    <row r="60" spans="1:9" s="9" customFormat="1" ht="11.25" x14ac:dyDescent="0.2">
      <c r="A60" s="243"/>
      <c r="B60" s="43" t="s">
        <v>115</v>
      </c>
      <c r="C60" s="240" t="s">
        <v>268</v>
      </c>
      <c r="D60" s="233">
        <v>3</v>
      </c>
      <c r="E60" s="232">
        <v>15.39</v>
      </c>
      <c r="F60" s="223">
        <v>1</v>
      </c>
      <c r="G60" s="231"/>
      <c r="H60" s="230"/>
      <c r="I60" s="229">
        <f t="shared" si="1"/>
        <v>0</v>
      </c>
    </row>
    <row r="61" spans="1:9" s="9" customFormat="1" ht="11.25" x14ac:dyDescent="0.2">
      <c r="A61" s="243"/>
      <c r="B61" s="43" t="s">
        <v>79</v>
      </c>
      <c r="C61" s="240" t="s">
        <v>268</v>
      </c>
      <c r="D61" s="233">
        <v>1</v>
      </c>
      <c r="E61" s="232">
        <v>3.32</v>
      </c>
      <c r="F61" s="223">
        <v>1</v>
      </c>
      <c r="G61" s="231"/>
      <c r="H61" s="230"/>
      <c r="I61" s="229">
        <f t="shared" si="1"/>
        <v>0</v>
      </c>
    </row>
    <row r="62" spans="1:9" s="9" customFormat="1" ht="11.25" x14ac:dyDescent="0.2">
      <c r="A62" s="243"/>
      <c r="B62" s="239" t="s">
        <v>78</v>
      </c>
      <c r="C62" s="231" t="s">
        <v>275</v>
      </c>
      <c r="D62" s="233">
        <v>1</v>
      </c>
      <c r="E62" s="232">
        <v>4.92</v>
      </c>
      <c r="F62" s="223">
        <v>1</v>
      </c>
      <c r="G62" s="231"/>
      <c r="H62" s="230"/>
      <c r="I62" s="229">
        <f t="shared" si="1"/>
        <v>0</v>
      </c>
    </row>
    <row r="63" spans="1:9" s="9" customFormat="1" ht="11.25" x14ac:dyDescent="0.2">
      <c r="A63" s="243"/>
      <c r="B63" s="234"/>
      <c r="C63" s="231"/>
      <c r="D63" s="233"/>
      <c r="E63" s="232"/>
      <c r="F63" s="223"/>
      <c r="G63" s="238"/>
      <c r="H63" s="230"/>
      <c r="I63" s="229">
        <f t="shared" si="1"/>
        <v>0</v>
      </c>
    </row>
    <row r="64" spans="1:9" s="9" customFormat="1" ht="11.25" x14ac:dyDescent="0.2">
      <c r="A64" s="243"/>
      <c r="B64" s="237" t="s">
        <v>76</v>
      </c>
      <c r="C64" s="231"/>
      <c r="D64" s="233"/>
      <c r="E64" s="232"/>
      <c r="F64" s="223"/>
      <c r="G64" s="231"/>
      <c r="H64" s="230"/>
      <c r="I64" s="229">
        <f t="shared" si="1"/>
        <v>0</v>
      </c>
    </row>
    <row r="65" spans="1:9" s="9" customFormat="1" ht="11.25" x14ac:dyDescent="0.2">
      <c r="A65" s="243"/>
      <c r="B65" s="43" t="s">
        <v>274</v>
      </c>
      <c r="C65" s="231" t="s">
        <v>268</v>
      </c>
      <c r="D65" s="233">
        <v>11</v>
      </c>
      <c r="E65" s="232">
        <v>17.170000000000002</v>
      </c>
      <c r="F65" s="223">
        <v>1</v>
      </c>
      <c r="G65" s="231"/>
      <c r="H65" s="230"/>
      <c r="I65" s="229">
        <f t="shared" si="1"/>
        <v>0</v>
      </c>
    </row>
    <row r="66" spans="1:9" s="9" customFormat="1" ht="11.25" x14ac:dyDescent="0.2">
      <c r="A66" s="243" t="s">
        <v>72</v>
      </c>
      <c r="B66" s="43" t="s">
        <v>273</v>
      </c>
      <c r="C66" s="231" t="s">
        <v>268</v>
      </c>
      <c r="D66" s="233">
        <v>4</v>
      </c>
      <c r="E66" s="232">
        <v>5.16</v>
      </c>
      <c r="F66" s="223">
        <v>1</v>
      </c>
      <c r="G66" s="238"/>
      <c r="H66" s="230"/>
      <c r="I66" s="229">
        <f t="shared" si="1"/>
        <v>0</v>
      </c>
    </row>
    <row r="67" spans="1:9" s="9" customFormat="1" ht="11.25" x14ac:dyDescent="0.2">
      <c r="A67" s="243" t="s">
        <v>69</v>
      </c>
      <c r="B67" s="43" t="s">
        <v>272</v>
      </c>
      <c r="C67" s="231" t="s">
        <v>268</v>
      </c>
      <c r="D67" s="233">
        <v>4</v>
      </c>
      <c r="E67" s="232">
        <v>5.16</v>
      </c>
      <c r="F67" s="223">
        <v>1</v>
      </c>
      <c r="G67" s="231"/>
      <c r="H67" s="230"/>
      <c r="I67" s="229">
        <f t="shared" si="1"/>
        <v>0</v>
      </c>
    </row>
    <row r="68" spans="1:9" s="9" customFormat="1" ht="11.25" x14ac:dyDescent="0.2">
      <c r="A68" s="243" t="s">
        <v>65</v>
      </c>
      <c r="B68" s="43" t="s">
        <v>271</v>
      </c>
      <c r="C68" s="231" t="s">
        <v>268</v>
      </c>
      <c r="D68" s="233">
        <v>2</v>
      </c>
      <c r="E68" s="232">
        <v>2.58</v>
      </c>
      <c r="F68" s="223">
        <v>1</v>
      </c>
      <c r="G68" s="231"/>
      <c r="H68" s="230"/>
      <c r="I68" s="229">
        <f t="shared" si="1"/>
        <v>0</v>
      </c>
    </row>
    <row r="69" spans="1:9" s="9" customFormat="1" ht="11.25" x14ac:dyDescent="0.2">
      <c r="A69" s="244" t="s">
        <v>60</v>
      </c>
      <c r="B69" s="43" t="s">
        <v>59</v>
      </c>
      <c r="C69" s="231" t="s">
        <v>268</v>
      </c>
      <c r="D69" s="233">
        <v>8</v>
      </c>
      <c r="E69" s="232">
        <v>58</v>
      </c>
      <c r="F69" s="223">
        <v>1</v>
      </c>
      <c r="G69" s="231"/>
      <c r="H69" s="230"/>
      <c r="I69" s="229">
        <f t="shared" si="1"/>
        <v>0</v>
      </c>
    </row>
    <row r="70" spans="1:9" s="9" customFormat="1" ht="11.25" x14ac:dyDescent="0.2">
      <c r="A70" s="244"/>
      <c r="B70" s="43" t="s">
        <v>54</v>
      </c>
      <c r="C70" s="231" t="s">
        <v>268</v>
      </c>
      <c r="D70" s="233"/>
      <c r="E70" s="232">
        <v>30</v>
      </c>
      <c r="F70" s="223">
        <v>1</v>
      </c>
      <c r="G70" s="231"/>
      <c r="H70" s="230"/>
      <c r="I70" s="229">
        <f t="shared" ref="I70:I101" si="2">ROUND(E70*2*H70*F70,2)</f>
        <v>0</v>
      </c>
    </row>
    <row r="71" spans="1:9" s="9" customFormat="1" ht="11.25" x14ac:dyDescent="0.2">
      <c r="A71" s="243"/>
      <c r="B71" s="234" t="s">
        <v>270</v>
      </c>
      <c r="C71" s="231" t="s">
        <v>268</v>
      </c>
      <c r="D71" s="233">
        <v>1</v>
      </c>
      <c r="E71" s="232">
        <v>3.17</v>
      </c>
      <c r="F71" s="223">
        <v>1</v>
      </c>
      <c r="G71" s="231"/>
      <c r="H71" s="230"/>
      <c r="I71" s="229">
        <f t="shared" si="2"/>
        <v>0</v>
      </c>
    </row>
    <row r="72" spans="1:9" s="9" customFormat="1" ht="11.25" x14ac:dyDescent="0.2">
      <c r="A72" s="243"/>
      <c r="B72" s="236"/>
      <c r="C72" s="231"/>
      <c r="D72" s="233"/>
      <c r="E72" s="232"/>
      <c r="F72" s="223"/>
      <c r="G72" s="259"/>
      <c r="H72" s="230"/>
      <c r="I72" s="229">
        <f t="shared" si="2"/>
        <v>0</v>
      </c>
    </row>
    <row r="73" spans="1:9" s="9" customFormat="1" ht="11.25" x14ac:dyDescent="0.2">
      <c r="A73" s="264"/>
      <c r="B73" s="43" t="s">
        <v>269</v>
      </c>
      <c r="C73" s="231" t="s">
        <v>268</v>
      </c>
      <c r="D73" s="233">
        <v>5</v>
      </c>
      <c r="E73" s="232">
        <v>31.25</v>
      </c>
      <c r="F73" s="223">
        <v>1</v>
      </c>
      <c r="G73" s="231"/>
      <c r="H73" s="230"/>
      <c r="I73" s="229">
        <f t="shared" si="2"/>
        <v>0</v>
      </c>
    </row>
    <row r="74" spans="1:9" s="9" customFormat="1" ht="11.25" x14ac:dyDescent="0.2">
      <c r="A74" s="243"/>
      <c r="B74" s="43"/>
      <c r="C74" s="231" t="s">
        <v>268</v>
      </c>
      <c r="D74" s="233">
        <v>1</v>
      </c>
      <c r="E74" s="232">
        <v>4.28</v>
      </c>
      <c r="F74" s="223">
        <v>1</v>
      </c>
      <c r="G74" s="231"/>
      <c r="H74" s="230"/>
      <c r="I74" s="229">
        <f t="shared" si="2"/>
        <v>0</v>
      </c>
    </row>
    <row r="75" spans="1:9" s="9" customFormat="1" ht="11.25" x14ac:dyDescent="0.2">
      <c r="A75" s="243"/>
      <c r="B75" s="43"/>
      <c r="C75" s="231" t="s">
        <v>268</v>
      </c>
      <c r="D75" s="233">
        <v>1</v>
      </c>
      <c r="E75" s="232">
        <v>2.83</v>
      </c>
      <c r="F75" s="223">
        <v>1</v>
      </c>
      <c r="G75" s="231"/>
      <c r="H75" s="230"/>
      <c r="I75" s="229">
        <f t="shared" si="2"/>
        <v>0</v>
      </c>
    </row>
    <row r="76" spans="1:9" s="9" customFormat="1" ht="15" x14ac:dyDescent="0.25">
      <c r="A76" s="243"/>
      <c r="B76" s="253"/>
      <c r="C76" s="42"/>
      <c r="D76" s="55"/>
      <c r="E76" s="252"/>
      <c r="F76" s="223"/>
      <c r="G76" s="231"/>
      <c r="H76" s="230"/>
      <c r="I76" s="229">
        <f t="shared" si="2"/>
        <v>0</v>
      </c>
    </row>
    <row r="77" spans="1:9" s="9" customFormat="1" ht="15" hidden="1" x14ac:dyDescent="0.25">
      <c r="A77" s="243"/>
      <c r="B77" s="253"/>
      <c r="C77" s="42"/>
      <c r="D77" s="55"/>
      <c r="E77" s="252"/>
      <c r="F77" s="223"/>
      <c r="G77" s="231"/>
      <c r="H77" s="230"/>
      <c r="I77" s="229">
        <f t="shared" si="2"/>
        <v>0</v>
      </c>
    </row>
    <row r="78" spans="1:9" s="9" customFormat="1" ht="15" hidden="1" x14ac:dyDescent="0.25">
      <c r="A78" s="243"/>
      <c r="B78" s="253"/>
      <c r="C78" s="42"/>
      <c r="D78" s="55"/>
      <c r="E78" s="252"/>
      <c r="F78" s="223"/>
      <c r="G78" s="231"/>
      <c r="H78" s="230"/>
      <c r="I78" s="229">
        <f t="shared" si="2"/>
        <v>0</v>
      </c>
    </row>
    <row r="79" spans="1:9" s="9" customFormat="1" ht="15" hidden="1" x14ac:dyDescent="0.25">
      <c r="A79" s="243"/>
      <c r="B79" s="253"/>
      <c r="C79" s="42"/>
      <c r="D79" s="55"/>
      <c r="E79" s="252"/>
      <c r="F79" s="223"/>
      <c r="G79" s="231"/>
      <c r="H79" s="230"/>
      <c r="I79" s="229">
        <f t="shared" si="2"/>
        <v>0</v>
      </c>
    </row>
    <row r="80" spans="1:9" ht="15" hidden="1" x14ac:dyDescent="0.25">
      <c r="A80" s="243"/>
      <c r="B80" s="253"/>
      <c r="C80" s="42"/>
      <c r="D80" s="55"/>
      <c r="E80" s="252"/>
      <c r="F80" s="223"/>
      <c r="G80" s="231"/>
      <c r="H80" s="230"/>
      <c r="I80" s="229">
        <f t="shared" si="2"/>
        <v>0</v>
      </c>
    </row>
    <row r="81" spans="1:9" ht="15" hidden="1" x14ac:dyDescent="0.25">
      <c r="A81" s="243"/>
      <c r="B81" s="253"/>
      <c r="C81" s="42"/>
      <c r="D81" s="55"/>
      <c r="E81" s="252"/>
      <c r="F81" s="263"/>
      <c r="G81" s="262"/>
      <c r="H81" s="230"/>
      <c r="I81" s="229">
        <f t="shared" si="2"/>
        <v>0</v>
      </c>
    </row>
    <row r="82" spans="1:9" ht="15" hidden="1" x14ac:dyDescent="0.25">
      <c r="A82" s="243"/>
      <c r="B82" s="253"/>
      <c r="C82" s="42"/>
      <c r="D82" s="55"/>
      <c r="E82" s="252"/>
      <c r="F82" s="223"/>
      <c r="G82" s="231"/>
      <c r="H82" s="230"/>
      <c r="I82" s="229">
        <f t="shared" si="2"/>
        <v>0</v>
      </c>
    </row>
    <row r="83" spans="1:9" ht="15" hidden="1" x14ac:dyDescent="0.25">
      <c r="A83" s="243"/>
      <c r="B83" s="253"/>
      <c r="C83" s="42"/>
      <c r="D83" s="55"/>
      <c r="E83" s="252"/>
      <c r="F83" s="223"/>
      <c r="G83" s="231"/>
      <c r="H83" s="230"/>
      <c r="I83" s="229">
        <f t="shared" si="2"/>
        <v>0</v>
      </c>
    </row>
    <row r="84" spans="1:9" ht="15" hidden="1" x14ac:dyDescent="0.25">
      <c r="A84" s="243"/>
      <c r="B84" s="253"/>
      <c r="C84" s="42"/>
      <c r="D84" s="55"/>
      <c r="E84" s="252"/>
      <c r="F84" s="223"/>
      <c r="G84" s="231"/>
      <c r="H84" s="230"/>
      <c r="I84" s="229">
        <f t="shared" si="2"/>
        <v>0</v>
      </c>
    </row>
    <row r="85" spans="1:9" ht="15" hidden="1" x14ac:dyDescent="0.25">
      <c r="A85" s="243"/>
      <c r="B85" s="253"/>
      <c r="C85" s="42"/>
      <c r="D85" s="55"/>
      <c r="E85" s="252"/>
      <c r="F85" s="223"/>
      <c r="G85" s="231"/>
      <c r="H85" s="230"/>
      <c r="I85" s="229">
        <f t="shared" si="2"/>
        <v>0</v>
      </c>
    </row>
    <row r="86" spans="1:9" ht="15" hidden="1" x14ac:dyDescent="0.25">
      <c r="A86" s="243"/>
      <c r="B86" s="253"/>
      <c r="C86" s="42"/>
      <c r="D86" s="55"/>
      <c r="E86" s="252"/>
      <c r="F86" s="223"/>
      <c r="G86" s="231"/>
      <c r="H86" s="230"/>
      <c r="I86" s="229">
        <f t="shared" si="2"/>
        <v>0</v>
      </c>
    </row>
    <row r="87" spans="1:9" ht="15" hidden="1" x14ac:dyDescent="0.25">
      <c r="A87" s="243"/>
      <c r="B87" s="253"/>
      <c r="C87" s="42"/>
      <c r="D87" s="55"/>
      <c r="E87" s="252"/>
      <c r="F87" s="223"/>
      <c r="G87" s="231"/>
      <c r="H87" s="230"/>
      <c r="I87" s="229">
        <f t="shared" si="2"/>
        <v>0</v>
      </c>
    </row>
    <row r="88" spans="1:9" ht="15" hidden="1" x14ac:dyDescent="0.25">
      <c r="A88" s="243"/>
      <c r="B88" s="253"/>
      <c r="C88" s="42"/>
      <c r="D88" s="55"/>
      <c r="E88" s="252"/>
      <c r="F88" s="223"/>
      <c r="G88" s="231"/>
      <c r="H88" s="230"/>
      <c r="I88" s="229">
        <f t="shared" si="2"/>
        <v>0</v>
      </c>
    </row>
    <row r="89" spans="1:9" ht="15" hidden="1" x14ac:dyDescent="0.25">
      <c r="A89" s="243"/>
      <c r="B89" s="253"/>
      <c r="C89" s="42"/>
      <c r="D89" s="55"/>
      <c r="E89" s="252"/>
      <c r="F89" s="223"/>
      <c r="G89" s="231"/>
      <c r="H89" s="230"/>
      <c r="I89" s="229">
        <f t="shared" si="2"/>
        <v>0</v>
      </c>
    </row>
    <row r="90" spans="1:9" ht="15" hidden="1" x14ac:dyDescent="0.25">
      <c r="A90" s="243"/>
      <c r="B90" s="253"/>
      <c r="C90" s="42"/>
      <c r="D90" s="55"/>
      <c r="E90" s="252"/>
      <c r="F90" s="223"/>
      <c r="G90" s="231"/>
      <c r="H90" s="230"/>
      <c r="I90" s="229">
        <f t="shared" si="2"/>
        <v>0</v>
      </c>
    </row>
    <row r="91" spans="1:9" ht="15" hidden="1" x14ac:dyDescent="0.25">
      <c r="A91" s="242"/>
      <c r="B91" s="251"/>
      <c r="C91" s="42"/>
      <c r="D91" s="248"/>
      <c r="E91" s="247"/>
      <c r="F91" s="223"/>
      <c r="G91" s="231"/>
      <c r="H91" s="230"/>
      <c r="I91" s="229">
        <f t="shared" si="2"/>
        <v>0</v>
      </c>
    </row>
    <row r="92" spans="1:9" ht="15" hidden="1" x14ac:dyDescent="0.25">
      <c r="A92" s="242"/>
      <c r="B92" s="251"/>
      <c r="C92" s="42"/>
      <c r="D92" s="248"/>
      <c r="E92" s="247"/>
      <c r="F92" s="223"/>
      <c r="G92" s="231"/>
      <c r="H92" s="230"/>
      <c r="I92" s="229">
        <f t="shared" si="2"/>
        <v>0</v>
      </c>
    </row>
    <row r="93" spans="1:9" ht="13.5" hidden="1" thickBot="1" x14ac:dyDescent="0.25">
      <c r="A93" s="246"/>
      <c r="B93" s="261"/>
      <c r="C93" s="217"/>
      <c r="D93" s="216"/>
      <c r="E93" s="260"/>
      <c r="F93" s="223"/>
      <c r="G93" s="259"/>
      <c r="H93" s="230"/>
      <c r="I93" s="229">
        <f t="shared" si="2"/>
        <v>0</v>
      </c>
    </row>
    <row r="94" spans="1:9" ht="15" hidden="1" x14ac:dyDescent="0.25">
      <c r="A94" s="244"/>
      <c r="B94" s="258"/>
      <c r="C94" s="257"/>
      <c r="D94" s="256"/>
      <c r="E94" s="255"/>
      <c r="F94" s="223"/>
      <c r="G94" s="231"/>
      <c r="H94" s="230"/>
      <c r="I94" s="229">
        <f t="shared" si="2"/>
        <v>0</v>
      </c>
    </row>
    <row r="95" spans="1:9" ht="15" hidden="1" x14ac:dyDescent="0.25">
      <c r="A95" s="243"/>
      <c r="B95" s="254"/>
      <c r="C95" s="42"/>
      <c r="D95" s="55"/>
      <c r="E95" s="252"/>
      <c r="F95" s="223"/>
      <c r="G95" s="231"/>
      <c r="H95" s="230"/>
      <c r="I95" s="229">
        <f t="shared" si="2"/>
        <v>0</v>
      </c>
    </row>
    <row r="96" spans="1:9" ht="15" hidden="1" x14ac:dyDescent="0.25">
      <c r="A96" s="243"/>
      <c r="B96" s="253"/>
      <c r="C96" s="42"/>
      <c r="D96" s="55"/>
      <c r="E96" s="252"/>
      <c r="F96" s="223"/>
      <c r="G96" s="231"/>
      <c r="H96" s="230"/>
      <c r="I96" s="229">
        <f t="shared" si="2"/>
        <v>0</v>
      </c>
    </row>
    <row r="97" spans="1:9" ht="15" hidden="1" x14ac:dyDescent="0.25">
      <c r="A97" s="243"/>
      <c r="B97" s="253"/>
      <c r="C97" s="42"/>
      <c r="D97" s="55"/>
      <c r="E97" s="252"/>
      <c r="F97" s="223"/>
      <c r="G97" s="231"/>
      <c r="H97" s="230"/>
      <c r="I97" s="229">
        <f t="shared" si="2"/>
        <v>0</v>
      </c>
    </row>
    <row r="98" spans="1:9" ht="15" hidden="1" x14ac:dyDescent="0.25">
      <c r="A98" s="243"/>
      <c r="B98" s="253"/>
      <c r="C98" s="42"/>
      <c r="D98" s="55"/>
      <c r="E98" s="252"/>
      <c r="F98" s="223"/>
      <c r="G98" s="231"/>
      <c r="H98" s="230"/>
      <c r="I98" s="229">
        <f t="shared" si="2"/>
        <v>0</v>
      </c>
    </row>
    <row r="99" spans="1:9" ht="15" hidden="1" x14ac:dyDescent="0.25">
      <c r="A99" s="243"/>
      <c r="B99" s="253"/>
      <c r="C99" s="42"/>
      <c r="D99" s="55"/>
      <c r="E99" s="252"/>
      <c r="F99" s="223"/>
      <c r="G99" s="231"/>
      <c r="H99" s="230"/>
      <c r="I99" s="229">
        <f t="shared" si="2"/>
        <v>0</v>
      </c>
    </row>
    <row r="100" spans="1:9" ht="15" hidden="1" x14ac:dyDescent="0.25">
      <c r="A100" s="243"/>
      <c r="B100" s="253"/>
      <c r="C100" s="42"/>
      <c r="D100" s="55"/>
      <c r="E100" s="252"/>
      <c r="F100" s="223"/>
      <c r="G100" s="231"/>
      <c r="H100" s="230"/>
      <c r="I100" s="229">
        <f t="shared" si="2"/>
        <v>0</v>
      </c>
    </row>
    <row r="101" spans="1:9" ht="15" hidden="1" x14ac:dyDescent="0.25">
      <c r="A101" s="242"/>
      <c r="B101" s="251"/>
      <c r="C101" s="42"/>
      <c r="D101" s="248"/>
      <c r="E101" s="247"/>
      <c r="F101" s="223"/>
      <c r="G101" s="231"/>
      <c r="H101" s="230"/>
      <c r="I101" s="229">
        <f t="shared" si="2"/>
        <v>0</v>
      </c>
    </row>
    <row r="102" spans="1:9" ht="15" hidden="1" x14ac:dyDescent="0.25">
      <c r="A102" s="243"/>
      <c r="B102" s="253"/>
      <c r="C102" s="42"/>
      <c r="D102" s="55"/>
      <c r="E102" s="252"/>
      <c r="F102" s="223"/>
      <c r="G102" s="231"/>
      <c r="H102" s="230"/>
      <c r="I102" s="229">
        <f t="shared" ref="I102:I133" si="3">ROUND(E102*2*H102*F102,2)</f>
        <v>0</v>
      </c>
    </row>
    <row r="103" spans="1:9" ht="15" hidden="1" x14ac:dyDescent="0.25">
      <c r="A103" s="243"/>
      <c r="B103" s="253"/>
      <c r="C103" s="42"/>
      <c r="D103" s="55"/>
      <c r="E103" s="252"/>
      <c r="F103" s="223"/>
      <c r="G103" s="231"/>
      <c r="H103" s="230"/>
      <c r="I103" s="229">
        <f t="shared" si="3"/>
        <v>0</v>
      </c>
    </row>
    <row r="104" spans="1:9" ht="15" hidden="1" x14ac:dyDescent="0.25">
      <c r="A104" s="243"/>
      <c r="B104" s="253"/>
      <c r="C104" s="42"/>
      <c r="D104" s="55"/>
      <c r="E104" s="252"/>
      <c r="F104" s="223"/>
      <c r="G104" s="231"/>
      <c r="H104" s="230"/>
      <c r="I104" s="229">
        <f t="shared" si="3"/>
        <v>0</v>
      </c>
    </row>
    <row r="105" spans="1:9" ht="15" hidden="1" x14ac:dyDescent="0.25">
      <c r="A105" s="243"/>
      <c r="B105" s="253"/>
      <c r="C105" s="42"/>
      <c r="D105" s="55"/>
      <c r="E105" s="252"/>
      <c r="F105" s="223"/>
      <c r="G105" s="231"/>
      <c r="H105" s="230"/>
      <c r="I105" s="229">
        <f t="shared" si="3"/>
        <v>0</v>
      </c>
    </row>
    <row r="106" spans="1:9" ht="15" hidden="1" x14ac:dyDescent="0.25">
      <c r="A106" s="243"/>
      <c r="B106" s="253"/>
      <c r="C106" s="42"/>
      <c r="D106" s="55"/>
      <c r="E106" s="252"/>
      <c r="F106" s="223"/>
      <c r="G106" s="231"/>
      <c r="H106" s="230"/>
      <c r="I106" s="229">
        <f t="shared" si="3"/>
        <v>0</v>
      </c>
    </row>
    <row r="107" spans="1:9" ht="15" hidden="1" x14ac:dyDescent="0.25">
      <c r="A107" s="242"/>
      <c r="B107" s="251"/>
      <c r="C107" s="249"/>
      <c r="D107" s="248"/>
      <c r="E107" s="247"/>
      <c r="F107" s="223"/>
      <c r="G107" s="231"/>
      <c r="H107" s="230"/>
      <c r="I107" s="229">
        <f t="shared" si="3"/>
        <v>0</v>
      </c>
    </row>
    <row r="108" spans="1:9" ht="15" hidden="1" x14ac:dyDescent="0.25">
      <c r="A108" s="242"/>
      <c r="B108" s="251"/>
      <c r="C108" s="249"/>
      <c r="D108" s="248"/>
      <c r="E108" s="247"/>
      <c r="F108" s="223"/>
      <c r="G108" s="231"/>
      <c r="H108" s="230"/>
      <c r="I108" s="229">
        <f t="shared" si="3"/>
        <v>0</v>
      </c>
    </row>
    <row r="109" spans="1:9" ht="15" hidden="1" x14ac:dyDescent="0.25">
      <c r="A109" s="242"/>
      <c r="B109" s="250"/>
      <c r="C109" s="249"/>
      <c r="D109" s="248"/>
      <c r="E109" s="247"/>
      <c r="F109" s="223"/>
      <c r="G109" s="231"/>
      <c r="H109" s="230"/>
      <c r="I109" s="229">
        <f t="shared" si="3"/>
        <v>0</v>
      </c>
    </row>
    <row r="110" spans="1:9" hidden="1" x14ac:dyDescent="0.2">
      <c r="A110" s="242"/>
      <c r="B110" s="43"/>
      <c r="C110" s="240"/>
      <c r="D110" s="233"/>
      <c r="E110" s="232"/>
      <c r="F110" s="223"/>
      <c r="G110" s="231"/>
      <c r="H110" s="230"/>
      <c r="I110" s="229">
        <f t="shared" si="3"/>
        <v>0</v>
      </c>
    </row>
    <row r="111" spans="1:9" hidden="1" x14ac:dyDescent="0.2">
      <c r="A111" s="242"/>
      <c r="B111" s="43"/>
      <c r="C111" s="240"/>
      <c r="D111" s="233"/>
      <c r="E111" s="232"/>
      <c r="F111" s="223"/>
      <c r="G111" s="231"/>
      <c r="H111" s="230"/>
      <c r="I111" s="229">
        <f t="shared" si="3"/>
        <v>0</v>
      </c>
    </row>
    <row r="112" spans="1:9" ht="13.5" hidden="1" thickBot="1" x14ac:dyDescent="0.25">
      <c r="A112" s="246"/>
      <c r="B112" s="43"/>
      <c r="C112" s="240"/>
      <c r="D112" s="233"/>
      <c r="E112" s="232"/>
      <c r="F112" s="223"/>
      <c r="G112" s="231"/>
      <c r="H112" s="230"/>
      <c r="I112" s="229">
        <f t="shared" si="3"/>
        <v>0</v>
      </c>
    </row>
    <row r="113" spans="1:9" hidden="1" x14ac:dyDescent="0.2">
      <c r="A113" s="244"/>
      <c r="B113" s="43"/>
      <c r="C113" s="240"/>
      <c r="D113" s="233"/>
      <c r="E113" s="232"/>
      <c r="F113" s="223"/>
      <c r="G113" s="231"/>
      <c r="H113" s="230"/>
      <c r="I113" s="229">
        <f t="shared" si="3"/>
        <v>0</v>
      </c>
    </row>
    <row r="114" spans="1:9" hidden="1" x14ac:dyDescent="0.2">
      <c r="A114" s="244"/>
      <c r="B114" s="43"/>
      <c r="C114" s="240"/>
      <c r="D114" s="233"/>
      <c r="E114" s="232"/>
      <c r="F114" s="223"/>
      <c r="G114" s="231"/>
      <c r="H114" s="230"/>
      <c r="I114" s="229">
        <f t="shared" si="3"/>
        <v>0</v>
      </c>
    </row>
    <row r="115" spans="1:9" hidden="1" x14ac:dyDescent="0.2">
      <c r="A115" s="243"/>
      <c r="B115" s="43"/>
      <c r="C115" s="240"/>
      <c r="D115" s="233"/>
      <c r="E115" s="232"/>
      <c r="F115" s="223"/>
      <c r="G115" s="231"/>
      <c r="H115" s="230"/>
      <c r="I115" s="229">
        <f t="shared" si="3"/>
        <v>0</v>
      </c>
    </row>
    <row r="116" spans="1:9" hidden="1" x14ac:dyDescent="0.2">
      <c r="A116" s="245"/>
      <c r="B116" s="43"/>
      <c r="C116" s="240"/>
      <c r="D116" s="233"/>
      <c r="E116" s="232"/>
      <c r="F116" s="223"/>
      <c r="G116" s="231"/>
      <c r="H116" s="230"/>
      <c r="I116" s="229">
        <f t="shared" si="3"/>
        <v>0</v>
      </c>
    </row>
    <row r="117" spans="1:9" hidden="1" x14ac:dyDescent="0.2">
      <c r="A117" s="244"/>
      <c r="B117" s="43"/>
      <c r="C117" s="240"/>
      <c r="D117" s="233"/>
      <c r="E117" s="232"/>
      <c r="F117" s="223"/>
      <c r="G117" s="231"/>
      <c r="H117" s="230"/>
      <c r="I117" s="229">
        <f t="shared" si="3"/>
        <v>0</v>
      </c>
    </row>
    <row r="118" spans="1:9" hidden="1" x14ac:dyDescent="0.2">
      <c r="A118" s="244"/>
      <c r="B118" s="43"/>
      <c r="C118" s="240"/>
      <c r="D118" s="233"/>
      <c r="E118" s="232"/>
      <c r="F118" s="223"/>
      <c r="G118" s="231"/>
      <c r="H118" s="230"/>
      <c r="I118" s="229">
        <f t="shared" si="3"/>
        <v>0</v>
      </c>
    </row>
    <row r="119" spans="1:9" hidden="1" x14ac:dyDescent="0.2">
      <c r="A119" s="244"/>
      <c r="B119" s="43"/>
      <c r="C119" s="240"/>
      <c r="D119" s="233"/>
      <c r="E119" s="232"/>
      <c r="F119" s="223"/>
      <c r="G119" s="231"/>
      <c r="H119" s="230"/>
      <c r="I119" s="229">
        <f t="shared" si="3"/>
        <v>0</v>
      </c>
    </row>
    <row r="120" spans="1:9" hidden="1" x14ac:dyDescent="0.2">
      <c r="A120" s="244"/>
      <c r="B120" s="43"/>
      <c r="C120" s="240"/>
      <c r="D120" s="233"/>
      <c r="E120" s="232"/>
      <c r="F120" s="223"/>
      <c r="G120" s="231"/>
      <c r="H120" s="230"/>
      <c r="I120" s="229">
        <f t="shared" si="3"/>
        <v>0</v>
      </c>
    </row>
    <row r="121" spans="1:9" hidden="1" x14ac:dyDescent="0.2">
      <c r="A121" s="244"/>
      <c r="B121" s="43"/>
      <c r="C121" s="240"/>
      <c r="D121" s="233"/>
      <c r="E121" s="232"/>
      <c r="F121" s="223"/>
      <c r="G121" s="231"/>
      <c r="H121" s="230"/>
      <c r="I121" s="229">
        <f t="shared" si="3"/>
        <v>0</v>
      </c>
    </row>
    <row r="122" spans="1:9" hidden="1" x14ac:dyDescent="0.2">
      <c r="A122" s="244"/>
      <c r="B122" s="43"/>
      <c r="C122" s="240"/>
      <c r="D122" s="233"/>
      <c r="E122" s="232"/>
      <c r="F122" s="223"/>
      <c r="G122" s="231"/>
      <c r="H122" s="230"/>
      <c r="I122" s="229">
        <f t="shared" si="3"/>
        <v>0</v>
      </c>
    </row>
    <row r="123" spans="1:9" hidden="1" x14ac:dyDescent="0.2">
      <c r="A123" s="244"/>
      <c r="B123" s="43"/>
      <c r="C123" s="240"/>
      <c r="D123" s="233"/>
      <c r="E123" s="232"/>
      <c r="F123" s="223"/>
      <c r="G123" s="231"/>
      <c r="H123" s="230"/>
      <c r="I123" s="229">
        <f t="shared" si="3"/>
        <v>0</v>
      </c>
    </row>
    <row r="124" spans="1:9" hidden="1" x14ac:dyDescent="0.2">
      <c r="A124" s="244"/>
      <c r="B124" s="43"/>
      <c r="C124" s="240"/>
      <c r="D124" s="233"/>
      <c r="E124" s="232"/>
      <c r="F124" s="223"/>
      <c r="G124" s="231"/>
      <c r="H124" s="230"/>
      <c r="I124" s="229">
        <f t="shared" si="3"/>
        <v>0</v>
      </c>
    </row>
    <row r="125" spans="1:9" hidden="1" x14ac:dyDescent="0.2">
      <c r="A125" s="244"/>
      <c r="B125" s="234"/>
      <c r="C125" s="240"/>
      <c r="D125" s="233"/>
      <c r="E125" s="232"/>
      <c r="F125" s="223"/>
      <c r="G125" s="231"/>
      <c r="H125" s="230"/>
      <c r="I125" s="229">
        <f t="shared" si="3"/>
        <v>0</v>
      </c>
    </row>
    <row r="126" spans="1:9" hidden="1" x14ac:dyDescent="0.2">
      <c r="A126" s="244"/>
      <c r="B126" s="237"/>
      <c r="C126" s="240"/>
      <c r="D126" s="233"/>
      <c r="E126" s="232"/>
      <c r="F126" s="223"/>
      <c r="G126" s="231"/>
      <c r="H126" s="230"/>
      <c r="I126" s="229">
        <f t="shared" si="3"/>
        <v>0</v>
      </c>
    </row>
    <row r="127" spans="1:9" hidden="1" x14ac:dyDescent="0.2">
      <c r="A127" s="244"/>
      <c r="B127" s="43"/>
      <c r="C127" s="240"/>
      <c r="D127" s="233"/>
      <c r="E127" s="232"/>
      <c r="F127" s="223"/>
      <c r="G127" s="231"/>
      <c r="H127" s="230"/>
      <c r="I127" s="229">
        <f t="shared" si="3"/>
        <v>0</v>
      </c>
    </row>
    <row r="128" spans="1:9" hidden="1" x14ac:dyDescent="0.2">
      <c r="A128" s="244"/>
      <c r="B128" s="43"/>
      <c r="C128" s="240"/>
      <c r="D128" s="233"/>
      <c r="E128" s="232"/>
      <c r="F128" s="223"/>
      <c r="G128" s="231"/>
      <c r="H128" s="230"/>
      <c r="I128" s="229">
        <f t="shared" si="3"/>
        <v>0</v>
      </c>
    </row>
    <row r="129" spans="1:9" hidden="1" x14ac:dyDescent="0.2">
      <c r="A129" s="244"/>
      <c r="B129" s="43"/>
      <c r="C129" s="240"/>
      <c r="D129" s="233"/>
      <c r="E129" s="232"/>
      <c r="F129" s="223"/>
      <c r="G129" s="231"/>
      <c r="H129" s="230"/>
      <c r="I129" s="229">
        <f t="shared" si="3"/>
        <v>0</v>
      </c>
    </row>
    <row r="130" spans="1:9" hidden="1" x14ac:dyDescent="0.2">
      <c r="A130" s="244"/>
      <c r="B130" s="43"/>
      <c r="C130" s="240"/>
      <c r="D130" s="233"/>
      <c r="E130" s="232"/>
      <c r="F130" s="223"/>
      <c r="G130" s="231"/>
      <c r="H130" s="230"/>
      <c r="I130" s="229">
        <f t="shared" si="3"/>
        <v>0</v>
      </c>
    </row>
    <row r="131" spans="1:9" hidden="1" x14ac:dyDescent="0.2">
      <c r="A131" s="244"/>
      <c r="B131" s="43"/>
      <c r="C131" s="240"/>
      <c r="D131" s="233"/>
      <c r="E131" s="232"/>
      <c r="F131" s="223"/>
      <c r="G131" s="231"/>
      <c r="H131" s="230"/>
      <c r="I131" s="229">
        <f t="shared" si="3"/>
        <v>0</v>
      </c>
    </row>
    <row r="132" spans="1:9" hidden="1" x14ac:dyDescent="0.2">
      <c r="A132" s="244"/>
      <c r="B132" s="43"/>
      <c r="C132" s="240"/>
      <c r="D132" s="233"/>
      <c r="E132" s="232"/>
      <c r="F132" s="223"/>
      <c r="G132" s="231"/>
      <c r="H132" s="230"/>
      <c r="I132" s="229">
        <f t="shared" si="3"/>
        <v>0</v>
      </c>
    </row>
    <row r="133" spans="1:9" hidden="1" x14ac:dyDescent="0.2">
      <c r="A133" s="244"/>
      <c r="B133" s="43"/>
      <c r="C133" s="240"/>
      <c r="D133" s="233"/>
      <c r="E133" s="232"/>
      <c r="F133" s="223"/>
      <c r="G133" s="231"/>
      <c r="H133" s="230"/>
      <c r="I133" s="229">
        <f t="shared" si="3"/>
        <v>0</v>
      </c>
    </row>
    <row r="134" spans="1:9" hidden="1" x14ac:dyDescent="0.2">
      <c r="A134" s="244"/>
      <c r="B134" s="43"/>
      <c r="C134" s="240"/>
      <c r="D134" s="233"/>
      <c r="E134" s="232"/>
      <c r="F134" s="223"/>
      <c r="G134" s="231"/>
      <c r="H134" s="230"/>
      <c r="I134" s="229">
        <f t="shared" ref="I134:I143" si="4">ROUND(E134*2*H134*F134,2)</f>
        <v>0</v>
      </c>
    </row>
    <row r="135" spans="1:9" hidden="1" x14ac:dyDescent="0.2">
      <c r="A135" s="244"/>
      <c r="B135" s="43"/>
      <c r="C135" s="240"/>
      <c r="D135" s="233"/>
      <c r="E135" s="232"/>
      <c r="F135" s="223"/>
      <c r="G135" s="231"/>
      <c r="H135" s="230"/>
      <c r="I135" s="229">
        <f t="shared" si="4"/>
        <v>0</v>
      </c>
    </row>
    <row r="136" spans="1:9" hidden="1" x14ac:dyDescent="0.2">
      <c r="A136" s="244"/>
      <c r="B136" s="43"/>
      <c r="C136" s="240"/>
      <c r="D136" s="233"/>
      <c r="E136" s="232"/>
      <c r="F136" s="223"/>
      <c r="G136" s="231"/>
      <c r="H136" s="230"/>
      <c r="I136" s="229">
        <f t="shared" si="4"/>
        <v>0</v>
      </c>
    </row>
    <row r="137" spans="1:9" hidden="1" x14ac:dyDescent="0.2">
      <c r="A137" s="244"/>
      <c r="B137" s="43"/>
      <c r="C137" s="240"/>
      <c r="D137" s="233"/>
      <c r="E137" s="232"/>
      <c r="F137" s="223"/>
      <c r="G137" s="231"/>
      <c r="H137" s="230"/>
      <c r="I137" s="229">
        <f t="shared" si="4"/>
        <v>0</v>
      </c>
    </row>
    <row r="138" spans="1:9" hidden="1" x14ac:dyDescent="0.2">
      <c r="A138" s="243"/>
      <c r="B138" s="43"/>
      <c r="C138" s="240"/>
      <c r="D138" s="233"/>
      <c r="E138" s="232"/>
      <c r="F138" s="223"/>
      <c r="G138" s="231"/>
      <c r="H138" s="230"/>
      <c r="I138" s="229">
        <f t="shared" si="4"/>
        <v>0</v>
      </c>
    </row>
    <row r="139" spans="1:9" hidden="1" x14ac:dyDescent="0.2">
      <c r="A139" s="243"/>
      <c r="B139" s="43"/>
      <c r="C139" s="240"/>
      <c r="D139" s="233"/>
      <c r="E139" s="232"/>
      <c r="F139" s="223"/>
      <c r="G139" s="231"/>
      <c r="H139" s="230"/>
      <c r="I139" s="229">
        <f t="shared" si="4"/>
        <v>0</v>
      </c>
    </row>
    <row r="140" spans="1:9" hidden="1" x14ac:dyDescent="0.2">
      <c r="A140" s="243"/>
      <c r="B140" s="43"/>
      <c r="C140" s="240"/>
      <c r="D140" s="233"/>
      <c r="E140" s="232"/>
      <c r="F140" s="223"/>
      <c r="G140" s="231"/>
      <c r="H140" s="230"/>
      <c r="I140" s="229">
        <f t="shared" si="4"/>
        <v>0</v>
      </c>
    </row>
    <row r="141" spans="1:9" hidden="1" x14ac:dyDescent="0.2">
      <c r="A141" s="243"/>
      <c r="B141" s="43"/>
      <c r="C141" s="240"/>
      <c r="D141" s="233"/>
      <c r="E141" s="232"/>
      <c r="F141" s="223"/>
      <c r="G141" s="231"/>
      <c r="H141" s="230"/>
      <c r="I141" s="229">
        <f t="shared" si="4"/>
        <v>0</v>
      </c>
    </row>
    <row r="142" spans="1:9" hidden="1" x14ac:dyDescent="0.2">
      <c r="A142" s="242"/>
      <c r="B142" s="43"/>
      <c r="C142" s="240"/>
      <c r="D142" s="233"/>
      <c r="E142" s="232"/>
      <c r="F142" s="223"/>
      <c r="G142" s="231"/>
      <c r="H142" s="230"/>
      <c r="I142" s="229">
        <f t="shared" si="4"/>
        <v>0</v>
      </c>
    </row>
    <row r="143" spans="1:9" hidden="1" x14ac:dyDescent="0.2">
      <c r="A143" s="241"/>
      <c r="B143" s="43"/>
      <c r="C143" s="240"/>
      <c r="D143" s="233"/>
      <c r="E143" s="232"/>
      <c r="F143" s="223"/>
      <c r="G143" s="231"/>
      <c r="H143" s="230"/>
      <c r="I143" s="229">
        <f t="shared" si="4"/>
        <v>0</v>
      </c>
    </row>
    <row r="144" spans="1:9" hidden="1" x14ac:dyDescent="0.2">
      <c r="A144" s="54"/>
      <c r="B144" s="43"/>
      <c r="C144" s="240"/>
      <c r="D144" s="233"/>
      <c r="E144" s="232"/>
      <c r="F144" s="223"/>
      <c r="G144" s="231"/>
      <c r="H144" s="230"/>
      <c r="I144" s="229">
        <f>ROUND(E302*2*H144*F144,2)</f>
        <v>0</v>
      </c>
    </row>
    <row r="145" spans="1:9" hidden="1" x14ac:dyDescent="0.2">
      <c r="A145" s="235"/>
      <c r="B145" s="43"/>
      <c r="C145" s="240"/>
      <c r="D145" s="233"/>
      <c r="E145" s="232"/>
      <c r="F145" s="223"/>
      <c r="G145" s="231"/>
      <c r="H145" s="230"/>
      <c r="I145" s="229">
        <f t="shared" ref="I145:I176" si="5">ROUND(E145*2*H145*F145,2)</f>
        <v>0</v>
      </c>
    </row>
    <row r="146" spans="1:9" hidden="1" x14ac:dyDescent="0.2">
      <c r="A146" s="235"/>
      <c r="B146" s="43"/>
      <c r="C146" s="240"/>
      <c r="D146" s="233"/>
      <c r="E146" s="232"/>
      <c r="F146" s="223"/>
      <c r="G146" s="231"/>
      <c r="H146" s="230"/>
      <c r="I146" s="229">
        <f t="shared" si="5"/>
        <v>0</v>
      </c>
    </row>
    <row r="147" spans="1:9" hidden="1" x14ac:dyDescent="0.2">
      <c r="A147" s="235"/>
      <c r="B147" s="237"/>
      <c r="C147" s="240"/>
      <c r="D147" s="233"/>
      <c r="E147" s="232"/>
      <c r="F147" s="223"/>
      <c r="G147" s="231"/>
      <c r="H147" s="230"/>
      <c r="I147" s="229">
        <f t="shared" si="5"/>
        <v>0</v>
      </c>
    </row>
    <row r="148" spans="1:9" hidden="1" x14ac:dyDescent="0.2">
      <c r="A148" s="235"/>
      <c r="B148" s="43"/>
      <c r="C148" s="240"/>
      <c r="D148" s="233"/>
      <c r="E148" s="232"/>
      <c r="F148" s="223"/>
      <c r="G148" s="231"/>
      <c r="H148" s="230"/>
      <c r="I148" s="229">
        <f t="shared" si="5"/>
        <v>0</v>
      </c>
    </row>
    <row r="149" spans="1:9" hidden="1" x14ac:dyDescent="0.2">
      <c r="A149" s="235"/>
      <c r="B149" s="43"/>
      <c r="C149" s="240"/>
      <c r="D149" s="233"/>
      <c r="E149" s="232"/>
      <c r="F149" s="223"/>
      <c r="G149" s="231"/>
      <c r="H149" s="230"/>
      <c r="I149" s="229">
        <f t="shared" si="5"/>
        <v>0</v>
      </c>
    </row>
    <row r="150" spans="1:9" hidden="1" x14ac:dyDescent="0.2">
      <c r="A150" s="235"/>
      <c r="B150" s="43"/>
      <c r="C150" s="240"/>
      <c r="D150" s="233"/>
      <c r="E150" s="232"/>
      <c r="F150" s="223"/>
      <c r="G150" s="231"/>
      <c r="H150" s="230"/>
      <c r="I150" s="229">
        <f t="shared" si="5"/>
        <v>0</v>
      </c>
    </row>
    <row r="151" spans="1:9" hidden="1" x14ac:dyDescent="0.2">
      <c r="A151" s="235"/>
      <c r="B151" s="43"/>
      <c r="C151" s="240"/>
      <c r="D151" s="233"/>
      <c r="E151" s="232"/>
      <c r="F151" s="223"/>
      <c r="G151" s="231"/>
      <c r="H151" s="230"/>
      <c r="I151" s="229">
        <f t="shared" si="5"/>
        <v>0</v>
      </c>
    </row>
    <row r="152" spans="1:9" hidden="1" x14ac:dyDescent="0.2">
      <c r="A152" s="235"/>
      <c r="B152" s="43"/>
      <c r="C152" s="240"/>
      <c r="D152" s="233"/>
      <c r="E152" s="232"/>
      <c r="F152" s="223"/>
      <c r="G152" s="231"/>
      <c r="H152" s="230"/>
      <c r="I152" s="229">
        <f t="shared" si="5"/>
        <v>0</v>
      </c>
    </row>
    <row r="153" spans="1:9" hidden="1" x14ac:dyDescent="0.2">
      <c r="A153" s="235"/>
      <c r="B153" s="43"/>
      <c r="C153" s="240"/>
      <c r="D153" s="233"/>
      <c r="E153" s="232"/>
      <c r="F153" s="223"/>
      <c r="G153" s="231"/>
      <c r="H153" s="230"/>
      <c r="I153" s="229">
        <f t="shared" si="5"/>
        <v>0</v>
      </c>
    </row>
    <row r="154" spans="1:9" hidden="1" x14ac:dyDescent="0.2">
      <c r="A154" s="235"/>
      <c r="B154" s="43"/>
      <c r="C154" s="240"/>
      <c r="D154" s="233"/>
      <c r="E154" s="232"/>
      <c r="F154" s="223"/>
      <c r="G154" s="231"/>
      <c r="H154" s="230"/>
      <c r="I154" s="229">
        <f t="shared" si="5"/>
        <v>0</v>
      </c>
    </row>
    <row r="155" spans="1:9" hidden="1" x14ac:dyDescent="0.2">
      <c r="A155" s="235"/>
      <c r="B155" s="43"/>
      <c r="C155" s="240"/>
      <c r="D155" s="233"/>
      <c r="E155" s="232"/>
      <c r="F155" s="223"/>
      <c r="G155" s="231"/>
      <c r="H155" s="230"/>
      <c r="I155" s="229">
        <f t="shared" si="5"/>
        <v>0</v>
      </c>
    </row>
    <row r="156" spans="1:9" hidden="1" x14ac:dyDescent="0.2">
      <c r="A156" s="235"/>
      <c r="B156" s="43"/>
      <c r="C156" s="240"/>
      <c r="D156" s="233"/>
      <c r="E156" s="232"/>
      <c r="F156" s="223"/>
      <c r="G156" s="231"/>
      <c r="H156" s="230"/>
      <c r="I156" s="229">
        <f t="shared" si="5"/>
        <v>0</v>
      </c>
    </row>
    <row r="157" spans="1:9" hidden="1" x14ac:dyDescent="0.2">
      <c r="A157" s="235"/>
      <c r="B157" s="43"/>
      <c r="C157" s="240"/>
      <c r="D157" s="233"/>
      <c r="E157" s="232"/>
      <c r="F157" s="223"/>
      <c r="G157" s="231"/>
      <c r="H157" s="230"/>
      <c r="I157" s="229">
        <f t="shared" si="5"/>
        <v>0</v>
      </c>
    </row>
    <row r="158" spans="1:9" hidden="1" x14ac:dyDescent="0.2">
      <c r="A158" s="235"/>
      <c r="B158" s="43"/>
      <c r="C158" s="240"/>
      <c r="D158" s="233"/>
      <c r="E158" s="232"/>
      <c r="F158" s="223"/>
      <c r="G158" s="231"/>
      <c r="H158" s="230"/>
      <c r="I158" s="229">
        <f t="shared" si="5"/>
        <v>0</v>
      </c>
    </row>
    <row r="159" spans="1:9" hidden="1" x14ac:dyDescent="0.2">
      <c r="A159" s="235"/>
      <c r="B159" s="43"/>
      <c r="C159" s="240"/>
      <c r="D159" s="233"/>
      <c r="E159" s="232"/>
      <c r="F159" s="223"/>
      <c r="G159" s="231"/>
      <c r="H159" s="230"/>
      <c r="I159" s="229">
        <f t="shared" si="5"/>
        <v>0</v>
      </c>
    </row>
    <row r="160" spans="1:9" hidden="1" x14ac:dyDescent="0.2">
      <c r="A160" s="235"/>
      <c r="B160" s="43"/>
      <c r="C160" s="240"/>
      <c r="D160" s="233"/>
      <c r="E160" s="232"/>
      <c r="F160" s="223"/>
      <c r="G160" s="231"/>
      <c r="H160" s="230"/>
      <c r="I160" s="229">
        <f t="shared" si="5"/>
        <v>0</v>
      </c>
    </row>
    <row r="161" spans="1:9" hidden="1" x14ac:dyDescent="0.2">
      <c r="A161" s="235"/>
      <c r="B161" s="43"/>
      <c r="C161" s="240"/>
      <c r="D161" s="233"/>
      <c r="E161" s="232"/>
      <c r="F161" s="223"/>
      <c r="G161" s="238"/>
      <c r="H161" s="230"/>
      <c r="I161" s="229">
        <f t="shared" si="5"/>
        <v>0</v>
      </c>
    </row>
    <row r="162" spans="1:9" hidden="1" x14ac:dyDescent="0.2">
      <c r="A162" s="235"/>
      <c r="B162" s="43"/>
      <c r="C162" s="240"/>
      <c r="D162" s="233"/>
      <c r="E162" s="232"/>
      <c r="F162" s="223"/>
      <c r="G162" s="231"/>
      <c r="H162" s="230"/>
      <c r="I162" s="229">
        <f t="shared" si="5"/>
        <v>0</v>
      </c>
    </row>
    <row r="163" spans="1:9" hidden="1" x14ac:dyDescent="0.2">
      <c r="A163" s="235"/>
      <c r="B163" s="43"/>
      <c r="C163" s="240"/>
      <c r="D163" s="233"/>
      <c r="E163" s="232"/>
      <c r="F163" s="223"/>
      <c r="G163" s="231"/>
      <c r="H163" s="230"/>
      <c r="I163" s="229">
        <f t="shared" si="5"/>
        <v>0</v>
      </c>
    </row>
    <row r="164" spans="1:9" hidden="1" x14ac:dyDescent="0.2">
      <c r="A164" s="235"/>
      <c r="B164" s="43"/>
      <c r="C164" s="240"/>
      <c r="D164" s="233"/>
      <c r="E164" s="232"/>
      <c r="F164" s="223"/>
      <c r="G164" s="231"/>
      <c r="H164" s="230"/>
      <c r="I164" s="229">
        <f t="shared" si="5"/>
        <v>0</v>
      </c>
    </row>
    <row r="165" spans="1:9" hidden="1" x14ac:dyDescent="0.2">
      <c r="A165" s="235"/>
      <c r="B165" s="239"/>
      <c r="C165" s="231"/>
      <c r="D165" s="233"/>
      <c r="E165" s="232"/>
      <c r="F165" s="223"/>
      <c r="G165" s="238"/>
      <c r="H165" s="230"/>
      <c r="I165" s="229">
        <f t="shared" si="5"/>
        <v>0</v>
      </c>
    </row>
    <row r="166" spans="1:9" hidden="1" x14ac:dyDescent="0.2">
      <c r="A166" s="235"/>
      <c r="B166" s="234"/>
      <c r="C166" s="231"/>
      <c r="D166" s="233"/>
      <c r="E166" s="232"/>
      <c r="F166" s="223"/>
      <c r="G166" s="231"/>
      <c r="H166" s="230"/>
      <c r="I166" s="229">
        <f t="shared" si="5"/>
        <v>0</v>
      </c>
    </row>
    <row r="167" spans="1:9" hidden="1" x14ac:dyDescent="0.2">
      <c r="A167" s="235"/>
      <c r="B167" s="237"/>
      <c r="C167" s="231"/>
      <c r="D167" s="233"/>
      <c r="E167" s="232"/>
      <c r="F167" s="223"/>
      <c r="G167" s="231"/>
      <c r="H167" s="230"/>
      <c r="I167" s="229">
        <f t="shared" si="5"/>
        <v>0</v>
      </c>
    </row>
    <row r="168" spans="1:9" hidden="1" x14ac:dyDescent="0.2">
      <c r="A168" s="235"/>
      <c r="B168" s="43"/>
      <c r="C168" s="231"/>
      <c r="D168" s="233"/>
      <c r="E168" s="232"/>
      <c r="F168" s="223"/>
      <c r="G168" s="231"/>
      <c r="H168" s="230"/>
      <c r="I168" s="229">
        <f t="shared" si="5"/>
        <v>0</v>
      </c>
    </row>
    <row r="169" spans="1:9" hidden="1" x14ac:dyDescent="0.2">
      <c r="A169" s="235"/>
      <c r="B169" s="43"/>
      <c r="C169" s="231"/>
      <c r="D169" s="233"/>
      <c r="E169" s="232"/>
      <c r="F169" s="223"/>
      <c r="G169" s="231"/>
      <c r="H169" s="230"/>
      <c r="I169" s="229">
        <f t="shared" si="5"/>
        <v>0</v>
      </c>
    </row>
    <row r="170" spans="1:9" hidden="1" x14ac:dyDescent="0.2">
      <c r="A170" s="235"/>
      <c r="B170" s="43"/>
      <c r="C170" s="231"/>
      <c r="D170" s="233"/>
      <c r="E170" s="232"/>
      <c r="F170" s="223"/>
      <c r="G170" s="231"/>
      <c r="H170" s="230"/>
      <c r="I170" s="229">
        <f t="shared" si="5"/>
        <v>0</v>
      </c>
    </row>
    <row r="171" spans="1:9" hidden="1" x14ac:dyDescent="0.2">
      <c r="A171" s="235"/>
      <c r="B171" s="43"/>
      <c r="C171" s="231"/>
      <c r="D171" s="233"/>
      <c r="E171" s="232"/>
      <c r="F171" s="223"/>
      <c r="G171" s="231"/>
      <c r="H171" s="230"/>
      <c r="I171" s="229">
        <f t="shared" si="5"/>
        <v>0</v>
      </c>
    </row>
    <row r="172" spans="1:9" hidden="1" x14ac:dyDescent="0.2">
      <c r="A172" s="235"/>
      <c r="B172" s="43"/>
      <c r="C172" s="231"/>
      <c r="D172" s="233"/>
      <c r="E172" s="232"/>
      <c r="F172" s="223"/>
      <c r="G172" s="231"/>
      <c r="H172" s="230"/>
      <c r="I172" s="229">
        <f t="shared" si="5"/>
        <v>0</v>
      </c>
    </row>
    <row r="173" spans="1:9" hidden="1" x14ac:dyDescent="0.2">
      <c r="A173" s="235"/>
      <c r="B173" s="43"/>
      <c r="C173" s="231"/>
      <c r="D173" s="233"/>
      <c r="E173" s="232"/>
      <c r="F173" s="223"/>
      <c r="G173" s="231"/>
      <c r="H173" s="230"/>
      <c r="I173" s="229">
        <f t="shared" si="5"/>
        <v>0</v>
      </c>
    </row>
    <row r="174" spans="1:9" hidden="1" x14ac:dyDescent="0.2">
      <c r="A174" s="235"/>
      <c r="B174" s="234"/>
      <c r="C174" s="231"/>
      <c r="D174" s="233"/>
      <c r="E174" s="232"/>
      <c r="F174" s="223"/>
      <c r="G174" s="231"/>
      <c r="H174" s="230"/>
      <c r="I174" s="229">
        <f t="shared" si="5"/>
        <v>0</v>
      </c>
    </row>
    <row r="175" spans="1:9" hidden="1" x14ac:dyDescent="0.2">
      <c r="A175" s="235"/>
      <c r="B175" s="236"/>
      <c r="C175" s="231"/>
      <c r="D175" s="233"/>
      <c r="E175" s="232"/>
      <c r="F175" s="223"/>
      <c r="G175" s="231"/>
      <c r="H175" s="230"/>
      <c r="I175" s="229">
        <f t="shared" si="5"/>
        <v>0</v>
      </c>
    </row>
    <row r="176" spans="1:9" hidden="1" x14ac:dyDescent="0.2">
      <c r="A176" s="235"/>
      <c r="B176" s="43"/>
      <c r="C176" s="231"/>
      <c r="D176" s="233"/>
      <c r="E176" s="232"/>
      <c r="F176" s="223"/>
      <c r="G176" s="231"/>
      <c r="H176" s="230"/>
      <c r="I176" s="229">
        <f t="shared" si="5"/>
        <v>0</v>
      </c>
    </row>
    <row r="177" spans="1:9" hidden="1" x14ac:dyDescent="0.2">
      <c r="A177" s="235"/>
      <c r="B177" s="43"/>
      <c r="C177" s="231"/>
      <c r="D177" s="233"/>
      <c r="E177" s="232"/>
      <c r="F177" s="223"/>
      <c r="G177" s="231"/>
      <c r="H177" s="230"/>
      <c r="I177" s="229">
        <f t="shared" ref="I177:I208" si="6">ROUND(E177*2*H177*F177,2)</f>
        <v>0</v>
      </c>
    </row>
    <row r="178" spans="1:9" hidden="1" x14ac:dyDescent="0.2">
      <c r="A178" s="235"/>
      <c r="B178" s="43"/>
      <c r="C178" s="231"/>
      <c r="D178" s="233"/>
      <c r="E178" s="232"/>
      <c r="F178" s="223"/>
      <c r="G178" s="231"/>
      <c r="H178" s="230"/>
      <c r="I178" s="229">
        <f t="shared" si="6"/>
        <v>0</v>
      </c>
    </row>
    <row r="179" spans="1:9" hidden="1" x14ac:dyDescent="0.2">
      <c r="A179" s="235"/>
      <c r="B179" s="234"/>
      <c r="C179" s="231"/>
      <c r="D179" s="233"/>
      <c r="E179" s="232"/>
      <c r="F179" s="223"/>
      <c r="G179" s="231"/>
      <c r="H179" s="230"/>
      <c r="I179" s="229">
        <f t="shared" si="6"/>
        <v>0</v>
      </c>
    </row>
    <row r="180" spans="1:9" hidden="1" x14ac:dyDescent="0.2">
      <c r="A180" s="235"/>
      <c r="B180" s="234"/>
      <c r="C180" s="231"/>
      <c r="D180" s="233"/>
      <c r="E180" s="232"/>
      <c r="F180" s="223"/>
      <c r="G180" s="231"/>
      <c r="H180" s="230"/>
      <c r="I180" s="229">
        <f t="shared" si="6"/>
        <v>0</v>
      </c>
    </row>
    <row r="181" spans="1:9" hidden="1" x14ac:dyDescent="0.2">
      <c r="A181" s="235"/>
      <c r="B181" s="234"/>
      <c r="C181" s="231"/>
      <c r="D181" s="233"/>
      <c r="E181" s="232"/>
      <c r="F181" s="223"/>
      <c r="G181" s="231"/>
      <c r="H181" s="230"/>
      <c r="I181" s="229">
        <f t="shared" si="6"/>
        <v>0</v>
      </c>
    </row>
    <row r="182" spans="1:9" hidden="1" x14ac:dyDescent="0.2">
      <c r="A182" s="235"/>
      <c r="B182" s="234"/>
      <c r="C182" s="231"/>
      <c r="D182" s="233"/>
      <c r="E182" s="232"/>
      <c r="F182" s="223"/>
      <c r="G182" s="231"/>
      <c r="H182" s="230"/>
      <c r="I182" s="229">
        <f t="shared" si="6"/>
        <v>0</v>
      </c>
    </row>
    <row r="183" spans="1:9" hidden="1" x14ac:dyDescent="0.2">
      <c r="A183" s="235"/>
      <c r="B183" s="234"/>
      <c r="C183" s="231"/>
      <c r="D183" s="233"/>
      <c r="E183" s="232"/>
      <c r="F183" s="223"/>
      <c r="G183" s="231"/>
      <c r="H183" s="230"/>
      <c r="I183" s="229">
        <f t="shared" si="6"/>
        <v>0</v>
      </c>
    </row>
    <row r="184" spans="1:9" hidden="1" x14ac:dyDescent="0.2">
      <c r="A184" s="235"/>
      <c r="B184" s="234"/>
      <c r="C184" s="231"/>
      <c r="D184" s="233"/>
      <c r="E184" s="232"/>
      <c r="F184" s="223"/>
      <c r="G184" s="231"/>
      <c r="H184" s="230"/>
      <c r="I184" s="229">
        <f t="shared" si="6"/>
        <v>0</v>
      </c>
    </row>
    <row r="185" spans="1:9" hidden="1" x14ac:dyDescent="0.2">
      <c r="A185" s="235"/>
      <c r="B185" s="234"/>
      <c r="C185" s="231"/>
      <c r="D185" s="233"/>
      <c r="E185" s="232"/>
      <c r="F185" s="223"/>
      <c r="G185" s="231"/>
      <c r="H185" s="230"/>
      <c r="I185" s="229">
        <f t="shared" si="6"/>
        <v>0</v>
      </c>
    </row>
    <row r="186" spans="1:9" hidden="1" x14ac:dyDescent="0.2">
      <c r="A186" s="235"/>
      <c r="B186" s="234"/>
      <c r="C186" s="231"/>
      <c r="D186" s="233"/>
      <c r="E186" s="232"/>
      <c r="F186" s="223"/>
      <c r="G186" s="231"/>
      <c r="H186" s="230"/>
      <c r="I186" s="229">
        <f t="shared" si="6"/>
        <v>0</v>
      </c>
    </row>
    <row r="187" spans="1:9" hidden="1" x14ac:dyDescent="0.2">
      <c r="A187" s="235"/>
      <c r="B187" s="234"/>
      <c r="C187" s="231"/>
      <c r="D187" s="233"/>
      <c r="E187" s="232"/>
      <c r="F187" s="223"/>
      <c r="G187" s="231"/>
      <c r="H187" s="230"/>
      <c r="I187" s="229">
        <f t="shared" si="6"/>
        <v>0</v>
      </c>
    </row>
    <row r="188" spans="1:9" hidden="1" x14ac:dyDescent="0.2">
      <c r="A188" s="235"/>
      <c r="B188" s="234"/>
      <c r="C188" s="231"/>
      <c r="D188" s="233"/>
      <c r="E188" s="232"/>
      <c r="F188" s="223"/>
      <c r="G188" s="231"/>
      <c r="H188" s="230"/>
      <c r="I188" s="229">
        <f t="shared" si="6"/>
        <v>0</v>
      </c>
    </row>
    <row r="189" spans="1:9" hidden="1" x14ac:dyDescent="0.2">
      <c r="A189" s="235"/>
      <c r="B189" s="234"/>
      <c r="C189" s="231"/>
      <c r="D189" s="233"/>
      <c r="E189" s="232"/>
      <c r="F189" s="223"/>
      <c r="G189" s="231"/>
      <c r="H189" s="230"/>
      <c r="I189" s="229">
        <f t="shared" si="6"/>
        <v>0</v>
      </c>
    </row>
    <row r="190" spans="1:9" hidden="1" x14ac:dyDescent="0.2">
      <c r="A190" s="235"/>
      <c r="B190" s="234"/>
      <c r="C190" s="231"/>
      <c r="D190" s="233"/>
      <c r="E190" s="232"/>
      <c r="F190" s="223"/>
      <c r="G190" s="231"/>
      <c r="H190" s="230"/>
      <c r="I190" s="229">
        <f t="shared" si="6"/>
        <v>0</v>
      </c>
    </row>
    <row r="191" spans="1:9" hidden="1" x14ac:dyDescent="0.2">
      <c r="A191" s="235"/>
      <c r="B191" s="234"/>
      <c r="C191" s="231"/>
      <c r="D191" s="233"/>
      <c r="E191" s="232"/>
      <c r="F191" s="223"/>
      <c r="G191" s="231"/>
      <c r="H191" s="230"/>
      <c r="I191" s="229">
        <f t="shared" si="6"/>
        <v>0</v>
      </c>
    </row>
    <row r="192" spans="1:9" hidden="1" x14ac:dyDescent="0.2">
      <c r="A192" s="235"/>
      <c r="B192" s="234"/>
      <c r="C192" s="231"/>
      <c r="D192" s="233"/>
      <c r="E192" s="232"/>
      <c r="F192" s="223"/>
      <c r="G192" s="231"/>
      <c r="H192" s="230"/>
      <c r="I192" s="229">
        <f t="shared" si="6"/>
        <v>0</v>
      </c>
    </row>
    <row r="193" spans="1:9" hidden="1" x14ac:dyDescent="0.2">
      <c r="A193" s="235"/>
      <c r="B193" s="234"/>
      <c r="C193" s="231"/>
      <c r="D193" s="233"/>
      <c r="E193" s="232"/>
      <c r="F193" s="223"/>
      <c r="G193" s="231"/>
      <c r="H193" s="230"/>
      <c r="I193" s="229">
        <f t="shared" si="6"/>
        <v>0</v>
      </c>
    </row>
    <row r="194" spans="1:9" hidden="1" x14ac:dyDescent="0.2">
      <c r="A194" s="235"/>
      <c r="B194" s="234"/>
      <c r="C194" s="231"/>
      <c r="D194" s="233"/>
      <c r="E194" s="232"/>
      <c r="F194" s="223"/>
      <c r="G194" s="231"/>
      <c r="H194" s="230"/>
      <c r="I194" s="229">
        <f t="shared" si="6"/>
        <v>0</v>
      </c>
    </row>
    <row r="195" spans="1:9" hidden="1" x14ac:dyDescent="0.2">
      <c r="A195" s="235"/>
      <c r="B195" s="234"/>
      <c r="C195" s="231"/>
      <c r="D195" s="233"/>
      <c r="E195" s="232"/>
      <c r="F195" s="223"/>
      <c r="G195" s="231"/>
      <c r="H195" s="230"/>
      <c r="I195" s="229">
        <f t="shared" si="6"/>
        <v>0</v>
      </c>
    </row>
    <row r="196" spans="1:9" hidden="1" x14ac:dyDescent="0.2">
      <c r="A196" s="235"/>
      <c r="B196" s="234"/>
      <c r="C196" s="231"/>
      <c r="D196" s="233"/>
      <c r="E196" s="232"/>
      <c r="F196" s="223"/>
      <c r="G196" s="231"/>
      <c r="H196" s="230"/>
      <c r="I196" s="229">
        <f t="shared" si="6"/>
        <v>0</v>
      </c>
    </row>
    <row r="197" spans="1:9" hidden="1" x14ac:dyDescent="0.2">
      <c r="A197" s="235"/>
      <c r="B197" s="234"/>
      <c r="C197" s="231"/>
      <c r="D197" s="233"/>
      <c r="E197" s="232"/>
      <c r="F197" s="223"/>
      <c r="G197" s="231"/>
      <c r="H197" s="230"/>
      <c r="I197" s="229">
        <f t="shared" si="6"/>
        <v>0</v>
      </c>
    </row>
    <row r="198" spans="1:9" hidden="1" x14ac:dyDescent="0.2">
      <c r="A198" s="235"/>
      <c r="B198" s="234"/>
      <c r="C198" s="231"/>
      <c r="D198" s="233"/>
      <c r="E198" s="232"/>
      <c r="F198" s="223"/>
      <c r="G198" s="231"/>
      <c r="H198" s="230"/>
      <c r="I198" s="229">
        <f t="shared" si="6"/>
        <v>0</v>
      </c>
    </row>
    <row r="199" spans="1:9" hidden="1" x14ac:dyDescent="0.2">
      <c r="A199" s="235"/>
      <c r="B199" s="234"/>
      <c r="C199" s="231"/>
      <c r="D199" s="233"/>
      <c r="E199" s="232"/>
      <c r="F199" s="223"/>
      <c r="G199" s="231"/>
      <c r="H199" s="230"/>
      <c r="I199" s="229">
        <f t="shared" si="6"/>
        <v>0</v>
      </c>
    </row>
    <row r="200" spans="1:9" hidden="1" x14ac:dyDescent="0.2">
      <c r="A200" s="235"/>
      <c r="B200" s="234"/>
      <c r="C200" s="231"/>
      <c r="D200" s="233"/>
      <c r="E200" s="232"/>
      <c r="F200" s="223"/>
      <c r="G200" s="231"/>
      <c r="H200" s="230"/>
      <c r="I200" s="229">
        <f t="shared" si="6"/>
        <v>0</v>
      </c>
    </row>
    <row r="201" spans="1:9" hidden="1" x14ac:dyDescent="0.2">
      <c r="A201" s="235"/>
      <c r="B201" s="234"/>
      <c r="C201" s="231"/>
      <c r="D201" s="233"/>
      <c r="E201" s="232"/>
      <c r="F201" s="223"/>
      <c r="G201" s="231"/>
      <c r="H201" s="230"/>
      <c r="I201" s="229">
        <f t="shared" si="6"/>
        <v>0</v>
      </c>
    </row>
    <row r="202" spans="1:9" hidden="1" x14ac:dyDescent="0.2">
      <c r="A202" s="235"/>
      <c r="B202" s="234"/>
      <c r="C202" s="231"/>
      <c r="D202" s="233"/>
      <c r="E202" s="232"/>
      <c r="F202" s="223"/>
      <c r="G202" s="231"/>
      <c r="H202" s="230"/>
      <c r="I202" s="229">
        <f t="shared" si="6"/>
        <v>0</v>
      </c>
    </row>
    <row r="203" spans="1:9" hidden="1" x14ac:dyDescent="0.2">
      <c r="A203" s="235"/>
      <c r="B203" s="234"/>
      <c r="C203" s="231"/>
      <c r="D203" s="233"/>
      <c r="E203" s="232"/>
      <c r="F203" s="223"/>
      <c r="G203" s="231"/>
      <c r="H203" s="230"/>
      <c r="I203" s="229">
        <f t="shared" si="6"/>
        <v>0</v>
      </c>
    </row>
    <row r="204" spans="1:9" hidden="1" x14ac:dyDescent="0.2">
      <c r="A204" s="235"/>
      <c r="B204" s="234"/>
      <c r="C204" s="231"/>
      <c r="D204" s="233"/>
      <c r="E204" s="232"/>
      <c r="F204" s="223"/>
      <c r="G204" s="231"/>
      <c r="H204" s="230"/>
      <c r="I204" s="229">
        <f t="shared" si="6"/>
        <v>0</v>
      </c>
    </row>
    <row r="205" spans="1:9" hidden="1" x14ac:dyDescent="0.2">
      <c r="A205" s="235"/>
      <c r="B205" s="234"/>
      <c r="C205" s="231"/>
      <c r="D205" s="233"/>
      <c r="E205" s="232"/>
      <c r="F205" s="223"/>
      <c r="G205" s="231"/>
      <c r="H205" s="230"/>
      <c r="I205" s="229">
        <f t="shared" si="6"/>
        <v>0</v>
      </c>
    </row>
    <row r="206" spans="1:9" hidden="1" x14ac:dyDescent="0.2">
      <c r="A206" s="235"/>
      <c r="B206" s="234"/>
      <c r="C206" s="231"/>
      <c r="D206" s="233"/>
      <c r="E206" s="232"/>
      <c r="F206" s="223"/>
      <c r="G206" s="231"/>
      <c r="H206" s="230"/>
      <c r="I206" s="229">
        <f t="shared" si="6"/>
        <v>0</v>
      </c>
    </row>
    <row r="207" spans="1:9" hidden="1" x14ac:dyDescent="0.2">
      <c r="A207" s="235"/>
      <c r="B207" s="234"/>
      <c r="C207" s="231"/>
      <c r="D207" s="233"/>
      <c r="E207" s="232"/>
      <c r="F207" s="223"/>
      <c r="G207" s="231"/>
      <c r="H207" s="230"/>
      <c r="I207" s="229">
        <f t="shared" si="6"/>
        <v>0</v>
      </c>
    </row>
    <row r="208" spans="1:9" hidden="1" x14ac:dyDescent="0.2">
      <c r="A208" s="235"/>
      <c r="B208" s="234"/>
      <c r="C208" s="231"/>
      <c r="D208" s="233"/>
      <c r="E208" s="232"/>
      <c r="F208" s="223"/>
      <c r="G208" s="231"/>
      <c r="H208" s="230"/>
      <c r="I208" s="229">
        <f t="shared" si="6"/>
        <v>0</v>
      </c>
    </row>
    <row r="209" spans="1:9" hidden="1" x14ac:dyDescent="0.2">
      <c r="A209" s="235"/>
      <c r="B209" s="234"/>
      <c r="C209" s="231"/>
      <c r="D209" s="233"/>
      <c r="E209" s="232"/>
      <c r="F209" s="223"/>
      <c r="G209" s="231"/>
      <c r="H209" s="230"/>
      <c r="I209" s="229">
        <f t="shared" ref="I209:I240" si="7">ROUND(E209*2*H209*F209,2)</f>
        <v>0</v>
      </c>
    </row>
    <row r="210" spans="1:9" hidden="1" x14ac:dyDescent="0.2">
      <c r="A210" s="235"/>
      <c r="B210" s="234"/>
      <c r="C210" s="231"/>
      <c r="D210" s="233"/>
      <c r="E210" s="232"/>
      <c r="F210" s="223"/>
      <c r="G210" s="231"/>
      <c r="H210" s="230"/>
      <c r="I210" s="229">
        <f t="shared" si="7"/>
        <v>0</v>
      </c>
    </row>
    <row r="211" spans="1:9" hidden="1" x14ac:dyDescent="0.2">
      <c r="A211" s="235"/>
      <c r="B211" s="234"/>
      <c r="C211" s="231"/>
      <c r="D211" s="233"/>
      <c r="E211" s="232"/>
      <c r="F211" s="223"/>
      <c r="G211" s="231"/>
      <c r="H211" s="230"/>
      <c r="I211" s="229">
        <f t="shared" si="7"/>
        <v>0</v>
      </c>
    </row>
    <row r="212" spans="1:9" hidden="1" x14ac:dyDescent="0.2">
      <c r="A212" s="235"/>
      <c r="B212" s="234"/>
      <c r="C212" s="231"/>
      <c r="D212" s="233"/>
      <c r="E212" s="232"/>
      <c r="F212" s="223"/>
      <c r="G212" s="231"/>
      <c r="H212" s="230"/>
      <c r="I212" s="229">
        <f t="shared" si="7"/>
        <v>0</v>
      </c>
    </row>
    <row r="213" spans="1:9" hidden="1" x14ac:dyDescent="0.2">
      <c r="A213" s="235"/>
      <c r="B213" s="234"/>
      <c r="C213" s="231"/>
      <c r="D213" s="233"/>
      <c r="E213" s="232"/>
      <c r="F213" s="223"/>
      <c r="G213" s="231"/>
      <c r="H213" s="230"/>
      <c r="I213" s="229">
        <f t="shared" si="7"/>
        <v>0</v>
      </c>
    </row>
    <row r="214" spans="1:9" hidden="1" x14ac:dyDescent="0.2">
      <c r="A214" s="235"/>
      <c r="B214" s="234"/>
      <c r="C214" s="231"/>
      <c r="D214" s="233"/>
      <c r="E214" s="232"/>
      <c r="F214" s="223"/>
      <c r="G214" s="231"/>
      <c r="H214" s="230"/>
      <c r="I214" s="229">
        <f t="shared" si="7"/>
        <v>0</v>
      </c>
    </row>
    <row r="215" spans="1:9" hidden="1" x14ac:dyDescent="0.2">
      <c r="A215" s="235"/>
      <c r="B215" s="234"/>
      <c r="C215" s="231"/>
      <c r="D215" s="233"/>
      <c r="E215" s="232"/>
      <c r="F215" s="223"/>
      <c r="G215" s="231"/>
      <c r="H215" s="230"/>
      <c r="I215" s="229">
        <f t="shared" si="7"/>
        <v>0</v>
      </c>
    </row>
    <row r="216" spans="1:9" hidden="1" x14ac:dyDescent="0.2">
      <c r="A216" s="235"/>
      <c r="B216" s="234"/>
      <c r="C216" s="231"/>
      <c r="D216" s="233"/>
      <c r="E216" s="232"/>
      <c r="F216" s="223"/>
      <c r="G216" s="231"/>
      <c r="H216" s="230"/>
      <c r="I216" s="229">
        <f t="shared" si="7"/>
        <v>0</v>
      </c>
    </row>
    <row r="217" spans="1:9" hidden="1" x14ac:dyDescent="0.2">
      <c r="A217" s="235"/>
      <c r="B217" s="234"/>
      <c r="C217" s="231"/>
      <c r="D217" s="233"/>
      <c r="E217" s="232"/>
      <c r="F217" s="223"/>
      <c r="G217" s="231"/>
      <c r="H217" s="230"/>
      <c r="I217" s="229">
        <f t="shared" si="7"/>
        <v>0</v>
      </c>
    </row>
    <row r="218" spans="1:9" hidden="1" x14ac:dyDescent="0.2">
      <c r="A218" s="235"/>
      <c r="B218" s="234"/>
      <c r="C218" s="231"/>
      <c r="D218" s="233"/>
      <c r="E218" s="232"/>
      <c r="F218" s="223"/>
      <c r="G218" s="231"/>
      <c r="H218" s="230"/>
      <c r="I218" s="229">
        <f t="shared" si="7"/>
        <v>0</v>
      </c>
    </row>
    <row r="219" spans="1:9" hidden="1" x14ac:dyDescent="0.2">
      <c r="A219" s="235"/>
      <c r="B219" s="234"/>
      <c r="C219" s="231"/>
      <c r="D219" s="233"/>
      <c r="E219" s="232"/>
      <c r="F219" s="223"/>
      <c r="G219" s="231"/>
      <c r="H219" s="230"/>
      <c r="I219" s="229">
        <f t="shared" si="7"/>
        <v>0</v>
      </c>
    </row>
    <row r="220" spans="1:9" hidden="1" x14ac:dyDescent="0.2">
      <c r="A220" s="235"/>
      <c r="B220" s="234"/>
      <c r="C220" s="231"/>
      <c r="D220" s="233"/>
      <c r="E220" s="232"/>
      <c r="F220" s="223"/>
      <c r="G220" s="231"/>
      <c r="H220" s="230"/>
      <c r="I220" s="229">
        <f t="shared" si="7"/>
        <v>0</v>
      </c>
    </row>
    <row r="221" spans="1:9" hidden="1" x14ac:dyDescent="0.2">
      <c r="A221" s="235"/>
      <c r="B221" s="234"/>
      <c r="C221" s="231"/>
      <c r="D221" s="233"/>
      <c r="E221" s="232"/>
      <c r="F221" s="223"/>
      <c r="G221" s="231"/>
      <c r="H221" s="230"/>
      <c r="I221" s="229">
        <f t="shared" si="7"/>
        <v>0</v>
      </c>
    </row>
    <row r="222" spans="1:9" hidden="1" x14ac:dyDescent="0.2">
      <c r="A222" s="235"/>
      <c r="B222" s="234"/>
      <c r="C222" s="231"/>
      <c r="D222" s="233"/>
      <c r="E222" s="232"/>
      <c r="F222" s="223"/>
      <c r="G222" s="231"/>
      <c r="H222" s="230"/>
      <c r="I222" s="229">
        <f t="shared" si="7"/>
        <v>0</v>
      </c>
    </row>
    <row r="223" spans="1:9" hidden="1" x14ac:dyDescent="0.2">
      <c r="A223" s="235"/>
      <c r="B223" s="234"/>
      <c r="C223" s="231"/>
      <c r="D223" s="233"/>
      <c r="E223" s="232"/>
      <c r="F223" s="223"/>
      <c r="G223" s="231"/>
      <c r="H223" s="230"/>
      <c r="I223" s="229">
        <f t="shared" si="7"/>
        <v>0</v>
      </c>
    </row>
    <row r="224" spans="1:9" hidden="1" x14ac:dyDescent="0.2">
      <c r="A224" s="235"/>
      <c r="B224" s="234"/>
      <c r="C224" s="231"/>
      <c r="D224" s="233"/>
      <c r="E224" s="232"/>
      <c r="F224" s="223"/>
      <c r="G224" s="231"/>
      <c r="H224" s="230"/>
      <c r="I224" s="229">
        <f t="shared" si="7"/>
        <v>0</v>
      </c>
    </row>
    <row r="225" spans="1:9" hidden="1" x14ac:dyDescent="0.2">
      <c r="A225" s="235"/>
      <c r="B225" s="234"/>
      <c r="C225" s="231"/>
      <c r="D225" s="233"/>
      <c r="E225" s="232"/>
      <c r="F225" s="223"/>
      <c r="G225" s="231"/>
      <c r="H225" s="230"/>
      <c r="I225" s="229">
        <f t="shared" si="7"/>
        <v>0</v>
      </c>
    </row>
    <row r="226" spans="1:9" hidden="1" x14ac:dyDescent="0.2">
      <c r="A226" s="235"/>
      <c r="B226" s="234"/>
      <c r="C226" s="231"/>
      <c r="D226" s="233"/>
      <c r="E226" s="232"/>
      <c r="F226" s="223"/>
      <c r="G226" s="231"/>
      <c r="H226" s="230"/>
      <c r="I226" s="229">
        <f t="shared" si="7"/>
        <v>0</v>
      </c>
    </row>
    <row r="227" spans="1:9" hidden="1" x14ac:dyDescent="0.2">
      <c r="A227" s="235"/>
      <c r="B227" s="234"/>
      <c r="C227" s="231"/>
      <c r="D227" s="233"/>
      <c r="E227" s="232"/>
      <c r="F227" s="223"/>
      <c r="G227" s="231"/>
      <c r="H227" s="230"/>
      <c r="I227" s="229">
        <f t="shared" si="7"/>
        <v>0</v>
      </c>
    </row>
    <row r="228" spans="1:9" hidden="1" x14ac:dyDescent="0.2">
      <c r="A228" s="235"/>
      <c r="B228" s="234"/>
      <c r="C228" s="231"/>
      <c r="D228" s="233"/>
      <c r="E228" s="232"/>
      <c r="F228" s="223"/>
      <c r="G228" s="231"/>
      <c r="H228" s="230"/>
      <c r="I228" s="229">
        <f t="shared" si="7"/>
        <v>0</v>
      </c>
    </row>
    <row r="229" spans="1:9" hidden="1" x14ac:dyDescent="0.2">
      <c r="A229" s="235"/>
      <c r="B229" s="234"/>
      <c r="C229" s="231"/>
      <c r="D229" s="233"/>
      <c r="E229" s="232"/>
      <c r="F229" s="223"/>
      <c r="G229" s="231"/>
      <c r="H229" s="230"/>
      <c r="I229" s="229">
        <f t="shared" si="7"/>
        <v>0</v>
      </c>
    </row>
    <row r="230" spans="1:9" hidden="1" x14ac:dyDescent="0.2">
      <c r="A230" s="235"/>
      <c r="B230" s="234"/>
      <c r="C230" s="231"/>
      <c r="D230" s="233"/>
      <c r="E230" s="232"/>
      <c r="F230" s="223"/>
      <c r="G230" s="231"/>
      <c r="H230" s="230"/>
      <c r="I230" s="229">
        <f t="shared" si="7"/>
        <v>0</v>
      </c>
    </row>
    <row r="231" spans="1:9" hidden="1" x14ac:dyDescent="0.2">
      <c r="A231" s="235"/>
      <c r="B231" s="234"/>
      <c r="C231" s="231"/>
      <c r="D231" s="233"/>
      <c r="E231" s="232"/>
      <c r="F231" s="223"/>
      <c r="G231" s="231"/>
      <c r="H231" s="230"/>
      <c r="I231" s="229">
        <f t="shared" si="7"/>
        <v>0</v>
      </c>
    </row>
    <row r="232" spans="1:9" hidden="1" x14ac:dyDescent="0.2">
      <c r="A232" s="235"/>
      <c r="B232" s="234"/>
      <c r="C232" s="231"/>
      <c r="D232" s="233"/>
      <c r="E232" s="232"/>
      <c r="F232" s="223"/>
      <c r="G232" s="231"/>
      <c r="H232" s="230"/>
      <c r="I232" s="229">
        <f t="shared" si="7"/>
        <v>0</v>
      </c>
    </row>
    <row r="233" spans="1:9" hidden="1" x14ac:dyDescent="0.2">
      <c r="A233" s="235"/>
      <c r="B233" s="234"/>
      <c r="C233" s="231"/>
      <c r="D233" s="233"/>
      <c r="E233" s="232"/>
      <c r="F233" s="223"/>
      <c r="G233" s="231"/>
      <c r="H233" s="230"/>
      <c r="I233" s="229">
        <f t="shared" si="7"/>
        <v>0</v>
      </c>
    </row>
    <row r="234" spans="1:9" hidden="1" x14ac:dyDescent="0.2">
      <c r="A234" s="235"/>
      <c r="B234" s="234"/>
      <c r="C234" s="231"/>
      <c r="D234" s="233"/>
      <c r="E234" s="232"/>
      <c r="F234" s="223"/>
      <c r="G234" s="231"/>
      <c r="H234" s="230"/>
      <c r="I234" s="229">
        <f t="shared" si="7"/>
        <v>0</v>
      </c>
    </row>
    <row r="235" spans="1:9" hidden="1" x14ac:dyDescent="0.2">
      <c r="A235" s="235"/>
      <c r="B235" s="234"/>
      <c r="C235" s="231"/>
      <c r="D235" s="233"/>
      <c r="E235" s="232"/>
      <c r="F235" s="223"/>
      <c r="G235" s="231"/>
      <c r="H235" s="230"/>
      <c r="I235" s="229">
        <f t="shared" si="7"/>
        <v>0</v>
      </c>
    </row>
    <row r="236" spans="1:9" hidden="1" x14ac:dyDescent="0.2">
      <c r="A236" s="235"/>
      <c r="B236" s="234"/>
      <c r="C236" s="231"/>
      <c r="D236" s="233"/>
      <c r="E236" s="232"/>
      <c r="F236" s="223"/>
      <c r="G236" s="231"/>
      <c r="H236" s="230"/>
      <c r="I236" s="229">
        <f t="shared" si="7"/>
        <v>0</v>
      </c>
    </row>
    <row r="237" spans="1:9" hidden="1" x14ac:dyDescent="0.2">
      <c r="A237" s="235"/>
      <c r="B237" s="234"/>
      <c r="C237" s="231"/>
      <c r="D237" s="233"/>
      <c r="E237" s="232"/>
      <c r="F237" s="223"/>
      <c r="G237" s="231"/>
      <c r="H237" s="230"/>
      <c r="I237" s="229">
        <f t="shared" si="7"/>
        <v>0</v>
      </c>
    </row>
    <row r="238" spans="1:9" hidden="1" x14ac:dyDescent="0.2">
      <c r="A238" s="235"/>
      <c r="B238" s="234"/>
      <c r="C238" s="231"/>
      <c r="D238" s="233"/>
      <c r="E238" s="232"/>
      <c r="F238" s="223"/>
      <c r="G238" s="231"/>
      <c r="H238" s="230"/>
      <c r="I238" s="229">
        <f t="shared" si="7"/>
        <v>0</v>
      </c>
    </row>
    <row r="239" spans="1:9" hidden="1" x14ac:dyDescent="0.2">
      <c r="A239" s="235"/>
      <c r="B239" s="234"/>
      <c r="C239" s="231"/>
      <c r="D239" s="233"/>
      <c r="E239" s="232"/>
      <c r="F239" s="223"/>
      <c r="G239" s="231"/>
      <c r="H239" s="230"/>
      <c r="I239" s="229">
        <f t="shared" si="7"/>
        <v>0</v>
      </c>
    </row>
    <row r="240" spans="1:9" hidden="1" x14ac:dyDescent="0.2">
      <c r="A240" s="235"/>
      <c r="B240" s="234"/>
      <c r="C240" s="231"/>
      <c r="D240" s="233"/>
      <c r="E240" s="232"/>
      <c r="F240" s="223"/>
      <c r="G240" s="231"/>
      <c r="H240" s="230"/>
      <c r="I240" s="229">
        <f t="shared" si="7"/>
        <v>0</v>
      </c>
    </row>
    <row r="241" spans="1:9" hidden="1" x14ac:dyDescent="0.2">
      <c r="A241" s="235"/>
      <c r="B241" s="234"/>
      <c r="C241" s="231"/>
      <c r="D241" s="233"/>
      <c r="E241" s="232"/>
      <c r="F241" s="223"/>
      <c r="G241" s="231"/>
      <c r="H241" s="230"/>
      <c r="I241" s="229">
        <f t="shared" ref="I241:I272" si="8">ROUND(E241*2*H241*F241,2)</f>
        <v>0</v>
      </c>
    </row>
    <row r="242" spans="1:9" hidden="1" x14ac:dyDescent="0.2">
      <c r="A242" s="235"/>
      <c r="B242" s="234"/>
      <c r="C242" s="231"/>
      <c r="D242" s="233"/>
      <c r="E242" s="232"/>
      <c r="F242" s="223"/>
      <c r="G242" s="231"/>
      <c r="H242" s="230"/>
      <c r="I242" s="229">
        <f t="shared" si="8"/>
        <v>0</v>
      </c>
    </row>
    <row r="243" spans="1:9" hidden="1" x14ac:dyDescent="0.2">
      <c r="A243" s="235"/>
      <c r="B243" s="234"/>
      <c r="C243" s="231"/>
      <c r="D243" s="233"/>
      <c r="E243" s="232"/>
      <c r="F243" s="223"/>
      <c r="G243" s="231"/>
      <c r="H243" s="230"/>
      <c r="I243" s="229">
        <f t="shared" si="8"/>
        <v>0</v>
      </c>
    </row>
    <row r="244" spans="1:9" hidden="1" x14ac:dyDescent="0.2">
      <c r="A244" s="235"/>
      <c r="B244" s="234"/>
      <c r="C244" s="231"/>
      <c r="D244" s="233"/>
      <c r="E244" s="232"/>
      <c r="F244" s="223"/>
      <c r="G244" s="231"/>
      <c r="H244" s="230"/>
      <c r="I244" s="229">
        <f t="shared" si="8"/>
        <v>0</v>
      </c>
    </row>
    <row r="245" spans="1:9" hidden="1" x14ac:dyDescent="0.2">
      <c r="A245" s="235"/>
      <c r="B245" s="234"/>
      <c r="C245" s="231"/>
      <c r="D245" s="233"/>
      <c r="E245" s="232"/>
      <c r="F245" s="223"/>
      <c r="G245" s="231"/>
      <c r="H245" s="230"/>
      <c r="I245" s="229">
        <f t="shared" si="8"/>
        <v>0</v>
      </c>
    </row>
    <row r="246" spans="1:9" hidden="1" x14ac:dyDescent="0.2">
      <c r="A246" s="235"/>
      <c r="B246" s="234"/>
      <c r="C246" s="231"/>
      <c r="D246" s="233"/>
      <c r="E246" s="232"/>
      <c r="F246" s="223"/>
      <c r="G246" s="231"/>
      <c r="H246" s="230"/>
      <c r="I246" s="229">
        <f t="shared" si="8"/>
        <v>0</v>
      </c>
    </row>
    <row r="247" spans="1:9" hidden="1" x14ac:dyDescent="0.2">
      <c r="A247" s="235"/>
      <c r="B247" s="234"/>
      <c r="C247" s="231"/>
      <c r="D247" s="233"/>
      <c r="E247" s="232"/>
      <c r="F247" s="223"/>
      <c r="G247" s="231"/>
      <c r="H247" s="230"/>
      <c r="I247" s="229">
        <f t="shared" si="8"/>
        <v>0</v>
      </c>
    </row>
    <row r="248" spans="1:9" hidden="1" x14ac:dyDescent="0.2">
      <c r="A248" s="235"/>
      <c r="B248" s="234"/>
      <c r="C248" s="231"/>
      <c r="D248" s="233"/>
      <c r="E248" s="232"/>
      <c r="F248" s="223"/>
      <c r="G248" s="231"/>
      <c r="H248" s="230"/>
      <c r="I248" s="229">
        <f t="shared" si="8"/>
        <v>0</v>
      </c>
    </row>
    <row r="249" spans="1:9" hidden="1" x14ac:dyDescent="0.2">
      <c r="A249" s="235"/>
      <c r="B249" s="234"/>
      <c r="C249" s="231"/>
      <c r="D249" s="233"/>
      <c r="E249" s="232"/>
      <c r="F249" s="223"/>
      <c r="G249" s="231"/>
      <c r="H249" s="230"/>
      <c r="I249" s="229">
        <f t="shared" si="8"/>
        <v>0</v>
      </c>
    </row>
    <row r="250" spans="1:9" hidden="1" x14ac:dyDescent="0.2">
      <c r="A250" s="235"/>
      <c r="B250" s="234"/>
      <c r="C250" s="231"/>
      <c r="D250" s="233"/>
      <c r="E250" s="232"/>
      <c r="F250" s="223"/>
      <c r="G250" s="231"/>
      <c r="H250" s="230"/>
      <c r="I250" s="229">
        <f t="shared" si="8"/>
        <v>0</v>
      </c>
    </row>
    <row r="251" spans="1:9" hidden="1" x14ac:dyDescent="0.2">
      <c r="A251" s="235"/>
      <c r="B251" s="234"/>
      <c r="C251" s="231"/>
      <c r="D251" s="233"/>
      <c r="E251" s="232"/>
      <c r="F251" s="223"/>
      <c r="G251" s="231"/>
      <c r="H251" s="230"/>
      <c r="I251" s="229">
        <f t="shared" si="8"/>
        <v>0</v>
      </c>
    </row>
    <row r="252" spans="1:9" hidden="1" x14ac:dyDescent="0.2">
      <c r="A252" s="235"/>
      <c r="B252" s="234"/>
      <c r="C252" s="231"/>
      <c r="D252" s="233"/>
      <c r="E252" s="232"/>
      <c r="F252" s="223"/>
      <c r="G252" s="231"/>
      <c r="H252" s="230"/>
      <c r="I252" s="229">
        <f t="shared" si="8"/>
        <v>0</v>
      </c>
    </row>
    <row r="253" spans="1:9" hidden="1" x14ac:dyDescent="0.2">
      <c r="A253" s="235"/>
      <c r="B253" s="234"/>
      <c r="C253" s="231"/>
      <c r="D253" s="233"/>
      <c r="E253" s="232"/>
      <c r="F253" s="223"/>
      <c r="G253" s="231"/>
      <c r="H253" s="230"/>
      <c r="I253" s="229">
        <f t="shared" si="8"/>
        <v>0</v>
      </c>
    </row>
    <row r="254" spans="1:9" hidden="1" x14ac:dyDescent="0.2">
      <c r="A254" s="235"/>
      <c r="B254" s="234"/>
      <c r="C254" s="231"/>
      <c r="D254" s="233"/>
      <c r="E254" s="232"/>
      <c r="F254" s="223"/>
      <c r="G254" s="231"/>
      <c r="H254" s="230"/>
      <c r="I254" s="229">
        <f t="shared" si="8"/>
        <v>0</v>
      </c>
    </row>
    <row r="255" spans="1:9" hidden="1" x14ac:dyDescent="0.2">
      <c r="A255" s="235"/>
      <c r="B255" s="234"/>
      <c r="C255" s="231"/>
      <c r="D255" s="233"/>
      <c r="E255" s="232"/>
      <c r="F255" s="223"/>
      <c r="G255" s="231"/>
      <c r="H255" s="230"/>
      <c r="I255" s="229">
        <f t="shared" si="8"/>
        <v>0</v>
      </c>
    </row>
    <row r="256" spans="1:9" hidden="1" x14ac:dyDescent="0.2">
      <c r="A256" s="235"/>
      <c r="B256" s="234"/>
      <c r="C256" s="231"/>
      <c r="D256" s="233"/>
      <c r="E256" s="232"/>
      <c r="F256" s="223"/>
      <c r="G256" s="231"/>
      <c r="H256" s="230"/>
      <c r="I256" s="229">
        <f t="shared" si="8"/>
        <v>0</v>
      </c>
    </row>
    <row r="257" spans="1:9" hidden="1" x14ac:dyDescent="0.2">
      <c r="A257" s="235"/>
      <c r="B257" s="234"/>
      <c r="C257" s="231"/>
      <c r="D257" s="233"/>
      <c r="E257" s="232"/>
      <c r="F257" s="223"/>
      <c r="G257" s="231"/>
      <c r="H257" s="230"/>
      <c r="I257" s="229">
        <f t="shared" si="8"/>
        <v>0</v>
      </c>
    </row>
    <row r="258" spans="1:9" hidden="1" x14ac:dyDescent="0.2">
      <c r="A258" s="235"/>
      <c r="B258" s="234"/>
      <c r="C258" s="231"/>
      <c r="D258" s="233"/>
      <c r="E258" s="232"/>
      <c r="F258" s="223"/>
      <c r="G258" s="231"/>
      <c r="H258" s="230"/>
      <c r="I258" s="229">
        <f t="shared" si="8"/>
        <v>0</v>
      </c>
    </row>
    <row r="259" spans="1:9" hidden="1" x14ac:dyDescent="0.2">
      <c r="A259" s="235"/>
      <c r="B259" s="234"/>
      <c r="C259" s="231"/>
      <c r="D259" s="233"/>
      <c r="E259" s="232"/>
      <c r="F259" s="223"/>
      <c r="G259" s="231"/>
      <c r="H259" s="230"/>
      <c r="I259" s="229">
        <f t="shared" si="8"/>
        <v>0</v>
      </c>
    </row>
    <row r="260" spans="1:9" hidden="1" x14ac:dyDescent="0.2">
      <c r="A260" s="235"/>
      <c r="B260" s="234"/>
      <c r="C260" s="231"/>
      <c r="D260" s="233"/>
      <c r="E260" s="232"/>
      <c r="F260" s="223"/>
      <c r="G260" s="231"/>
      <c r="H260" s="230"/>
      <c r="I260" s="229">
        <f t="shared" si="8"/>
        <v>0</v>
      </c>
    </row>
    <row r="261" spans="1:9" hidden="1" x14ac:dyDescent="0.2">
      <c r="A261" s="235"/>
      <c r="B261" s="234"/>
      <c r="C261" s="231"/>
      <c r="D261" s="233"/>
      <c r="E261" s="232"/>
      <c r="F261" s="223"/>
      <c r="G261" s="231"/>
      <c r="H261" s="230"/>
      <c r="I261" s="229">
        <f t="shared" si="8"/>
        <v>0</v>
      </c>
    </row>
    <row r="262" spans="1:9" hidden="1" x14ac:dyDescent="0.2">
      <c r="A262" s="235"/>
      <c r="B262" s="234"/>
      <c r="C262" s="231"/>
      <c r="D262" s="233"/>
      <c r="E262" s="232"/>
      <c r="F262" s="223"/>
      <c r="G262" s="231"/>
      <c r="H262" s="230"/>
      <c r="I262" s="229">
        <f t="shared" si="8"/>
        <v>0</v>
      </c>
    </row>
    <row r="263" spans="1:9" hidden="1" x14ac:dyDescent="0.2">
      <c r="A263" s="235"/>
      <c r="B263" s="234"/>
      <c r="C263" s="231"/>
      <c r="D263" s="233"/>
      <c r="E263" s="232"/>
      <c r="F263" s="223"/>
      <c r="G263" s="231"/>
      <c r="H263" s="230"/>
      <c r="I263" s="229">
        <f t="shared" si="8"/>
        <v>0</v>
      </c>
    </row>
    <row r="264" spans="1:9" hidden="1" x14ac:dyDescent="0.2">
      <c r="A264" s="235"/>
      <c r="B264" s="234"/>
      <c r="C264" s="231"/>
      <c r="D264" s="233"/>
      <c r="E264" s="232"/>
      <c r="F264" s="223"/>
      <c r="G264" s="231"/>
      <c r="H264" s="230"/>
      <c r="I264" s="229">
        <f t="shared" si="8"/>
        <v>0</v>
      </c>
    </row>
    <row r="265" spans="1:9" hidden="1" x14ac:dyDescent="0.2">
      <c r="A265" s="235"/>
      <c r="B265" s="234"/>
      <c r="C265" s="231"/>
      <c r="D265" s="233"/>
      <c r="E265" s="232"/>
      <c r="F265" s="223"/>
      <c r="G265" s="231"/>
      <c r="H265" s="230"/>
      <c r="I265" s="229">
        <f t="shared" si="8"/>
        <v>0</v>
      </c>
    </row>
    <row r="266" spans="1:9" hidden="1" x14ac:dyDescent="0.2">
      <c r="A266" s="235"/>
      <c r="B266" s="234"/>
      <c r="C266" s="231"/>
      <c r="D266" s="233"/>
      <c r="E266" s="232"/>
      <c r="F266" s="223"/>
      <c r="G266" s="231"/>
      <c r="H266" s="230"/>
      <c r="I266" s="229">
        <f t="shared" si="8"/>
        <v>0</v>
      </c>
    </row>
    <row r="267" spans="1:9" hidden="1" x14ac:dyDescent="0.2">
      <c r="A267" s="235"/>
      <c r="B267" s="234"/>
      <c r="C267" s="231"/>
      <c r="D267" s="233"/>
      <c r="E267" s="232"/>
      <c r="F267" s="223"/>
      <c r="G267" s="231"/>
      <c r="H267" s="230"/>
      <c r="I267" s="229">
        <f t="shared" si="8"/>
        <v>0</v>
      </c>
    </row>
    <row r="268" spans="1:9" hidden="1" x14ac:dyDescent="0.2">
      <c r="A268" s="235"/>
      <c r="B268" s="234"/>
      <c r="C268" s="231"/>
      <c r="D268" s="233"/>
      <c r="E268" s="232"/>
      <c r="F268" s="223"/>
      <c r="G268" s="231"/>
      <c r="H268" s="230"/>
      <c r="I268" s="229">
        <f t="shared" si="8"/>
        <v>0</v>
      </c>
    </row>
    <row r="269" spans="1:9" hidden="1" x14ac:dyDescent="0.2">
      <c r="A269" s="235"/>
      <c r="B269" s="234"/>
      <c r="C269" s="231"/>
      <c r="D269" s="233"/>
      <c r="E269" s="232"/>
      <c r="F269" s="223"/>
      <c r="G269" s="231"/>
      <c r="H269" s="230"/>
      <c r="I269" s="229">
        <f t="shared" si="8"/>
        <v>0</v>
      </c>
    </row>
    <row r="270" spans="1:9" hidden="1" x14ac:dyDescent="0.2">
      <c r="A270" s="235"/>
      <c r="B270" s="234"/>
      <c r="C270" s="231"/>
      <c r="D270" s="233"/>
      <c r="E270" s="232"/>
      <c r="F270" s="223"/>
      <c r="G270" s="231"/>
      <c r="H270" s="230"/>
      <c r="I270" s="229">
        <f t="shared" si="8"/>
        <v>0</v>
      </c>
    </row>
    <row r="271" spans="1:9" hidden="1" x14ac:dyDescent="0.2">
      <c r="A271" s="235"/>
      <c r="B271" s="234"/>
      <c r="C271" s="231"/>
      <c r="D271" s="233"/>
      <c r="E271" s="232"/>
      <c r="F271" s="223"/>
      <c r="G271" s="231"/>
      <c r="H271" s="230"/>
      <c r="I271" s="229">
        <f t="shared" si="8"/>
        <v>0</v>
      </c>
    </row>
    <row r="272" spans="1:9" hidden="1" x14ac:dyDescent="0.2">
      <c r="A272" s="235"/>
      <c r="B272" s="234"/>
      <c r="C272" s="231"/>
      <c r="D272" s="233"/>
      <c r="E272" s="232"/>
      <c r="F272" s="223"/>
      <c r="G272" s="231"/>
      <c r="H272" s="230"/>
      <c r="I272" s="229">
        <f t="shared" si="8"/>
        <v>0</v>
      </c>
    </row>
    <row r="273" spans="1:9" hidden="1" x14ac:dyDescent="0.2">
      <c r="A273" s="235"/>
      <c r="B273" s="234"/>
      <c r="C273" s="231"/>
      <c r="D273" s="233"/>
      <c r="E273" s="232"/>
      <c r="F273" s="223"/>
      <c r="G273" s="231"/>
      <c r="H273" s="230"/>
      <c r="I273" s="229">
        <f t="shared" ref="I273:I301" si="9">ROUND(E273*2*H273*F273,2)</f>
        <v>0</v>
      </c>
    </row>
    <row r="274" spans="1:9" hidden="1" x14ac:dyDescent="0.2">
      <c r="A274" s="235"/>
      <c r="B274" s="234"/>
      <c r="C274" s="231"/>
      <c r="D274" s="233"/>
      <c r="E274" s="232"/>
      <c r="F274" s="223"/>
      <c r="G274" s="231"/>
      <c r="H274" s="230"/>
      <c r="I274" s="229">
        <f t="shared" si="9"/>
        <v>0</v>
      </c>
    </row>
    <row r="275" spans="1:9" hidden="1" x14ac:dyDescent="0.2">
      <c r="A275" s="235"/>
      <c r="B275" s="234"/>
      <c r="C275" s="231"/>
      <c r="D275" s="233"/>
      <c r="E275" s="232"/>
      <c r="F275" s="223"/>
      <c r="G275" s="231"/>
      <c r="H275" s="230"/>
      <c r="I275" s="229">
        <f t="shared" si="9"/>
        <v>0</v>
      </c>
    </row>
    <row r="276" spans="1:9" hidden="1" x14ac:dyDescent="0.2">
      <c r="A276" s="235"/>
      <c r="B276" s="234"/>
      <c r="C276" s="231"/>
      <c r="D276" s="233"/>
      <c r="E276" s="232"/>
      <c r="F276" s="223"/>
      <c r="G276" s="231"/>
      <c r="H276" s="230"/>
      <c r="I276" s="229">
        <f t="shared" si="9"/>
        <v>0</v>
      </c>
    </row>
    <row r="277" spans="1:9" hidden="1" x14ac:dyDescent="0.2">
      <c r="A277" s="235"/>
      <c r="B277" s="234"/>
      <c r="C277" s="231"/>
      <c r="D277" s="233"/>
      <c r="E277" s="232"/>
      <c r="F277" s="223"/>
      <c r="G277" s="231"/>
      <c r="H277" s="230"/>
      <c r="I277" s="229">
        <f t="shared" si="9"/>
        <v>0</v>
      </c>
    </row>
    <row r="278" spans="1:9" hidden="1" x14ac:dyDescent="0.2">
      <c r="A278" s="235"/>
      <c r="B278" s="234"/>
      <c r="C278" s="231"/>
      <c r="D278" s="233"/>
      <c r="E278" s="232"/>
      <c r="F278" s="223"/>
      <c r="G278" s="231"/>
      <c r="H278" s="230"/>
      <c r="I278" s="229">
        <f t="shared" si="9"/>
        <v>0</v>
      </c>
    </row>
    <row r="279" spans="1:9" hidden="1" x14ac:dyDescent="0.2">
      <c r="A279" s="235"/>
      <c r="B279" s="234"/>
      <c r="C279" s="231"/>
      <c r="D279" s="233"/>
      <c r="E279" s="232"/>
      <c r="F279" s="223"/>
      <c r="G279" s="231"/>
      <c r="H279" s="230"/>
      <c r="I279" s="229">
        <f t="shared" si="9"/>
        <v>0</v>
      </c>
    </row>
    <row r="280" spans="1:9" hidden="1" x14ac:dyDescent="0.2">
      <c r="A280" s="235"/>
      <c r="B280" s="234"/>
      <c r="C280" s="231"/>
      <c r="D280" s="233"/>
      <c r="E280" s="232"/>
      <c r="F280" s="223"/>
      <c r="G280" s="231"/>
      <c r="H280" s="230"/>
      <c r="I280" s="229">
        <f t="shared" si="9"/>
        <v>0</v>
      </c>
    </row>
    <row r="281" spans="1:9" hidden="1" x14ac:dyDescent="0.2">
      <c r="A281" s="235"/>
      <c r="B281" s="234"/>
      <c r="C281" s="231"/>
      <c r="D281" s="233"/>
      <c r="E281" s="232"/>
      <c r="F281" s="223"/>
      <c r="G281" s="231"/>
      <c r="H281" s="230"/>
      <c r="I281" s="229">
        <f t="shared" si="9"/>
        <v>0</v>
      </c>
    </row>
    <row r="282" spans="1:9" hidden="1" x14ac:dyDescent="0.2">
      <c r="A282" s="235"/>
      <c r="B282" s="234"/>
      <c r="C282" s="231"/>
      <c r="D282" s="233"/>
      <c r="E282" s="232"/>
      <c r="F282" s="223"/>
      <c r="G282" s="231"/>
      <c r="H282" s="230"/>
      <c r="I282" s="229">
        <f t="shared" si="9"/>
        <v>0</v>
      </c>
    </row>
    <row r="283" spans="1:9" hidden="1" x14ac:dyDescent="0.2">
      <c r="A283" s="235"/>
      <c r="B283" s="234"/>
      <c r="C283" s="231"/>
      <c r="D283" s="233"/>
      <c r="E283" s="232"/>
      <c r="F283" s="223"/>
      <c r="G283" s="231"/>
      <c r="H283" s="230"/>
      <c r="I283" s="229">
        <f t="shared" si="9"/>
        <v>0</v>
      </c>
    </row>
    <row r="284" spans="1:9" hidden="1" x14ac:dyDescent="0.2">
      <c r="A284" s="235"/>
      <c r="B284" s="234"/>
      <c r="C284" s="231"/>
      <c r="D284" s="233"/>
      <c r="E284" s="232"/>
      <c r="F284" s="223"/>
      <c r="G284" s="231"/>
      <c r="H284" s="230"/>
      <c r="I284" s="229">
        <f t="shared" si="9"/>
        <v>0</v>
      </c>
    </row>
    <row r="285" spans="1:9" hidden="1" x14ac:dyDescent="0.2">
      <c r="A285" s="235"/>
      <c r="B285" s="234"/>
      <c r="C285" s="231"/>
      <c r="D285" s="233"/>
      <c r="E285" s="232"/>
      <c r="F285" s="223"/>
      <c r="G285" s="231"/>
      <c r="H285" s="230"/>
      <c r="I285" s="229">
        <f t="shared" si="9"/>
        <v>0</v>
      </c>
    </row>
    <row r="286" spans="1:9" hidden="1" x14ac:dyDescent="0.2">
      <c r="A286" s="235"/>
      <c r="B286" s="234"/>
      <c r="C286" s="231"/>
      <c r="D286" s="233"/>
      <c r="E286" s="232"/>
      <c r="F286" s="223"/>
      <c r="G286" s="231"/>
      <c r="H286" s="230"/>
      <c r="I286" s="229">
        <f t="shared" si="9"/>
        <v>0</v>
      </c>
    </row>
    <row r="287" spans="1:9" hidden="1" x14ac:dyDescent="0.2">
      <c r="A287" s="235"/>
      <c r="B287" s="234"/>
      <c r="C287" s="231"/>
      <c r="D287" s="233"/>
      <c r="E287" s="232"/>
      <c r="F287" s="223"/>
      <c r="G287" s="231"/>
      <c r="H287" s="230"/>
      <c r="I287" s="229">
        <f t="shared" si="9"/>
        <v>0</v>
      </c>
    </row>
    <row r="288" spans="1:9" hidden="1" x14ac:dyDescent="0.2">
      <c r="A288" s="235"/>
      <c r="B288" s="234"/>
      <c r="C288" s="231"/>
      <c r="D288" s="233"/>
      <c r="E288" s="232"/>
      <c r="F288" s="223"/>
      <c r="G288" s="231"/>
      <c r="H288" s="230"/>
      <c r="I288" s="229">
        <f t="shared" si="9"/>
        <v>0</v>
      </c>
    </row>
    <row r="289" spans="1:9" hidden="1" x14ac:dyDescent="0.2">
      <c r="A289" s="235"/>
      <c r="B289" s="234"/>
      <c r="C289" s="231"/>
      <c r="D289" s="233"/>
      <c r="E289" s="232"/>
      <c r="F289" s="223"/>
      <c r="G289" s="231"/>
      <c r="H289" s="230"/>
      <c r="I289" s="229">
        <f t="shared" si="9"/>
        <v>0</v>
      </c>
    </row>
    <row r="290" spans="1:9" hidden="1" x14ac:dyDescent="0.2">
      <c r="A290" s="235"/>
      <c r="B290" s="234"/>
      <c r="C290" s="231"/>
      <c r="D290" s="233"/>
      <c r="E290" s="232"/>
      <c r="F290" s="223"/>
      <c r="G290" s="231"/>
      <c r="H290" s="230"/>
      <c r="I290" s="229">
        <f t="shared" si="9"/>
        <v>0</v>
      </c>
    </row>
    <row r="291" spans="1:9" hidden="1" x14ac:dyDescent="0.2">
      <c r="A291" s="235"/>
      <c r="B291" s="234"/>
      <c r="C291" s="231"/>
      <c r="D291" s="233"/>
      <c r="E291" s="232"/>
      <c r="F291" s="223"/>
      <c r="G291" s="231"/>
      <c r="H291" s="230"/>
      <c r="I291" s="229">
        <f t="shared" si="9"/>
        <v>0</v>
      </c>
    </row>
    <row r="292" spans="1:9" hidden="1" x14ac:dyDescent="0.2">
      <c r="A292" s="235"/>
      <c r="B292" s="234"/>
      <c r="C292" s="231"/>
      <c r="D292" s="233"/>
      <c r="E292" s="232"/>
      <c r="F292" s="223"/>
      <c r="G292" s="231"/>
      <c r="H292" s="230"/>
      <c r="I292" s="229">
        <f t="shared" si="9"/>
        <v>0</v>
      </c>
    </row>
    <row r="293" spans="1:9" hidden="1" x14ac:dyDescent="0.2">
      <c r="A293" s="235"/>
      <c r="B293" s="234"/>
      <c r="C293" s="231"/>
      <c r="D293" s="233"/>
      <c r="E293" s="232"/>
      <c r="F293" s="223"/>
      <c r="G293" s="231"/>
      <c r="H293" s="230"/>
      <c r="I293" s="229">
        <f t="shared" si="9"/>
        <v>0</v>
      </c>
    </row>
    <row r="294" spans="1:9" hidden="1" x14ac:dyDescent="0.2">
      <c r="A294" s="235"/>
      <c r="B294" s="234"/>
      <c r="C294" s="231"/>
      <c r="D294" s="233"/>
      <c r="E294" s="232"/>
      <c r="F294" s="223"/>
      <c r="G294" s="231"/>
      <c r="H294" s="230"/>
      <c r="I294" s="229">
        <f t="shared" si="9"/>
        <v>0</v>
      </c>
    </row>
    <row r="295" spans="1:9" hidden="1" x14ac:dyDescent="0.2">
      <c r="A295" s="235"/>
      <c r="B295" s="234"/>
      <c r="C295" s="231"/>
      <c r="D295" s="233"/>
      <c r="E295" s="232"/>
      <c r="F295" s="223"/>
      <c r="G295" s="231"/>
      <c r="H295" s="230"/>
      <c r="I295" s="229">
        <f t="shared" si="9"/>
        <v>0</v>
      </c>
    </row>
    <row r="296" spans="1:9" hidden="1" x14ac:dyDescent="0.2">
      <c r="A296" s="235"/>
      <c r="B296" s="234"/>
      <c r="C296" s="231"/>
      <c r="D296" s="233"/>
      <c r="E296" s="232"/>
      <c r="F296" s="223"/>
      <c r="G296" s="231"/>
      <c r="H296" s="230"/>
      <c r="I296" s="229">
        <f t="shared" si="9"/>
        <v>0</v>
      </c>
    </row>
    <row r="297" spans="1:9" hidden="1" x14ac:dyDescent="0.2">
      <c r="A297" s="235"/>
      <c r="B297" s="234"/>
      <c r="C297" s="231"/>
      <c r="D297" s="233"/>
      <c r="E297" s="232"/>
      <c r="F297" s="223"/>
      <c r="G297" s="231"/>
      <c r="H297" s="230"/>
      <c r="I297" s="229">
        <f t="shared" si="9"/>
        <v>0</v>
      </c>
    </row>
    <row r="298" spans="1:9" hidden="1" x14ac:dyDescent="0.2">
      <c r="A298" s="235"/>
      <c r="B298" s="234"/>
      <c r="C298" s="231"/>
      <c r="D298" s="233"/>
      <c r="E298" s="232"/>
      <c r="F298" s="223"/>
      <c r="G298" s="231"/>
      <c r="H298" s="230"/>
      <c r="I298" s="229">
        <f t="shared" si="9"/>
        <v>0</v>
      </c>
    </row>
    <row r="299" spans="1:9" hidden="1" x14ac:dyDescent="0.2">
      <c r="A299" s="235"/>
      <c r="B299" s="234"/>
      <c r="C299" s="231"/>
      <c r="D299" s="233"/>
      <c r="E299" s="232"/>
      <c r="F299" s="223"/>
      <c r="G299" s="231"/>
      <c r="H299" s="230"/>
      <c r="I299" s="229">
        <f t="shared" si="9"/>
        <v>0</v>
      </c>
    </row>
    <row r="300" spans="1:9" hidden="1" x14ac:dyDescent="0.2">
      <c r="A300" s="235"/>
      <c r="B300" s="234"/>
      <c r="C300" s="231"/>
      <c r="D300" s="233"/>
      <c r="E300" s="232"/>
      <c r="F300" s="223"/>
      <c r="G300" s="231"/>
      <c r="H300" s="230"/>
      <c r="I300" s="229">
        <f t="shared" si="9"/>
        <v>0</v>
      </c>
    </row>
    <row r="301" spans="1:9" ht="34.5" thickBot="1" x14ac:dyDescent="0.25">
      <c r="A301" s="228"/>
      <c r="B301" s="227" t="s">
        <v>267</v>
      </c>
      <c r="C301" s="226" t="s">
        <v>266</v>
      </c>
      <c r="D301" s="225">
        <v>1</v>
      </c>
      <c r="E301" s="224">
        <v>23</v>
      </c>
      <c r="F301" s="223">
        <v>1</v>
      </c>
      <c r="G301" s="222"/>
      <c r="H301" s="221"/>
      <c r="I301" s="220">
        <f t="shared" si="9"/>
        <v>0</v>
      </c>
    </row>
    <row r="302" spans="1:9" ht="15.75" thickBot="1" x14ac:dyDescent="0.3">
      <c r="A302" s="219"/>
      <c r="B302" s="218"/>
      <c r="C302" s="217"/>
      <c r="D302" s="216"/>
      <c r="E302" s="215">
        <f>SUM(E6:E301)</f>
        <v>612.13999999999976</v>
      </c>
      <c r="F302" s="214"/>
      <c r="G302" s="213"/>
      <c r="H302" s="212"/>
      <c r="I302" s="211">
        <f>SUM(I6:I301)</f>
        <v>0</v>
      </c>
    </row>
    <row r="303" spans="1:9" ht="15.75" x14ac:dyDescent="0.25">
      <c r="A303" s="204"/>
      <c r="B303" s="205"/>
      <c r="D303" s="11"/>
      <c r="E303" s="203"/>
      <c r="F303" s="209"/>
      <c r="H303" s="210"/>
      <c r="I303" s="209"/>
    </row>
    <row r="304" spans="1:9" ht="15" x14ac:dyDescent="0.25">
      <c r="A304" s="208" t="s">
        <v>265</v>
      </c>
      <c r="B304" s="205"/>
      <c r="D304" s="11"/>
      <c r="E304" s="203"/>
      <c r="F304" s="11"/>
    </row>
    <row r="305" spans="1:9" ht="15" x14ac:dyDescent="0.25">
      <c r="A305" s="208" t="s">
        <v>264</v>
      </c>
      <c r="B305" s="205"/>
      <c r="D305" s="11"/>
      <c r="E305" s="203"/>
      <c r="F305" s="11"/>
    </row>
    <row r="306" spans="1:9" ht="15" x14ac:dyDescent="0.25">
      <c r="A306" s="208" t="s">
        <v>263</v>
      </c>
      <c r="B306" s="205"/>
      <c r="D306" s="11"/>
      <c r="E306" s="203"/>
      <c r="F306" s="11"/>
    </row>
    <row r="307" spans="1:9" ht="15" x14ac:dyDescent="0.25">
      <c r="A307" s="208" t="s">
        <v>262</v>
      </c>
      <c r="B307" s="205"/>
      <c r="D307" s="11"/>
      <c r="E307" s="203"/>
      <c r="F307" s="11"/>
    </row>
    <row r="308" spans="1:9" ht="15" x14ac:dyDescent="0.25">
      <c r="A308" s="204"/>
      <c r="B308" s="205"/>
      <c r="D308" s="11"/>
      <c r="E308" s="203"/>
    </row>
    <row r="309" spans="1:9" ht="15" x14ac:dyDescent="0.25">
      <c r="A309" s="204"/>
      <c r="B309" s="205"/>
      <c r="D309" s="11"/>
      <c r="E309" s="203"/>
    </row>
    <row r="310" spans="1:9" ht="39" customHeight="1" x14ac:dyDescent="0.2">
      <c r="A310" s="204"/>
      <c r="B310" s="294" t="s">
        <v>289</v>
      </c>
      <c r="C310" s="294"/>
      <c r="D310" s="294"/>
      <c r="E310" s="294"/>
      <c r="F310" s="294"/>
      <c r="G310" s="294"/>
      <c r="H310" s="295">
        <f>I302</f>
        <v>0</v>
      </c>
      <c r="I310" s="296"/>
    </row>
    <row r="311" spans="1:9" ht="36.75" customHeight="1" x14ac:dyDescent="0.2">
      <c r="A311" s="204"/>
      <c r="B311" s="294" t="s">
        <v>294</v>
      </c>
      <c r="C311" s="294"/>
      <c r="D311" s="294"/>
      <c r="E311" s="294"/>
      <c r="F311" s="294"/>
      <c r="G311" s="294"/>
      <c r="H311" s="295">
        <f>H310*1.19</f>
        <v>0</v>
      </c>
      <c r="I311" s="296"/>
    </row>
    <row r="312" spans="1:9" ht="15.75" x14ac:dyDescent="0.25">
      <c r="A312" s="204"/>
      <c r="B312" s="201"/>
      <c r="C312" s="201"/>
      <c r="D312" s="275"/>
      <c r="E312" s="276"/>
      <c r="F312" s="201"/>
      <c r="G312" s="201"/>
      <c r="H312" s="201"/>
      <c r="I312" s="201"/>
    </row>
    <row r="313" spans="1:9" ht="20.100000000000001" customHeight="1" x14ac:dyDescent="0.25">
      <c r="A313" s="204"/>
      <c r="B313" s="279" t="s">
        <v>290</v>
      </c>
      <c r="C313" s="279"/>
      <c r="D313" s="279"/>
      <c r="E313" s="279"/>
      <c r="F313" s="279"/>
      <c r="G313" s="279"/>
      <c r="H313" s="280"/>
      <c r="I313" s="281"/>
    </row>
    <row r="314" spans="1:9" ht="20.100000000000001" customHeight="1" x14ac:dyDescent="0.25">
      <c r="A314" s="204"/>
      <c r="B314" s="279" t="s">
        <v>291</v>
      </c>
      <c r="C314" s="279"/>
      <c r="D314" s="279"/>
      <c r="E314" s="279"/>
      <c r="F314" s="279"/>
      <c r="G314" s="279"/>
      <c r="H314" s="280"/>
      <c r="I314" s="281"/>
    </row>
    <row r="315" spans="1:9" ht="20.100000000000001" customHeight="1" x14ac:dyDescent="0.25">
      <c r="A315" s="204"/>
      <c r="B315" s="279" t="s">
        <v>292</v>
      </c>
      <c r="C315" s="279"/>
      <c r="D315" s="279"/>
      <c r="E315" s="279"/>
      <c r="F315" s="279"/>
      <c r="G315" s="279"/>
      <c r="H315" s="280"/>
      <c r="I315" s="281"/>
    </row>
    <row r="316" spans="1:9" ht="20.100000000000001" customHeight="1" x14ac:dyDescent="0.25">
      <c r="A316" s="204"/>
      <c r="B316" s="279" t="s">
        <v>293</v>
      </c>
      <c r="C316" s="279"/>
      <c r="D316" s="279"/>
      <c r="E316" s="279"/>
      <c r="F316" s="279"/>
      <c r="G316" s="279"/>
      <c r="H316" s="280"/>
      <c r="I316" s="281"/>
    </row>
    <row r="317" spans="1:9" ht="20.100000000000001" customHeight="1" x14ac:dyDescent="0.25">
      <c r="A317" s="204"/>
      <c r="B317" s="277"/>
      <c r="C317" s="277"/>
      <c r="D317" s="277"/>
      <c r="E317" s="277"/>
      <c r="F317" s="277"/>
      <c r="G317" s="277"/>
    </row>
    <row r="318" spans="1:9" ht="15" x14ac:dyDescent="0.25">
      <c r="A318" s="204"/>
      <c r="B318" s="20"/>
      <c r="D318" s="11"/>
      <c r="E318" s="203"/>
    </row>
    <row r="319" spans="1:9" customFormat="1" ht="16.5" thickBot="1" x14ac:dyDescent="0.3">
      <c r="A319" s="282"/>
      <c r="B319" s="282"/>
      <c r="C319" s="282"/>
      <c r="D319" s="282"/>
      <c r="E319" s="282"/>
      <c r="F319" s="282"/>
      <c r="G319" s="282"/>
      <c r="H319" s="282"/>
    </row>
    <row r="320" spans="1:9" customFormat="1" ht="15.75" x14ac:dyDescent="0.25">
      <c r="A320" s="1" t="s">
        <v>46</v>
      </c>
      <c r="B320" s="1"/>
      <c r="C320" s="1"/>
      <c r="D320" s="1"/>
      <c r="E320" s="1"/>
      <c r="F320" s="1"/>
      <c r="G320" s="1"/>
      <c r="H320" s="1"/>
    </row>
    <row r="321" spans="1:5" ht="15" x14ac:dyDescent="0.25">
      <c r="A321" s="204"/>
      <c r="B321" s="20"/>
      <c r="D321" s="11"/>
      <c r="E321" s="203"/>
    </row>
    <row r="322" spans="1:5" ht="15" x14ac:dyDescent="0.25">
      <c r="A322" s="204"/>
      <c r="B322" s="20"/>
      <c r="D322" s="11"/>
      <c r="E322" s="203"/>
    </row>
    <row r="323" spans="1:5" ht="15" x14ac:dyDescent="0.25">
      <c r="A323" s="204"/>
      <c r="B323" s="205"/>
      <c r="D323" s="11"/>
      <c r="E323" s="203"/>
    </row>
    <row r="324" spans="1:5" ht="15" x14ac:dyDescent="0.25">
      <c r="A324" s="204"/>
      <c r="B324" s="205"/>
      <c r="D324" s="11"/>
      <c r="E324" s="203"/>
    </row>
    <row r="325" spans="1:5" ht="15" x14ac:dyDescent="0.25">
      <c r="A325" s="204"/>
      <c r="B325" s="205"/>
      <c r="D325" s="11"/>
      <c r="E325" s="203"/>
    </row>
    <row r="326" spans="1:5" ht="15" x14ac:dyDescent="0.25">
      <c r="A326" s="204"/>
      <c r="B326" s="205"/>
      <c r="D326" s="11"/>
      <c r="E326" s="203"/>
    </row>
    <row r="327" spans="1:5" ht="15" x14ac:dyDescent="0.25">
      <c r="A327" s="204"/>
      <c r="B327" s="20"/>
      <c r="D327" s="11"/>
      <c r="E327" s="203"/>
    </row>
    <row r="328" spans="1:5" ht="15" x14ac:dyDescent="0.25">
      <c r="A328" s="204"/>
      <c r="B328" s="20"/>
      <c r="D328" s="11"/>
      <c r="E328" s="203"/>
    </row>
    <row r="329" spans="1:5" ht="15" x14ac:dyDescent="0.25">
      <c r="A329" s="204"/>
      <c r="B329" s="20"/>
      <c r="D329" s="11"/>
      <c r="E329" s="203"/>
    </row>
    <row r="330" spans="1:5" ht="15" x14ac:dyDescent="0.25">
      <c r="A330" s="204"/>
      <c r="B330" s="20"/>
      <c r="D330" s="11"/>
      <c r="E330" s="203"/>
    </row>
    <row r="331" spans="1:5" ht="15" x14ac:dyDescent="0.25">
      <c r="A331" s="204"/>
      <c r="B331" s="20"/>
      <c r="D331" s="11"/>
      <c r="E331" s="203"/>
    </row>
    <row r="332" spans="1:5" ht="15" x14ac:dyDescent="0.25">
      <c r="A332" s="204"/>
      <c r="B332" s="20"/>
      <c r="D332" s="11"/>
      <c r="E332" s="203"/>
    </row>
    <row r="333" spans="1:5" ht="15" x14ac:dyDescent="0.25">
      <c r="A333" s="204"/>
      <c r="B333" s="20"/>
      <c r="D333" s="11"/>
      <c r="E333" s="203"/>
    </row>
    <row r="334" spans="1:5" ht="15" x14ac:dyDescent="0.25">
      <c r="A334" s="204"/>
      <c r="B334" s="20"/>
      <c r="D334" s="11"/>
      <c r="E334" s="203"/>
    </row>
    <row r="335" spans="1:5" ht="15" x14ac:dyDescent="0.25">
      <c r="A335" s="204"/>
      <c r="B335" s="20"/>
      <c r="D335" s="11"/>
      <c r="E335" s="203"/>
    </row>
    <row r="336" spans="1:5" ht="15" x14ac:dyDescent="0.25">
      <c r="A336" s="204"/>
      <c r="D336" s="11"/>
      <c r="E336" s="203"/>
    </row>
    <row r="337" spans="1:5" ht="15" x14ac:dyDescent="0.25">
      <c r="A337" s="204"/>
      <c r="D337" s="11"/>
      <c r="E337" s="203"/>
    </row>
    <row r="338" spans="1:5" ht="15" x14ac:dyDescent="0.25">
      <c r="A338" s="204"/>
      <c r="D338" s="11"/>
      <c r="E338" s="203"/>
    </row>
    <row r="339" spans="1:5" ht="15" x14ac:dyDescent="0.25">
      <c r="A339" s="204"/>
      <c r="B339" s="20"/>
      <c r="D339" s="11"/>
      <c r="E339" s="203"/>
    </row>
    <row r="340" spans="1:5" ht="15" x14ac:dyDescent="0.25">
      <c r="A340" s="204"/>
      <c r="B340" s="20"/>
      <c r="D340" s="11"/>
      <c r="E340" s="203"/>
    </row>
    <row r="341" spans="1:5" ht="15" x14ac:dyDescent="0.25">
      <c r="A341" s="204"/>
      <c r="B341" s="20"/>
      <c r="D341" s="11"/>
      <c r="E341" s="203"/>
    </row>
    <row r="342" spans="1:5" ht="15" x14ac:dyDescent="0.25">
      <c r="A342" s="204"/>
      <c r="B342" s="20"/>
      <c r="D342" s="11"/>
      <c r="E342" s="203"/>
    </row>
    <row r="343" spans="1:5" ht="15" x14ac:dyDescent="0.25">
      <c r="A343" s="204"/>
      <c r="B343" s="20"/>
      <c r="D343" s="11"/>
      <c r="E343" s="203"/>
    </row>
    <row r="344" spans="1:5" ht="15" x14ac:dyDescent="0.25">
      <c r="A344" s="204"/>
      <c r="B344" s="20"/>
      <c r="D344" s="11"/>
      <c r="E344" s="203"/>
    </row>
    <row r="345" spans="1:5" ht="15" x14ac:dyDescent="0.25">
      <c r="A345" s="204"/>
      <c r="B345" s="20"/>
      <c r="D345" s="11"/>
      <c r="E345" s="203"/>
    </row>
    <row r="346" spans="1:5" ht="15" x14ac:dyDescent="0.25">
      <c r="A346" s="204"/>
      <c r="B346" s="20"/>
      <c r="D346" s="11"/>
      <c r="E346" s="203"/>
    </row>
    <row r="347" spans="1:5" ht="15" x14ac:dyDescent="0.25">
      <c r="A347" s="204"/>
      <c r="B347" s="20"/>
      <c r="D347" s="11"/>
      <c r="E347" s="203"/>
    </row>
    <row r="348" spans="1:5" ht="15" x14ac:dyDescent="0.25">
      <c r="A348" s="204"/>
      <c r="B348" s="20"/>
      <c r="D348" s="11"/>
      <c r="E348" s="203"/>
    </row>
    <row r="349" spans="1:5" ht="15" x14ac:dyDescent="0.25">
      <c r="A349" s="204"/>
      <c r="B349" s="20"/>
      <c r="D349" s="11"/>
      <c r="E349" s="203"/>
    </row>
    <row r="350" spans="1:5" ht="15" x14ac:dyDescent="0.25">
      <c r="A350" s="204"/>
      <c r="B350" s="20"/>
      <c r="D350" s="11"/>
      <c r="E350" s="203"/>
    </row>
    <row r="351" spans="1:5" ht="15" x14ac:dyDescent="0.25">
      <c r="A351" s="204"/>
      <c r="B351" s="20"/>
      <c r="D351" s="11"/>
      <c r="E351" s="203"/>
    </row>
    <row r="352" spans="1:5" ht="15" x14ac:dyDescent="0.25">
      <c r="A352" s="204"/>
      <c r="B352" s="20"/>
      <c r="D352" s="11"/>
      <c r="E352" s="203"/>
    </row>
    <row r="353" spans="1:5" ht="15" x14ac:dyDescent="0.25">
      <c r="A353" s="204"/>
      <c r="B353" s="20"/>
      <c r="D353" s="11"/>
      <c r="E353" s="203"/>
    </row>
    <row r="354" spans="1:5" ht="15" x14ac:dyDescent="0.25">
      <c r="A354" s="204"/>
      <c r="B354" s="20"/>
      <c r="D354" s="11"/>
      <c r="E354" s="203"/>
    </row>
    <row r="355" spans="1:5" ht="15" x14ac:dyDescent="0.25">
      <c r="A355" s="204"/>
      <c r="B355" s="20"/>
      <c r="D355" s="11"/>
      <c r="E355" s="203"/>
    </row>
    <row r="356" spans="1:5" ht="15" x14ac:dyDescent="0.25">
      <c r="A356" s="204"/>
      <c r="B356" s="20"/>
      <c r="D356" s="11"/>
      <c r="E356" s="203"/>
    </row>
    <row r="357" spans="1:5" ht="15" x14ac:dyDescent="0.25">
      <c r="A357" s="204"/>
      <c r="D357" s="11"/>
      <c r="E357" s="203"/>
    </row>
    <row r="358" spans="1:5" ht="15" x14ac:dyDescent="0.25">
      <c r="A358" s="204"/>
      <c r="D358" s="11"/>
      <c r="E358" s="203"/>
    </row>
    <row r="359" spans="1:5" ht="15" x14ac:dyDescent="0.25">
      <c r="A359" s="204"/>
      <c r="D359" s="11"/>
      <c r="E359" s="203"/>
    </row>
    <row r="360" spans="1:5" ht="15" x14ac:dyDescent="0.25">
      <c r="A360" s="204"/>
      <c r="B360" s="20"/>
      <c r="D360" s="11"/>
      <c r="E360" s="203"/>
    </row>
    <row r="361" spans="1:5" ht="15" x14ac:dyDescent="0.25">
      <c r="A361" s="204"/>
      <c r="B361" s="20"/>
      <c r="D361" s="11"/>
      <c r="E361" s="203"/>
    </row>
    <row r="362" spans="1:5" ht="15" x14ac:dyDescent="0.25">
      <c r="A362" s="204"/>
      <c r="B362" s="20"/>
      <c r="D362" s="11"/>
      <c r="E362" s="203"/>
    </row>
    <row r="363" spans="1:5" ht="15" x14ac:dyDescent="0.25">
      <c r="A363" s="204"/>
      <c r="B363" s="20"/>
      <c r="D363" s="11"/>
      <c r="E363" s="203"/>
    </row>
    <row r="364" spans="1:5" ht="15" x14ac:dyDescent="0.25">
      <c r="A364" s="204"/>
      <c r="B364" s="20"/>
      <c r="D364" s="11"/>
      <c r="E364" s="203"/>
    </row>
    <row r="365" spans="1:5" ht="15" x14ac:dyDescent="0.25">
      <c r="A365" s="204"/>
      <c r="B365" s="20"/>
      <c r="D365" s="11"/>
      <c r="E365" s="203"/>
    </row>
    <row r="366" spans="1:5" ht="15" x14ac:dyDescent="0.25">
      <c r="A366" s="204"/>
      <c r="B366" s="20"/>
      <c r="D366" s="11"/>
      <c r="E366" s="203"/>
    </row>
    <row r="367" spans="1:5" ht="15" x14ac:dyDescent="0.25">
      <c r="A367" s="204"/>
      <c r="B367" s="20"/>
      <c r="D367" s="11"/>
      <c r="E367" s="203"/>
    </row>
    <row r="368" spans="1:5" ht="15" x14ac:dyDescent="0.25">
      <c r="A368" s="204"/>
      <c r="B368" s="20"/>
      <c r="D368" s="11"/>
      <c r="E368" s="203"/>
    </row>
    <row r="369" spans="1:5" ht="15" x14ac:dyDescent="0.25">
      <c r="A369" s="204"/>
      <c r="B369" s="20"/>
      <c r="D369" s="11"/>
      <c r="E369" s="203"/>
    </row>
    <row r="370" spans="1:5" ht="15" x14ac:dyDescent="0.25">
      <c r="A370" s="204"/>
      <c r="B370" s="20"/>
      <c r="D370" s="11"/>
      <c r="E370" s="203"/>
    </row>
    <row r="371" spans="1:5" ht="15" x14ac:dyDescent="0.25">
      <c r="A371" s="204"/>
      <c r="B371" s="20"/>
      <c r="D371" s="11"/>
      <c r="E371" s="203"/>
    </row>
    <row r="372" spans="1:5" ht="15" x14ac:dyDescent="0.25">
      <c r="A372" s="204"/>
      <c r="B372" s="20"/>
      <c r="D372" s="11"/>
      <c r="E372" s="203"/>
    </row>
    <row r="373" spans="1:5" ht="15" x14ac:dyDescent="0.25">
      <c r="A373" s="204"/>
      <c r="B373" s="207"/>
      <c r="D373" s="11"/>
      <c r="E373" s="203"/>
    </row>
    <row r="374" spans="1:5" ht="15" x14ac:dyDescent="0.25">
      <c r="A374" s="204"/>
      <c r="B374" s="20"/>
      <c r="D374" s="11"/>
      <c r="E374" s="203"/>
    </row>
    <row r="375" spans="1:5" ht="15" x14ac:dyDescent="0.25">
      <c r="A375" s="204"/>
      <c r="B375" s="9"/>
      <c r="D375" s="11"/>
      <c r="E375" s="203"/>
    </row>
    <row r="376" spans="1:5" ht="15" x14ac:dyDescent="0.25">
      <c r="A376" s="204"/>
      <c r="D376" s="11"/>
      <c r="E376" s="203"/>
    </row>
    <row r="377" spans="1:5" ht="15" x14ac:dyDescent="0.25">
      <c r="A377" s="204"/>
      <c r="D377" s="11"/>
      <c r="E377" s="203"/>
    </row>
    <row r="378" spans="1:5" ht="15" x14ac:dyDescent="0.25">
      <c r="A378" s="204"/>
      <c r="D378" s="11"/>
      <c r="E378" s="203"/>
    </row>
    <row r="379" spans="1:5" ht="15" x14ac:dyDescent="0.25">
      <c r="A379" s="204"/>
      <c r="D379" s="11"/>
      <c r="E379" s="203"/>
    </row>
    <row r="380" spans="1:5" ht="15" x14ac:dyDescent="0.25">
      <c r="A380" s="206"/>
      <c r="B380" s="20"/>
      <c r="C380" s="20"/>
      <c r="D380" s="11"/>
      <c r="E380" s="203"/>
    </row>
    <row r="381" spans="1:5" ht="15" x14ac:dyDescent="0.25">
      <c r="A381" s="204"/>
      <c r="B381" s="20"/>
      <c r="C381" s="20"/>
      <c r="D381" s="11"/>
      <c r="E381" s="203"/>
    </row>
    <row r="382" spans="1:5" ht="15" x14ac:dyDescent="0.25">
      <c r="A382" s="204"/>
      <c r="B382" s="205"/>
      <c r="C382" s="20"/>
      <c r="D382" s="11"/>
      <c r="E382" s="203"/>
    </row>
    <row r="383" spans="1:5" ht="15" x14ac:dyDescent="0.25">
      <c r="A383" s="204"/>
      <c r="B383" s="20"/>
      <c r="C383" s="20"/>
      <c r="D383" s="11"/>
      <c r="E383" s="203"/>
    </row>
    <row r="384" spans="1:5" ht="15" x14ac:dyDescent="0.25">
      <c r="A384" s="204"/>
      <c r="B384" s="20"/>
      <c r="C384" s="20"/>
      <c r="D384" s="11"/>
      <c r="E384" s="203"/>
    </row>
    <row r="385" spans="1:5" ht="15" x14ac:dyDescent="0.25">
      <c r="A385" s="204"/>
      <c r="B385" s="20"/>
      <c r="C385" s="20"/>
      <c r="D385" s="11"/>
      <c r="E385" s="203"/>
    </row>
    <row r="386" spans="1:5" ht="15" x14ac:dyDescent="0.25">
      <c r="A386" s="204"/>
      <c r="B386" s="20"/>
      <c r="C386" s="20"/>
      <c r="D386" s="11"/>
      <c r="E386" s="203"/>
    </row>
    <row r="387" spans="1:5" ht="15" x14ac:dyDescent="0.25">
      <c r="A387" s="204"/>
      <c r="B387" s="20"/>
      <c r="C387" s="20"/>
      <c r="D387" s="11"/>
      <c r="E387" s="203"/>
    </row>
    <row r="388" spans="1:5" ht="15" x14ac:dyDescent="0.25">
      <c r="A388" s="204"/>
      <c r="B388" s="20"/>
      <c r="D388" s="11"/>
      <c r="E388" s="203"/>
    </row>
    <row r="389" spans="1:5" ht="15" x14ac:dyDescent="0.25">
      <c r="A389" s="204"/>
      <c r="B389" s="20"/>
      <c r="D389" s="11"/>
      <c r="E389" s="203"/>
    </row>
    <row r="390" spans="1:5" ht="15" x14ac:dyDescent="0.25">
      <c r="A390" s="204"/>
      <c r="B390" s="20"/>
      <c r="C390" s="20"/>
      <c r="D390" s="11"/>
      <c r="E390" s="203"/>
    </row>
    <row r="391" spans="1:5" ht="15" x14ac:dyDescent="0.25">
      <c r="A391" s="204"/>
      <c r="B391" s="20"/>
      <c r="D391" s="11"/>
      <c r="E391" s="203"/>
    </row>
    <row r="392" spans="1:5" ht="15" x14ac:dyDescent="0.25">
      <c r="A392" s="204"/>
      <c r="B392" s="20"/>
      <c r="C392" s="20"/>
      <c r="D392" s="11"/>
      <c r="E392" s="203"/>
    </row>
    <row r="393" spans="1:5" ht="15" x14ac:dyDescent="0.25">
      <c r="A393" s="204"/>
      <c r="B393" s="20"/>
      <c r="C393" s="20"/>
      <c r="D393" s="11"/>
      <c r="E393" s="203"/>
    </row>
    <row r="394" spans="1:5" ht="15" x14ac:dyDescent="0.25">
      <c r="A394" s="204"/>
      <c r="B394" s="20"/>
      <c r="C394" s="20"/>
      <c r="D394" s="11"/>
      <c r="E394" s="203"/>
    </row>
    <row r="395" spans="1:5" ht="15" x14ac:dyDescent="0.25">
      <c r="A395" s="204"/>
      <c r="B395" s="20"/>
      <c r="C395" s="20"/>
      <c r="D395" s="11"/>
      <c r="E395" s="203"/>
    </row>
    <row r="396" spans="1:5" ht="15" x14ac:dyDescent="0.25">
      <c r="A396" s="204"/>
      <c r="B396" s="20"/>
      <c r="C396" s="20"/>
      <c r="D396" s="11"/>
      <c r="E396" s="203"/>
    </row>
    <row r="397" spans="1:5" ht="15" x14ac:dyDescent="0.25">
      <c r="A397" s="204"/>
      <c r="B397" s="20"/>
      <c r="D397" s="11"/>
      <c r="E397" s="203"/>
    </row>
    <row r="398" spans="1:5" ht="15" x14ac:dyDescent="0.25">
      <c r="A398" s="204"/>
      <c r="B398" s="20"/>
      <c r="C398" s="20"/>
      <c r="D398" s="11"/>
      <c r="E398" s="203"/>
    </row>
    <row r="399" spans="1:5" ht="15" x14ac:dyDescent="0.25">
      <c r="A399" s="204"/>
      <c r="B399" s="20"/>
      <c r="D399" s="11"/>
      <c r="E399" s="203"/>
    </row>
    <row r="400" spans="1:5" ht="15" x14ac:dyDescent="0.25">
      <c r="A400" s="204"/>
      <c r="B400" s="20"/>
      <c r="C400" s="20"/>
      <c r="D400" s="11"/>
      <c r="E400" s="203"/>
    </row>
    <row r="401" spans="1:5" ht="15" x14ac:dyDescent="0.25">
      <c r="A401" s="204"/>
      <c r="B401" s="20"/>
      <c r="D401" s="11"/>
      <c r="E401" s="203"/>
    </row>
    <row r="402" spans="1:5" ht="15" x14ac:dyDescent="0.25">
      <c r="A402" s="204"/>
      <c r="B402" s="20"/>
      <c r="C402" s="20"/>
      <c r="D402" s="11"/>
      <c r="E402" s="203"/>
    </row>
    <row r="403" spans="1:5" ht="15" x14ac:dyDescent="0.25">
      <c r="A403" s="204"/>
      <c r="B403" s="20"/>
      <c r="C403" s="20"/>
      <c r="D403" s="11"/>
      <c r="E403" s="203"/>
    </row>
    <row r="404" spans="1:5" ht="15" x14ac:dyDescent="0.25">
      <c r="A404" s="204"/>
      <c r="B404" s="20"/>
      <c r="C404" s="20"/>
      <c r="D404" s="11"/>
      <c r="E404" s="203"/>
    </row>
    <row r="405" spans="1:5" ht="15" x14ac:dyDescent="0.25">
      <c r="A405" s="204"/>
      <c r="B405" s="20"/>
      <c r="C405" s="20"/>
      <c r="D405" s="11"/>
      <c r="E405" s="203"/>
    </row>
    <row r="406" spans="1:5" ht="15" x14ac:dyDescent="0.25">
      <c r="A406" s="204"/>
      <c r="B406" s="20"/>
      <c r="D406" s="11"/>
      <c r="E406" s="203"/>
    </row>
    <row r="407" spans="1:5" ht="15" x14ac:dyDescent="0.25">
      <c r="D407" s="11"/>
      <c r="E407" s="203"/>
    </row>
    <row r="408" spans="1:5" ht="15" x14ac:dyDescent="0.25">
      <c r="B408" s="96"/>
      <c r="D408" s="11"/>
      <c r="E408" s="203"/>
    </row>
  </sheetData>
  <sheetProtection algorithmName="SHA-512" hashValue="NpLokE1Hrhz0Wv7/FhonmAY6LsNC7LlHKN/U0Hqm/GkaiAgSt1hdos4WXKB1+ynCof1dDUZyL6Uy3JidCgpCbg==" saltValue="l89LTGKeOlZ7C1bG1hLu7g==" spinCount="100000" sheet="1" objects="1" scenarios="1"/>
  <mergeCells count="13">
    <mergeCell ref="A319:H319"/>
    <mergeCell ref="B310:G310"/>
    <mergeCell ref="H310:I310"/>
    <mergeCell ref="B311:G311"/>
    <mergeCell ref="H311:I311"/>
    <mergeCell ref="B313:G313"/>
    <mergeCell ref="H313:I313"/>
    <mergeCell ref="B314:G314"/>
    <mergeCell ref="H314:I314"/>
    <mergeCell ref="B315:G315"/>
    <mergeCell ref="H315:I315"/>
    <mergeCell ref="B316:G316"/>
    <mergeCell ref="H316:I316"/>
  </mergeCells>
  <conditionalFormatting sqref="A319:H319">
    <cfRule type="cellIs" dxfId="2" priority="1" operator="equal">
      <formula>0</formula>
    </cfRule>
  </conditionalFormatting>
  <conditionalFormatting sqref="H310:I311">
    <cfRule type="cellIs" dxfId="1" priority="3" operator="equal">
      <formula>0</formula>
    </cfRule>
  </conditionalFormatting>
  <conditionalFormatting sqref="H313:I316">
    <cfRule type="cellIs" dxfId="0" priority="5" operator="equal">
      <formula>0</formula>
    </cfRule>
  </conditionalFormatting>
  <pageMargins left="0.6692913385826772" right="0.19685039370078741" top="0.78740157480314965" bottom="0.78740157480314965" header="0.35433070866141736" footer="0.51181102362204722"/>
  <pageSetup paperSize="9" orientation="portrait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Angebot - UHR, GR</vt:lpstr>
      <vt:lpstr>LV_ges</vt:lpstr>
      <vt:lpstr>Nebenangebot</vt:lpstr>
      <vt:lpstr>Grundreinigung</vt:lpstr>
      <vt:lpstr>Angebot - Glasreinigung</vt:lpstr>
      <vt:lpstr>'Angebot - Glasreinigung'!Drucktitel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2025-11-13T09:12:06Z</cp:lastPrinted>
  <dcterms:created xsi:type="dcterms:W3CDTF">2025-11-13T08:25:49Z</dcterms:created>
  <dcterms:modified xsi:type="dcterms:W3CDTF">2025-12-10T12:53:08Z</dcterms:modified>
</cp:coreProperties>
</file>