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B:\VOEK\Abt2\01_FG21_lfd\MAVA-AG\C_Verfahren\1_Vorbereitung\VOEK 641-24 SchädBek MC\04_Vergabeunterlagen\Vergabeunterlagen\09_an_Verdingung\Finale Unterlagen\"/>
    </mc:Choice>
  </mc:AlternateContent>
  <xr:revisionPtr revIDLastSave="0" documentId="13_ncr:1_{C091E46B-FE57-402F-A606-10EA84481A46}" xr6:coauthVersionLast="47" xr6:coauthVersionMax="47" xr10:uidLastSave="{00000000-0000-0000-0000-000000000000}"/>
  <bookViews>
    <workbookView xWindow="2220" yWindow="3075" windowWidth="25020" windowHeight="12465" xr2:uid="{00000000-000D-0000-FFFF-FFFF00000000}"/>
  </bookViews>
  <sheets>
    <sheet name="641-24 Anlage B-02 Preisblatt" sheetId="1" r:id="rId1"/>
  </sheets>
  <definedNames>
    <definedName name="_xlnm.Print_Area" localSheetId="0">'641-24 Anlage B-02 Preisblatt'!$A$1:$G$46</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 l="1"/>
  <c r="F24" i="1" l="1"/>
  <c r="E23" i="1"/>
  <c r="F22" i="1"/>
  <c r="E27" i="1" l="1"/>
  <c r="E25" i="1"/>
  <c r="F26" i="1"/>
  <c r="E21" i="1"/>
  <c r="E17" i="1"/>
  <c r="F34" i="1" l="1"/>
  <c r="F19" i="1" l="1"/>
  <c r="E18" i="1" l="1"/>
  <c r="E15" i="1" l="1"/>
  <c r="E29" i="1" s="1"/>
  <c r="F32" i="1" l="1"/>
  <c r="F28" i="1" l="1"/>
  <c r="F30" i="1" s="1"/>
  <c r="F37" i="1" l="1"/>
  <c r="F33" i="1"/>
  <c r="F35" i="1" s="1"/>
  <c r="F38" i="1" l="1"/>
  <c r="E10" i="1"/>
  <c r="F40" i="1" l="1"/>
  <c r="E11" i="1"/>
  <c r="E36" i="1" s="1"/>
  <c r="F39" i="1" s="1"/>
  <c r="F41" i="1" s="1"/>
</calcChain>
</file>

<file path=xl/sharedStrings.xml><?xml version="1.0" encoding="utf-8"?>
<sst xmlns="http://schemas.openxmlformats.org/spreadsheetml/2006/main" count="55" uniqueCount="55">
  <si>
    <t>Leistungen Schädlingsbekämpfung</t>
  </si>
  <si>
    <t>1.1</t>
  </si>
  <si>
    <t>lfd. Nr.</t>
  </si>
  <si>
    <t>a</t>
  </si>
  <si>
    <t>b</t>
  </si>
  <si>
    <t>c</t>
  </si>
  <si>
    <t>d</t>
  </si>
  <si>
    <t xml:space="preserve">Hinweis: Der Bieter hat alle Felder dieser Farbe auszufüllen. </t>
  </si>
  <si>
    <t>2.1</t>
  </si>
  <si>
    <t>Regelmäßige Kontrolle, Pflege und Betreuung des Schutzsystems sowie Befallskontrolle durch Aufbau von Monitoringsystemen und strategische Dauerbeköderung</t>
  </si>
  <si>
    <t>3.1</t>
  </si>
  <si>
    <t>e=c*d</t>
  </si>
  <si>
    <t>f=c*d</t>
  </si>
  <si>
    <t xml:space="preserve">1. Gefahranalyse bei Auftragsannahme </t>
  </si>
  <si>
    <t>Bestandsaufnahme und Erstellung der Schädlingsmonitoringspläne
(Grundprofilaufnahme und Prüfung der Bestandsanlagen) gem. Pkt. 5 der LB</t>
  </si>
  <si>
    <r>
      <rPr>
        <sz val="8"/>
        <color theme="1"/>
        <rFont val="BundesSans"/>
        <family val="2"/>
      </rPr>
      <t>im Rahmen der Ausschreibung für Wertungszwecke</t>
    </r>
    <r>
      <rPr>
        <sz val="10"/>
        <color theme="1"/>
        <rFont val="BundesSans"/>
        <family val="2"/>
      </rPr>
      <t xml:space="preserve">
</t>
    </r>
    <r>
      <rPr>
        <b/>
        <i/>
        <sz val="10"/>
        <color theme="1"/>
        <rFont val="BundesSans"/>
        <family val="2"/>
      </rPr>
      <t>unterstellte Menge in Leistungseimheiten LE</t>
    </r>
    <r>
      <rPr>
        <sz val="10"/>
        <color theme="1"/>
        <rFont val="BundesSans"/>
        <family val="2"/>
      </rPr>
      <t>*</t>
    </r>
    <r>
      <rPr>
        <vertAlign val="superscript"/>
        <sz val="10"/>
        <color theme="1"/>
        <rFont val="BundesSans"/>
        <family val="2"/>
      </rPr>
      <t>1</t>
    </r>
  </si>
  <si>
    <r>
      <t xml:space="preserve">Einzelpreis 
netto
</t>
    </r>
    <r>
      <rPr>
        <b/>
        <sz val="8"/>
        <color theme="1"/>
        <rFont val="BundesSans"/>
        <family val="2"/>
      </rPr>
      <t>pro LE</t>
    </r>
  </si>
  <si>
    <r>
      <rPr>
        <sz val="8"/>
        <rFont val="BundesSans"/>
        <family val="2"/>
      </rPr>
      <t>im Rahmen der Ausschreibung für Wertungszwecke</t>
    </r>
    <r>
      <rPr>
        <sz val="10"/>
        <rFont val="BundesSans"/>
        <family val="2"/>
      </rPr>
      <t xml:space="preserve"> </t>
    </r>
    <r>
      <rPr>
        <b/>
        <i/>
        <sz val="10"/>
        <rFont val="BundesSans"/>
        <family val="2"/>
      </rPr>
      <t>unterstellte Einmalkosten</t>
    </r>
  </si>
  <si>
    <r>
      <rPr>
        <sz val="8"/>
        <rFont val="BundesSans"/>
        <family val="2"/>
      </rPr>
      <t>im Rahmen der Ausschreibung für Wertungszwecke</t>
    </r>
    <r>
      <rPr>
        <sz val="10"/>
        <rFont val="BundesSans"/>
        <family val="2"/>
      </rPr>
      <t xml:space="preserve"> </t>
    </r>
    <r>
      <rPr>
        <b/>
        <i/>
        <sz val="10"/>
        <rFont val="BundesSans"/>
        <family val="2"/>
      </rPr>
      <t>unterstellte Kosten pro Jahr</t>
    </r>
  </si>
  <si>
    <t>VOEK 641-24</t>
  </si>
  <si>
    <t>Bundespolizeiinspektion Rosenheim Burgfriedstr. 34, 83024 Rosenheim
WE 134824</t>
  </si>
  <si>
    <t>2.2</t>
  </si>
  <si>
    <t>Summe regelmäßige Grundleistung 2.1 und 2.2</t>
  </si>
  <si>
    <t>Summe regelmäßige Grundleistung und Bedarfsleistung (jährlich)</t>
  </si>
  <si>
    <t xml:space="preserve"> Gesamtsumme 6 Jahre (nur zu Wertungszwecken)</t>
  </si>
  <si>
    <t>Summe Grundleistung einmalige Beschaffung 1.1 bis 2.2</t>
  </si>
  <si>
    <t>Schädlinge im Außenbereich gem. Pkt. 7 der LB</t>
  </si>
  <si>
    <t>Installation Köderstationen (Metall) für Schadnager Ratten (32 Stück)   gem. Pkt. 7.1 der LB</t>
  </si>
  <si>
    <t>Installation Mäuseboxen (32 Stück) gem. Pkt. 7.1 der LB</t>
  </si>
  <si>
    <t>Schädlinge im Innenbereich gem. Pkt. 8 der LB</t>
  </si>
  <si>
    <t>Köderstationen (Metall) für Schadnager Ratten (10 Stück) und monatl. Monitoring gem. Pkt. 9.1 der LB</t>
  </si>
  <si>
    <t>Entfernung/Umsetzung vom Wespennestern oder Bienen gem. 9.2 der LB</t>
  </si>
  <si>
    <t>Summe Bedarfsleistung 3.</t>
  </si>
  <si>
    <t>Installation im Außenbereich des Gebäudes P 863 Köderstationen (Metall) für Schadnager Ratten (8 Stück) gem. Pkt. 7.2 der LB</t>
  </si>
  <si>
    <t>Monitoring Köderstationen (Metall) Ratten (32 + 8 Stück) und Mäuseboxen (32 + 8 Stück) gem. Pkt. 7.1 und 7.2. der LB</t>
  </si>
  <si>
    <t>Monitoring Rattenköderstation (12 Stück) gem. Pkt. 8.1 der LB</t>
  </si>
  <si>
    <t>Monitoring Mäuseboxen (12 Stück) gem. Pkt. 8.1 der LB</t>
  </si>
  <si>
    <t>Installation im Innenbereich des Gebäudes P 845 Mäuseboxen (12 Stück) gem. Pkt. 8.1</t>
  </si>
  <si>
    <t>Installation im Gebäudes P 845 Köderstationen (Metall) für Schadnager Ratten (12 Stück) gem. Pkt. 8.1</t>
  </si>
  <si>
    <t>Mäuseboxen und monatl. Monitoring (5 Stück) gem. Pkt. 9.1 der LB</t>
  </si>
  <si>
    <r>
      <rPr>
        <b/>
        <sz val="14"/>
        <color theme="1"/>
        <rFont val="BundesSans"/>
        <family val="2"/>
      </rPr>
      <t>2. Grundleistung</t>
    </r>
    <r>
      <rPr>
        <b/>
        <sz val="12"/>
        <color theme="1"/>
        <rFont val="BundesSans"/>
        <family val="2"/>
      </rPr>
      <t xml:space="preserve">
</t>
    </r>
    <r>
      <rPr>
        <b/>
        <i/>
        <sz val="10"/>
        <color theme="1"/>
        <rFont val="BundesSans"/>
        <family val="2"/>
      </rPr>
      <t>Schädlingsmonitoring inkl. Dokumentation und erforderliche Bekämpfungsmaßnahmen - Pkt. 7 und 8 der LB (Anlage C-02)</t>
    </r>
  </si>
  <si>
    <r>
      <rPr>
        <b/>
        <sz val="14"/>
        <color theme="1"/>
        <rFont val="BundesSans"/>
        <family val="2"/>
      </rPr>
      <t>3. Bedarfsleistung</t>
    </r>
    <r>
      <rPr>
        <b/>
        <sz val="12"/>
        <color theme="1"/>
        <rFont val="BundesSans"/>
        <family val="2"/>
      </rPr>
      <t xml:space="preserve">
</t>
    </r>
    <r>
      <rPr>
        <b/>
        <sz val="10"/>
        <color theme="1"/>
        <rFont val="BundesSans"/>
        <family val="2"/>
      </rPr>
      <t>gem. Pkt. 9</t>
    </r>
    <r>
      <rPr>
        <b/>
        <i/>
        <sz val="10"/>
        <color theme="1"/>
        <rFont val="BundesSans"/>
        <family val="2"/>
      </rPr>
      <t xml:space="preserve"> der LB (Anlage C-02)</t>
    </r>
  </si>
  <si>
    <t>Summe Einmalleistung 1.1</t>
  </si>
  <si>
    <t>Summe Grundleistung Einmalleistung lfd. Nr. 2.1+2.2</t>
  </si>
  <si>
    <t>Installation im Außenbereich des Gebäudes P 863 Mäuseboxen (8 Stück) gem. Pkt. 7.2 der LB</t>
  </si>
  <si>
    <r>
      <t xml:space="preserve">Gesamtauftragswert - </t>
    </r>
    <r>
      <rPr>
        <b/>
        <sz val="18"/>
        <rFont val="BundesSans"/>
        <family val="2"/>
      </rPr>
      <t>Wertungssumme -</t>
    </r>
    <r>
      <rPr>
        <b/>
        <sz val="12"/>
        <rFont val="BundesSans"/>
        <family val="2"/>
      </rPr>
      <t xml:space="preserve"> im 1. Jahr</t>
    </r>
  </si>
  <si>
    <t>Summe regelmäßige Grundleistung und Bedarfsleistung</t>
  </si>
  <si>
    <t>Summe Bedarfsleistung 3.1</t>
  </si>
  <si>
    <t xml:space="preserve">    * 1 Bei den aufgeführten Mengen handelt es sich um eine Schätzung, welche auf Grundlage von Aufträgen der letzten Jahre beruht, auf deren Abruf besteht kein Anspruch. Die Abrechnung erfolgt nach den tatsächlich abgenommenen Leistungen.</t>
  </si>
  <si>
    <t>Summe Grundleistungen lfd. Nr. 2.1+ 2.2</t>
  </si>
  <si>
    <t>Anlage B-02 Preisblatt Schädlingsbekämpfung  und Schädlingsmonitoring</t>
  </si>
  <si>
    <t>Installation Schabenkontrollstationen (Küchen 6 Stück) gem. 8.3 der LB</t>
  </si>
  <si>
    <t>Monitoring Schabenkontrollstation (deutsche und orientalische Schaben 6 Stück) gem. Pkt. 8.3 der LB</t>
  </si>
  <si>
    <t>Installation Mottenpheromonfallen (Küchen 6 Stück) gem. 8.4 der LB</t>
  </si>
  <si>
    <t>Monitoring Mottenpheromonfallen (6 Stück) gem. Pkt. 8.4 der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</si>
</sst>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quot;Behandlung&quot;"/>
  </numFmts>
  <fonts count="37" x14ac:knownFonts="1">
    <font>
      <sz val="11"/>
      <color theme="1"/>
      <name val="Calibri"/>
      <family val="2"/>
      <scheme val="minor"/>
    </font>
    <font>
      <sz val="10"/>
      <color theme="1"/>
      <name val="Arial"/>
      <family val="2"/>
    </font>
    <font>
      <sz val="10"/>
      <name val="Arial"/>
      <family val="2"/>
    </font>
    <font>
      <sz val="11"/>
      <color theme="1"/>
      <name val="Calibri"/>
      <family val="2"/>
      <scheme val="minor"/>
    </font>
    <font>
      <b/>
      <sz val="10"/>
      <name val="BundesSans"/>
      <family val="2"/>
    </font>
    <font>
      <b/>
      <sz val="14"/>
      <color rgb="FFFF0000"/>
      <name val="BundesSans"/>
      <family val="2"/>
    </font>
    <font>
      <sz val="11"/>
      <color theme="1"/>
      <name val="BundesSans"/>
      <family val="2"/>
    </font>
    <font>
      <b/>
      <sz val="10"/>
      <color rgb="FFFF0000"/>
      <name val="BundesSans"/>
      <family val="2"/>
    </font>
    <font>
      <b/>
      <sz val="11"/>
      <color theme="1"/>
      <name val="BundesSans"/>
      <family val="2"/>
    </font>
    <font>
      <b/>
      <sz val="10"/>
      <color theme="1"/>
      <name val="BundesSans"/>
      <family val="2"/>
    </font>
    <font>
      <b/>
      <i/>
      <sz val="10"/>
      <color theme="1"/>
      <name val="BundesSans"/>
      <family val="2"/>
    </font>
    <font>
      <sz val="8"/>
      <color theme="1"/>
      <name val="BundesSans"/>
      <family val="2"/>
    </font>
    <font>
      <sz val="10"/>
      <color theme="1"/>
      <name val="BundesSans"/>
      <family val="2"/>
    </font>
    <font>
      <vertAlign val="superscript"/>
      <sz val="10"/>
      <color theme="1"/>
      <name val="BundesSans"/>
      <family val="2"/>
    </font>
    <font>
      <b/>
      <sz val="8"/>
      <color theme="1"/>
      <name val="BundesSans"/>
      <family val="2"/>
    </font>
    <font>
      <sz val="8"/>
      <name val="BundesSans"/>
      <family val="2"/>
    </font>
    <font>
      <sz val="10"/>
      <name val="BundesSans"/>
      <family val="2"/>
    </font>
    <font>
      <b/>
      <i/>
      <sz val="10"/>
      <name val="BundesSans"/>
      <family val="2"/>
    </font>
    <font>
      <i/>
      <sz val="8"/>
      <color theme="1"/>
      <name val="BundesSans"/>
      <family val="2"/>
    </font>
    <font>
      <i/>
      <sz val="8"/>
      <name val="BundesSans"/>
      <family val="2"/>
    </font>
    <font>
      <b/>
      <sz val="14"/>
      <color theme="1"/>
      <name val="BundesSans"/>
      <family val="2"/>
    </font>
    <font>
      <b/>
      <sz val="12"/>
      <color theme="1"/>
      <name val="BundesSans"/>
      <family val="2"/>
    </font>
    <font>
      <b/>
      <i/>
      <sz val="11"/>
      <color theme="1"/>
      <name val="BundesSans"/>
      <family val="2"/>
    </font>
    <font>
      <b/>
      <sz val="12"/>
      <name val="BundesSans"/>
      <family val="2"/>
    </font>
    <font>
      <i/>
      <sz val="9"/>
      <name val="BundesSans"/>
      <family val="2"/>
    </font>
    <font>
      <i/>
      <sz val="9"/>
      <color theme="1"/>
      <name val="BundesSans"/>
      <family val="2"/>
    </font>
    <font>
      <b/>
      <sz val="14"/>
      <name val="BundesSans"/>
      <family val="2"/>
    </font>
    <font>
      <i/>
      <sz val="10"/>
      <color theme="1"/>
      <name val="BundesSans"/>
      <family val="2"/>
    </font>
    <font>
      <b/>
      <sz val="16"/>
      <name val="BundesSans"/>
      <family val="2"/>
    </font>
    <font>
      <sz val="16"/>
      <color theme="1"/>
      <name val="BundesSans"/>
      <family val="2"/>
    </font>
    <font>
      <sz val="14"/>
      <color theme="1"/>
      <name val="BundesSans"/>
      <family val="2"/>
    </font>
    <font>
      <b/>
      <sz val="11"/>
      <color rgb="FFFF0000"/>
      <name val="BundesSans"/>
      <family val="2"/>
    </font>
    <font>
      <b/>
      <i/>
      <sz val="14"/>
      <color rgb="FFFF0000"/>
      <name val="BundesSans"/>
      <family val="2"/>
    </font>
    <font>
      <i/>
      <sz val="11"/>
      <color rgb="FFFFFF00"/>
      <name val="BundesSans"/>
      <family val="2"/>
    </font>
    <font>
      <b/>
      <sz val="16"/>
      <color rgb="FFFF0000"/>
      <name val="BundesSans"/>
      <family val="2"/>
    </font>
    <font>
      <b/>
      <sz val="18"/>
      <name val="BundesSans"/>
      <family val="2"/>
    </font>
    <font>
      <b/>
      <sz val="18"/>
      <color theme="1"/>
      <name val="BundesSans"/>
      <family val="2"/>
    </font>
  </fonts>
  <fills count="6">
    <fill>
      <patternFill patternType="none"/>
    </fill>
    <fill>
      <patternFill patternType="gray125"/>
    </fill>
    <fill>
      <patternFill patternType="solid">
        <fgColor theme="0"/>
        <bgColor indexed="64"/>
      </patternFill>
    </fill>
    <fill>
      <patternFill patternType="solid">
        <fgColor rgb="FFAFBEB5"/>
        <bgColor indexed="64"/>
      </patternFill>
    </fill>
    <fill>
      <patternFill patternType="solid">
        <fgColor rgb="FF99BFD9"/>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s>
  <cellStyleXfs count="7">
    <xf numFmtId="0" fontId="0" fillId="0" borderId="0"/>
    <xf numFmtId="0" fontId="1" fillId="0" borderId="0"/>
    <xf numFmtId="0" fontId="1"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cellStyleXfs>
  <cellXfs count="110">
    <xf numFmtId="0" fontId="0" fillId="0" borderId="0" xfId="0"/>
    <xf numFmtId="0" fontId="4" fillId="2" borderId="0" xfId="0" applyFont="1" applyFill="1" applyBorder="1" applyAlignment="1" applyProtection="1">
      <alignment vertical="center"/>
    </xf>
    <xf numFmtId="0" fontId="5" fillId="2" borderId="0" xfId="0" applyFont="1" applyFill="1" applyAlignment="1" applyProtection="1">
      <alignment horizontal="right" vertical="center"/>
    </xf>
    <xf numFmtId="0" fontId="6" fillId="0" borderId="0" xfId="0" applyFont="1" applyProtection="1"/>
    <xf numFmtId="0" fontId="8" fillId="2" borderId="3" xfId="3" applyFont="1" applyFill="1" applyBorder="1" applyAlignment="1" applyProtection="1">
      <alignment horizontal="center" vertical="center"/>
    </xf>
    <xf numFmtId="0" fontId="8" fillId="2" borderId="0" xfId="3" applyFont="1" applyFill="1" applyBorder="1" applyAlignment="1" applyProtection="1">
      <alignment horizontal="center" vertical="center"/>
    </xf>
    <xf numFmtId="0" fontId="18" fillId="3" borderId="1" xfId="2" applyFont="1" applyFill="1" applyBorder="1" applyAlignment="1" applyProtection="1">
      <alignment horizontal="center" vertical="center" wrapText="1"/>
    </xf>
    <xf numFmtId="0" fontId="17" fillId="0" borderId="1" xfId="2" applyFont="1" applyBorder="1" applyAlignment="1" applyProtection="1">
      <alignment vertical="center" wrapText="1"/>
    </xf>
    <xf numFmtId="44" fontId="12" fillId="4" borderId="1" xfId="5" applyFont="1" applyFill="1" applyBorder="1" applyAlignment="1" applyProtection="1">
      <alignment horizontal="center" vertical="center" wrapText="1"/>
      <protection locked="0"/>
    </xf>
    <xf numFmtId="0" fontId="17" fillId="0" borderId="1" xfId="2" applyFont="1" applyBorder="1" applyAlignment="1" applyProtection="1">
      <alignment horizontal="left" vertical="center" wrapText="1"/>
    </xf>
    <xf numFmtId="0" fontId="16" fillId="0" borderId="10" xfId="2" applyFont="1" applyBorder="1" applyAlignment="1" applyProtection="1">
      <alignment horizontal="left" vertical="center" wrapText="1"/>
    </xf>
    <xf numFmtId="3" fontId="16" fillId="2" borderId="10" xfId="2" applyNumberFormat="1" applyFont="1" applyFill="1" applyBorder="1" applyAlignment="1" applyProtection="1">
      <alignment horizontal="center" vertical="center" wrapText="1"/>
    </xf>
    <xf numFmtId="44" fontId="12" fillId="4" borderId="10" xfId="5" applyFont="1" applyFill="1" applyBorder="1" applyAlignment="1" applyProtection="1">
      <alignment horizontal="center" vertical="center" wrapText="1"/>
      <protection locked="0"/>
    </xf>
    <xf numFmtId="0" fontId="17" fillId="0" borderId="12" xfId="2" applyFont="1" applyBorder="1" applyAlignment="1" applyProtection="1">
      <alignment horizontal="left" vertical="center" wrapText="1"/>
    </xf>
    <xf numFmtId="164" fontId="16" fillId="2" borderId="13" xfId="2" applyNumberFormat="1" applyFont="1" applyFill="1" applyBorder="1" applyAlignment="1" applyProtection="1">
      <alignment horizontal="center" vertical="center" wrapText="1"/>
    </xf>
    <xf numFmtId="44" fontId="16" fillId="4" borderId="10" xfId="5" applyFont="1" applyFill="1" applyBorder="1" applyAlignment="1" applyProtection="1">
      <alignment horizontal="center" vertical="center" wrapText="1"/>
      <protection locked="0"/>
    </xf>
    <xf numFmtId="44" fontId="16" fillId="4" borderId="1" xfId="5" applyFont="1" applyFill="1" applyBorder="1" applyAlignment="1" applyProtection="1">
      <alignment horizontal="center" vertical="center" wrapText="1"/>
      <protection locked="0"/>
    </xf>
    <xf numFmtId="49" fontId="21" fillId="0" borderId="7" xfId="2" applyNumberFormat="1" applyFont="1" applyBorder="1" applyAlignment="1" applyProtection="1">
      <alignment horizontal="left" vertical="center" wrapText="1"/>
    </xf>
    <xf numFmtId="0" fontId="23" fillId="0" borderId="2" xfId="2" applyNumberFormat="1" applyFont="1" applyBorder="1" applyAlignment="1" applyProtection="1">
      <alignment horizontal="right"/>
    </xf>
    <xf numFmtId="0" fontId="25" fillId="2" borderId="0" xfId="2" applyFont="1" applyFill="1" applyBorder="1" applyAlignment="1" applyProtection="1">
      <alignment horizontal="left" vertical="top" wrapText="1"/>
    </xf>
    <xf numFmtId="0" fontId="25" fillId="0" borderId="0" xfId="0" applyFont="1" applyBorder="1" applyProtection="1"/>
    <xf numFmtId="0" fontId="18" fillId="2" borderId="0" xfId="2" applyFont="1" applyFill="1" applyAlignment="1" applyProtection="1">
      <alignment horizontal="left" vertical="top" wrapText="1"/>
    </xf>
    <xf numFmtId="0" fontId="26" fillId="2" borderId="0" xfId="0" applyFont="1" applyFill="1" applyBorder="1" applyAlignment="1" applyProtection="1">
      <alignment vertical="center"/>
    </xf>
    <xf numFmtId="3" fontId="16" fillId="2" borderId="13" xfId="2" applyNumberFormat="1" applyFont="1" applyFill="1" applyBorder="1" applyAlignment="1" applyProtection="1">
      <alignment horizontal="center" vertical="center" wrapText="1"/>
    </xf>
    <xf numFmtId="44" fontId="12" fillId="4" borderId="13" xfId="5" applyFont="1" applyFill="1" applyBorder="1" applyAlignment="1" applyProtection="1">
      <alignment horizontal="center" vertical="center" wrapText="1"/>
      <protection locked="0"/>
    </xf>
    <xf numFmtId="44" fontId="12" fillId="4" borderId="8" xfId="5" applyFont="1" applyFill="1" applyBorder="1" applyAlignment="1" applyProtection="1">
      <alignment horizontal="center" vertical="center" wrapText="1"/>
      <protection locked="0"/>
    </xf>
    <xf numFmtId="3" fontId="16" fillId="2" borderId="1" xfId="2" applyNumberFormat="1" applyFont="1" applyFill="1" applyBorder="1" applyAlignment="1" applyProtection="1">
      <alignment horizontal="center" vertical="center" wrapText="1"/>
    </xf>
    <xf numFmtId="0" fontId="16" fillId="0" borderId="1" xfId="2" applyFont="1" applyBorder="1" applyAlignment="1" applyProtection="1">
      <alignment horizontal="left" vertical="center" wrapText="1"/>
    </xf>
    <xf numFmtId="0" fontId="6" fillId="0" borderId="1" xfId="0" applyFont="1" applyBorder="1" applyProtection="1"/>
    <xf numFmtId="0" fontId="28" fillId="0" borderId="1" xfId="2" applyNumberFormat="1" applyFont="1" applyBorder="1" applyAlignment="1" applyProtection="1">
      <alignment horizontal="right"/>
    </xf>
    <xf numFmtId="164" fontId="16" fillId="2" borderId="1" xfId="2" applyNumberFormat="1" applyFont="1" applyFill="1" applyBorder="1" applyAlignment="1" applyProtection="1">
      <alignment horizontal="center" vertical="center" wrapText="1"/>
    </xf>
    <xf numFmtId="44" fontId="16" fillId="2" borderId="1" xfId="5" applyNumberFormat="1" applyFont="1" applyFill="1" applyBorder="1" applyAlignment="1" applyProtection="1">
      <alignment horizontal="center" vertical="center" wrapText="1"/>
    </xf>
    <xf numFmtId="0" fontId="6" fillId="2" borderId="1" xfId="0" applyFont="1" applyFill="1" applyBorder="1" applyProtection="1"/>
    <xf numFmtId="0" fontId="9" fillId="3" borderId="15" xfId="2" applyFont="1" applyFill="1" applyBorder="1" applyAlignment="1" applyProtection="1">
      <alignment horizontal="center" vertical="center" wrapText="1"/>
    </xf>
    <xf numFmtId="0" fontId="9" fillId="3" borderId="16" xfId="2" applyFont="1" applyFill="1" applyBorder="1" applyAlignment="1" applyProtection="1">
      <alignment horizontal="left" vertical="center" wrapText="1"/>
    </xf>
    <xf numFmtId="0" fontId="10" fillId="3" borderId="16" xfId="2" applyFont="1" applyFill="1" applyBorder="1" applyAlignment="1" applyProtection="1">
      <alignment horizontal="center" vertical="center" wrapText="1"/>
    </xf>
    <xf numFmtId="0" fontId="9" fillId="3" borderId="16" xfId="2" applyFont="1" applyFill="1" applyBorder="1" applyAlignment="1" applyProtection="1">
      <alignment horizontal="center" vertical="center" wrapText="1"/>
    </xf>
    <xf numFmtId="0" fontId="4" fillId="3" borderId="16" xfId="4" applyFont="1" applyFill="1" applyBorder="1" applyAlignment="1" applyProtection="1">
      <alignment horizontal="center" vertical="center" wrapText="1"/>
    </xf>
    <xf numFmtId="0" fontId="4" fillId="3" borderId="17" xfId="4" applyFont="1" applyFill="1" applyBorder="1" applyAlignment="1" applyProtection="1">
      <alignment horizontal="center" vertical="center" wrapText="1"/>
    </xf>
    <xf numFmtId="0" fontId="18" fillId="3" borderId="18" xfId="2" applyFont="1" applyFill="1" applyBorder="1" applyAlignment="1" applyProtection="1">
      <alignment horizontal="center" vertical="center" wrapText="1"/>
    </xf>
    <xf numFmtId="0" fontId="19" fillId="3" borderId="19" xfId="4" applyFont="1" applyFill="1" applyBorder="1" applyAlignment="1" applyProtection="1">
      <alignment horizontal="center" vertical="center" wrapText="1"/>
    </xf>
    <xf numFmtId="49" fontId="21" fillId="0" borderId="18" xfId="2" applyNumberFormat="1" applyFont="1" applyBorder="1" applyAlignment="1" applyProtection="1">
      <alignment horizontal="center" vertical="center" wrapText="1"/>
    </xf>
    <xf numFmtId="0" fontId="17" fillId="0" borderId="19" xfId="2" applyFont="1" applyBorder="1" applyAlignment="1" applyProtection="1">
      <alignment horizontal="left" vertical="center" wrapText="1"/>
    </xf>
    <xf numFmtId="164" fontId="16" fillId="2" borderId="23" xfId="2" applyNumberFormat="1" applyFont="1" applyFill="1" applyBorder="1" applyAlignment="1" applyProtection="1">
      <alignment horizontal="center" vertical="center" wrapText="1"/>
    </xf>
    <xf numFmtId="164" fontId="16" fillId="2" borderId="19" xfId="2" applyNumberFormat="1" applyFont="1" applyFill="1" applyBorder="1" applyAlignment="1" applyProtection="1">
      <alignment horizontal="center" vertical="center" wrapText="1"/>
    </xf>
    <xf numFmtId="49" fontId="21" fillId="0" borderId="22" xfId="2" applyNumberFormat="1" applyFont="1" applyBorder="1" applyAlignment="1" applyProtection="1">
      <alignment horizontal="center" vertical="center" wrapText="1"/>
    </xf>
    <xf numFmtId="49" fontId="21" fillId="2" borderId="27" xfId="2" applyNumberFormat="1" applyFont="1" applyFill="1" applyBorder="1" applyAlignment="1" applyProtection="1">
      <alignment horizontal="left" vertical="center" wrapText="1"/>
    </xf>
    <xf numFmtId="44" fontId="20" fillId="2" borderId="19" xfId="5" applyNumberFormat="1" applyFont="1" applyFill="1" applyBorder="1" applyAlignment="1" applyProtection="1">
      <alignment horizontal="right"/>
    </xf>
    <xf numFmtId="0" fontId="23" fillId="0" borderId="29" xfId="2" applyNumberFormat="1" applyFont="1" applyBorder="1" applyAlignment="1" applyProtection="1">
      <alignment horizontal="right"/>
    </xf>
    <xf numFmtId="44" fontId="4" fillId="2" borderId="1" xfId="5" applyNumberFormat="1" applyFont="1" applyFill="1" applyBorder="1" applyAlignment="1" applyProtection="1">
      <alignment horizontal="center" vertical="center" wrapText="1"/>
    </xf>
    <xf numFmtId="0" fontId="6" fillId="2" borderId="0" xfId="0" applyFont="1" applyFill="1" applyProtection="1"/>
    <xf numFmtId="0" fontId="18" fillId="0" borderId="0" xfId="0" applyFont="1" applyAlignment="1" applyProtection="1">
      <alignment horizontal="center"/>
    </xf>
    <xf numFmtId="0" fontId="30" fillId="0" borderId="0" xfId="0" applyFont="1" applyProtection="1"/>
    <xf numFmtId="0" fontId="31" fillId="0" borderId="0" xfId="0" applyFont="1" applyProtection="1"/>
    <xf numFmtId="44" fontId="6" fillId="0" borderId="0" xfId="0" applyNumberFormat="1" applyFont="1" applyProtection="1"/>
    <xf numFmtId="0" fontId="5" fillId="0" borderId="0" xfId="0" applyFont="1" applyProtection="1"/>
    <xf numFmtId="44" fontId="32" fillId="2" borderId="0" xfId="5" applyFont="1" applyFill="1" applyBorder="1" applyAlignment="1" applyProtection="1">
      <alignment horizontal="right"/>
    </xf>
    <xf numFmtId="0" fontId="33" fillId="2" borderId="0" xfId="0" applyFont="1" applyFill="1" applyBorder="1" applyProtection="1"/>
    <xf numFmtId="0" fontId="34" fillId="0" borderId="0" xfId="0" applyFont="1" applyProtection="1"/>
    <xf numFmtId="0" fontId="29" fillId="0" borderId="0" xfId="0" applyFont="1" applyProtection="1"/>
    <xf numFmtId="0" fontId="31" fillId="0" borderId="0" xfId="0" applyFont="1" applyAlignment="1" applyProtection="1">
      <alignment horizontal="center" wrapText="1"/>
    </xf>
    <xf numFmtId="0" fontId="31" fillId="0" borderId="0" xfId="0" applyFont="1" applyAlignment="1" applyProtection="1">
      <alignment horizontal="center" wrapText="1"/>
    </xf>
    <xf numFmtId="0" fontId="7" fillId="5" borderId="0" xfId="0" applyFont="1" applyFill="1" applyAlignment="1" applyProtection="1">
      <alignment horizontal="left" vertical="center" wrapText="1"/>
    </xf>
    <xf numFmtId="0" fontId="8" fillId="4" borderId="4" xfId="3" applyFont="1" applyFill="1" applyBorder="1" applyAlignment="1" applyProtection="1">
      <alignment horizontal="center" vertical="center"/>
    </xf>
    <xf numFmtId="0" fontId="8" fillId="4" borderId="5" xfId="3" applyFont="1" applyFill="1" applyBorder="1" applyAlignment="1" applyProtection="1">
      <alignment horizontal="center" vertical="center"/>
    </xf>
    <xf numFmtId="49" fontId="20" fillId="0" borderId="18" xfId="2" applyNumberFormat="1" applyFont="1" applyBorder="1" applyAlignment="1" applyProtection="1">
      <alignment horizontal="left" vertical="center" wrapText="1"/>
    </xf>
    <xf numFmtId="49" fontId="21" fillId="0" borderId="1" xfId="2" applyNumberFormat="1" applyFont="1" applyBorder="1" applyAlignment="1" applyProtection="1">
      <alignment horizontal="left" vertical="center" wrapText="1"/>
    </xf>
    <xf numFmtId="49" fontId="21" fillId="0" borderId="19" xfId="2" applyNumberFormat="1" applyFont="1" applyBorder="1" applyAlignment="1" applyProtection="1">
      <alignment horizontal="left" vertical="center" wrapText="1"/>
    </xf>
    <xf numFmtId="0" fontId="17" fillId="0" borderId="9" xfId="2" applyFont="1" applyBorder="1" applyAlignment="1" applyProtection="1">
      <alignment horizontal="left" vertical="center" wrapText="1"/>
    </xf>
    <xf numFmtId="0" fontId="17" fillId="0" borderId="21" xfId="2" applyFont="1" applyBorder="1" applyAlignment="1" applyProtection="1">
      <alignment horizontal="left" vertical="center" wrapText="1"/>
    </xf>
    <xf numFmtId="49" fontId="21" fillId="0" borderId="18" xfId="2" applyNumberFormat="1" applyFont="1" applyBorder="1" applyAlignment="1" applyProtection="1">
      <alignment horizontal="left" vertical="center" wrapText="1"/>
    </xf>
    <xf numFmtId="49" fontId="21" fillId="0" borderId="20" xfId="2" applyNumberFormat="1" applyFont="1" applyBorder="1" applyAlignment="1" applyProtection="1">
      <alignment horizontal="center" vertical="center" wrapText="1"/>
    </xf>
    <xf numFmtId="0" fontId="10" fillId="0" borderId="11" xfId="2" applyFont="1" applyBorder="1" applyAlignment="1" applyProtection="1">
      <alignment horizontal="right" vertical="center" wrapText="1"/>
    </xf>
    <xf numFmtId="0" fontId="10" fillId="0" borderId="26" xfId="2" applyFont="1" applyBorder="1" applyAlignment="1" applyProtection="1">
      <alignment horizontal="right" vertical="center" wrapText="1"/>
    </xf>
    <xf numFmtId="0" fontId="23" fillId="0" borderId="26" xfId="2" applyFont="1" applyBorder="1" applyAlignment="1" applyProtection="1">
      <alignment horizontal="right"/>
    </xf>
    <xf numFmtId="0" fontId="23" fillId="0" borderId="28" xfId="2" applyFont="1" applyBorder="1" applyAlignment="1" applyProtection="1">
      <alignment horizontal="right"/>
    </xf>
    <xf numFmtId="49" fontId="21" fillId="0" borderId="26" xfId="2" applyNumberFormat="1" applyFont="1" applyBorder="1" applyAlignment="1" applyProtection="1">
      <alignment horizontal="left" vertical="center" wrapText="1"/>
    </xf>
    <xf numFmtId="0" fontId="23" fillId="0" borderId="7" xfId="2" applyFont="1" applyBorder="1" applyAlignment="1" applyProtection="1">
      <alignment horizontal="right"/>
    </xf>
    <xf numFmtId="0" fontId="23" fillId="0" borderId="8" xfId="2" applyFont="1" applyBorder="1" applyAlignment="1" applyProtection="1">
      <alignment horizontal="right"/>
    </xf>
    <xf numFmtId="0" fontId="17" fillId="0" borderId="1" xfId="2" applyFont="1" applyBorder="1" applyAlignment="1" applyProtection="1">
      <alignment horizontal="right" vertical="center" wrapText="1"/>
    </xf>
    <xf numFmtId="0" fontId="17" fillId="0" borderId="31" xfId="2" applyFont="1" applyBorder="1" applyAlignment="1" applyProtection="1">
      <alignment horizontal="right" vertical="center" wrapText="1"/>
    </xf>
    <xf numFmtId="0" fontId="17" fillId="0" borderId="32" xfId="2" applyFont="1" applyBorder="1" applyAlignment="1" applyProtection="1">
      <alignment horizontal="right" vertical="center" wrapText="1"/>
    </xf>
    <xf numFmtId="0" fontId="27" fillId="0" borderId="2" xfId="0" applyFont="1" applyBorder="1" applyAlignment="1" applyProtection="1">
      <alignment vertical="center" wrapText="1"/>
    </xf>
    <xf numFmtId="0" fontId="27" fillId="0" borderId="6" xfId="0" applyFont="1" applyBorder="1" applyAlignment="1" applyProtection="1">
      <alignment vertical="center" wrapText="1"/>
    </xf>
    <xf numFmtId="0" fontId="6" fillId="0" borderId="22" xfId="0" applyFont="1" applyBorder="1" applyAlignment="1" applyProtection="1">
      <alignment horizontal="center" vertical="center" wrapText="1"/>
    </xf>
    <xf numFmtId="44" fontId="12" fillId="2" borderId="10" xfId="5" applyFont="1" applyFill="1" applyBorder="1" applyAlignment="1" applyProtection="1">
      <alignment horizontal="center" vertical="center" wrapText="1"/>
    </xf>
    <xf numFmtId="44" fontId="12" fillId="0" borderId="24" xfId="5" applyFont="1" applyFill="1" applyBorder="1" applyAlignment="1" applyProtection="1">
      <alignment horizontal="center" vertical="center" wrapText="1"/>
    </xf>
    <xf numFmtId="44" fontId="12" fillId="2" borderId="24" xfId="5" applyFont="1" applyFill="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14" xfId="0" applyFont="1" applyBorder="1" applyAlignment="1" applyProtection="1">
      <alignment horizontal="right"/>
    </xf>
    <xf numFmtId="44" fontId="12" fillId="2" borderId="19" xfId="5" applyFont="1" applyFill="1" applyBorder="1" applyAlignment="1" applyProtection="1">
      <alignment horizontal="center" vertical="center" wrapText="1"/>
    </xf>
    <xf numFmtId="44" fontId="12" fillId="2" borderId="1" xfId="5" applyFont="1" applyFill="1" applyBorder="1" applyAlignment="1" applyProtection="1">
      <alignment horizontal="center" vertical="center" wrapText="1"/>
    </xf>
    <xf numFmtId="44" fontId="16" fillId="2" borderId="1" xfId="5" applyFont="1" applyFill="1" applyBorder="1" applyAlignment="1" applyProtection="1">
      <alignment horizontal="center" vertical="center" wrapText="1"/>
    </xf>
    <xf numFmtId="44" fontId="16" fillId="2" borderId="19" xfId="5" applyFont="1" applyFill="1" applyBorder="1" applyAlignment="1" applyProtection="1">
      <alignment horizontal="center" vertical="center" wrapText="1"/>
    </xf>
    <xf numFmtId="44" fontId="16" fillId="2" borderId="10" xfId="5" applyFont="1" applyFill="1" applyBorder="1" applyAlignment="1" applyProtection="1">
      <alignment horizontal="center" vertical="center" wrapText="1"/>
    </xf>
    <xf numFmtId="44" fontId="9" fillId="0" borderId="8" xfId="0" applyNumberFormat="1" applyFont="1" applyBorder="1" applyAlignment="1" applyProtection="1">
      <alignment vertical="center" wrapText="1"/>
    </xf>
    <xf numFmtId="44" fontId="12" fillId="2" borderId="21" xfId="5" applyFont="1" applyFill="1" applyBorder="1" applyAlignment="1" applyProtection="1">
      <alignment horizontal="center" vertical="center" wrapText="1"/>
    </xf>
    <xf numFmtId="0" fontId="12" fillId="0" borderId="7" xfId="0" applyFont="1" applyBorder="1" applyAlignment="1" applyProtection="1">
      <alignment vertical="center" wrapText="1"/>
    </xf>
    <xf numFmtId="0" fontId="12" fillId="0" borderId="8" xfId="0" applyFont="1" applyBorder="1" applyAlignment="1" applyProtection="1">
      <alignment vertical="center" wrapText="1"/>
    </xf>
    <xf numFmtId="44" fontId="9" fillId="2" borderId="21" xfId="5" applyFont="1" applyFill="1" applyBorder="1" applyAlignment="1" applyProtection="1">
      <alignment horizontal="center" vertical="center" wrapText="1"/>
    </xf>
    <xf numFmtId="0" fontId="6" fillId="0" borderId="7" xfId="0" applyFont="1" applyBorder="1" applyAlignment="1" applyProtection="1">
      <alignment vertical="center" wrapText="1"/>
    </xf>
    <xf numFmtId="0" fontId="22" fillId="0" borderId="1" xfId="0" applyFont="1" applyBorder="1" applyAlignment="1" applyProtection="1">
      <alignment horizontal="right" vertical="center" wrapText="1"/>
    </xf>
    <xf numFmtId="0" fontId="6" fillId="0" borderId="7" xfId="0" applyFont="1" applyBorder="1" applyAlignment="1" applyProtection="1">
      <alignment horizontal="right"/>
    </xf>
    <xf numFmtId="0" fontId="6" fillId="0" borderId="8" xfId="0" applyFont="1" applyBorder="1" applyAlignment="1" applyProtection="1">
      <alignment horizontal="right"/>
    </xf>
    <xf numFmtId="44" fontId="9" fillId="2" borderId="9" xfId="5" applyFont="1" applyFill="1" applyBorder="1" applyAlignment="1" applyProtection="1">
      <alignment horizontal="center" vertical="center" wrapText="1"/>
    </xf>
    <xf numFmtId="44" fontId="36" fillId="2" borderId="21" xfId="5" applyFont="1" applyFill="1" applyBorder="1" applyAlignment="1" applyProtection="1">
      <alignment horizontal="center" vertical="center" wrapText="1"/>
    </xf>
    <xf numFmtId="0" fontId="6" fillId="0" borderId="29" xfId="0" applyFont="1" applyBorder="1" applyAlignment="1" applyProtection="1">
      <alignment horizontal="right"/>
    </xf>
    <xf numFmtId="44" fontId="9" fillId="2" borderId="30" xfId="5" applyFont="1" applyFill="1" applyBorder="1" applyAlignment="1" applyProtection="1">
      <alignment horizontal="center" vertical="center" wrapText="1"/>
    </xf>
    <xf numFmtId="0" fontId="24" fillId="0" borderId="33" xfId="2" applyFont="1" applyBorder="1" applyAlignment="1" applyProtection="1">
      <alignment horizontal="left" wrapText="1"/>
    </xf>
    <xf numFmtId="0" fontId="0" fillId="0" borderId="0" xfId="0" applyAlignment="1" applyProtection="1">
      <alignment horizontal="left" wrapText="1"/>
    </xf>
  </cellXfs>
  <cellStyles count="7">
    <cellStyle name="Standard" xfId="0" builtinId="0"/>
    <cellStyle name="Standard 2" xfId="1" xr:uid="{00000000-0005-0000-0000-000001000000}"/>
    <cellStyle name="Standard 2 2" xfId="2" xr:uid="{00000000-0005-0000-0000-000002000000}"/>
    <cellStyle name="Standard 2 2 2" xfId="3" xr:uid="{00000000-0005-0000-0000-000003000000}"/>
    <cellStyle name="Standard 4" xfId="4" xr:uid="{00000000-0005-0000-0000-000004000000}"/>
    <cellStyle name="Währung" xfId="5" builtinId="4"/>
    <cellStyle name="Währung 2" xfId="6" xr:uid="{00000000-0005-0000-0000-000006000000}"/>
  </cellStyles>
  <dxfs count="5">
    <dxf>
      <font>
        <color rgb="FF99BFD9"/>
      </font>
    </dxf>
    <dxf>
      <font>
        <color theme="0"/>
      </font>
    </dxf>
    <dxf>
      <font>
        <color rgb="FF99BFD9"/>
      </font>
    </dxf>
    <dxf>
      <font>
        <color rgb="FF99BFD9"/>
      </font>
      <fill>
        <patternFill>
          <bgColor rgb="FF99BFD9"/>
        </patternFill>
      </fill>
    </dxf>
    <dxf>
      <font>
        <color theme="0"/>
      </font>
    </dxf>
  </dxfs>
  <tableStyles count="0" defaultTableStyle="TableStyleMedium2" defaultPivotStyle="PivotStyleLight16"/>
  <colors>
    <mruColors>
      <color rgb="FF99BFD9"/>
      <color rgb="FFE5BE66"/>
      <color rgb="FFAFBEB5"/>
      <color rgb="FF7A92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showGridLines="0" tabSelected="1" view="pageBreakPreview" topLeftCell="A32" zoomScaleNormal="100" zoomScaleSheetLayoutView="100" workbookViewId="0">
      <selection activeCell="D18" sqref="D18"/>
    </sheetView>
  </sheetViews>
  <sheetFormatPr baseColWidth="10" defaultRowHeight="15" x14ac:dyDescent="0.25"/>
  <cols>
    <col min="1" max="1" width="13.5703125" style="3" customWidth="1"/>
    <col min="2" max="2" width="60.85546875" style="3" customWidth="1"/>
    <col min="3" max="3" width="23.85546875" style="3" customWidth="1"/>
    <col min="4" max="4" width="15.42578125" style="3" customWidth="1"/>
    <col min="5" max="5" width="18.5703125" style="3" customWidth="1"/>
    <col min="6" max="6" width="23" style="3" customWidth="1"/>
    <col min="7" max="7" width="25.42578125" style="3" customWidth="1"/>
    <col min="8" max="8" width="18.7109375" style="3" bestFit="1" customWidth="1"/>
    <col min="9" max="9" width="25.7109375" style="3" customWidth="1"/>
    <col min="10" max="16384" width="11.42578125" style="3"/>
  </cols>
  <sheetData>
    <row r="1" spans="1:11" ht="15.75" customHeight="1" x14ac:dyDescent="0.25">
      <c r="A1" s="22" t="s">
        <v>50</v>
      </c>
      <c r="B1" s="1"/>
      <c r="C1" s="1"/>
      <c r="D1" s="1"/>
      <c r="E1" s="1"/>
      <c r="F1" s="2" t="s">
        <v>19</v>
      </c>
    </row>
    <row r="2" spans="1:11" ht="29.25" hidden="1" customHeight="1" x14ac:dyDescent="0.25"/>
    <row r="3" spans="1:11" ht="43.5" customHeight="1" x14ac:dyDescent="0.25">
      <c r="A3" s="62" t="s">
        <v>20</v>
      </c>
      <c r="B3" s="62"/>
      <c r="C3" s="62"/>
      <c r="D3" s="62"/>
      <c r="E3" s="62"/>
      <c r="F3" s="62"/>
    </row>
    <row r="4" spans="1:11" s="50" customFormat="1" x14ac:dyDescent="0.25">
      <c r="A4" s="4"/>
      <c r="B4" s="5"/>
      <c r="C4" s="5"/>
      <c r="D4" s="5"/>
      <c r="E4" s="5"/>
      <c r="F4" s="5"/>
    </row>
    <row r="5" spans="1:11" x14ac:dyDescent="0.25">
      <c r="A5" s="63" t="s">
        <v>7</v>
      </c>
      <c r="B5" s="64"/>
      <c r="C5" s="64"/>
      <c r="D5" s="64"/>
      <c r="E5" s="64"/>
      <c r="F5" s="64"/>
    </row>
    <row r="6" spans="1:11" ht="9" customHeight="1" thickBot="1" x14ac:dyDescent="0.3">
      <c r="A6" s="5"/>
      <c r="B6" s="5"/>
      <c r="C6" s="5"/>
      <c r="D6" s="5"/>
      <c r="E6" s="5"/>
      <c r="F6" s="5"/>
    </row>
    <row r="7" spans="1:11" ht="60.75" x14ac:dyDescent="0.25">
      <c r="A7" s="33" t="s">
        <v>2</v>
      </c>
      <c r="B7" s="34" t="s">
        <v>0</v>
      </c>
      <c r="C7" s="35" t="s">
        <v>15</v>
      </c>
      <c r="D7" s="36" t="s">
        <v>16</v>
      </c>
      <c r="E7" s="37" t="s">
        <v>17</v>
      </c>
      <c r="F7" s="38" t="s">
        <v>18</v>
      </c>
    </row>
    <row r="8" spans="1:11" s="51" customFormat="1" ht="11.25" x14ac:dyDescent="0.2">
      <c r="A8" s="39" t="s">
        <v>3</v>
      </c>
      <c r="B8" s="6" t="s">
        <v>4</v>
      </c>
      <c r="C8" s="6" t="s">
        <v>5</v>
      </c>
      <c r="D8" s="6" t="s">
        <v>6</v>
      </c>
      <c r="E8" s="6" t="s">
        <v>11</v>
      </c>
      <c r="F8" s="40" t="s">
        <v>12</v>
      </c>
    </row>
    <row r="9" spans="1:11" ht="36.75" customHeight="1" x14ac:dyDescent="0.25">
      <c r="A9" s="65" t="s">
        <v>13</v>
      </c>
      <c r="B9" s="66"/>
      <c r="C9" s="66"/>
      <c r="D9" s="66"/>
      <c r="E9" s="66"/>
      <c r="F9" s="67"/>
    </row>
    <row r="10" spans="1:11" ht="38.25" x14ac:dyDescent="0.25">
      <c r="A10" s="41" t="s">
        <v>1</v>
      </c>
      <c r="B10" s="7" t="s">
        <v>14</v>
      </c>
      <c r="C10" s="26">
        <v>1</v>
      </c>
      <c r="D10" s="8"/>
      <c r="E10" s="31">
        <f>$C10*D10</f>
        <v>0</v>
      </c>
      <c r="F10" s="42"/>
    </row>
    <row r="11" spans="1:11" s="52" customFormat="1" ht="18.75" x14ac:dyDescent="0.3">
      <c r="A11" s="72" t="s">
        <v>42</v>
      </c>
      <c r="B11" s="82"/>
      <c r="C11" s="82"/>
      <c r="D11" s="83"/>
      <c r="E11" s="49">
        <f>SUM(E10:E10)</f>
        <v>0</v>
      </c>
      <c r="F11" s="9"/>
    </row>
    <row r="12" spans="1:11" ht="36.75" customHeight="1" x14ac:dyDescent="0.25">
      <c r="A12" s="70" t="s">
        <v>40</v>
      </c>
      <c r="B12" s="66"/>
      <c r="C12" s="66"/>
      <c r="D12" s="66"/>
      <c r="E12" s="66"/>
      <c r="F12" s="67"/>
    </row>
    <row r="13" spans="1:11" ht="26.25" customHeight="1" x14ac:dyDescent="0.25">
      <c r="A13" s="71" t="s">
        <v>8</v>
      </c>
      <c r="B13" s="68" t="s">
        <v>9</v>
      </c>
      <c r="C13" s="68"/>
      <c r="D13" s="68"/>
      <c r="E13" s="68"/>
      <c r="F13" s="69"/>
    </row>
    <row r="14" spans="1:11" ht="12" customHeight="1" x14ac:dyDescent="0.25">
      <c r="A14" s="84"/>
      <c r="B14" s="13" t="s">
        <v>26</v>
      </c>
      <c r="C14" s="14"/>
      <c r="D14" s="14"/>
      <c r="E14" s="14"/>
      <c r="F14" s="43"/>
    </row>
    <row r="15" spans="1:11" ht="25.5" x14ac:dyDescent="0.25">
      <c r="A15" s="84"/>
      <c r="B15" s="27" t="s">
        <v>27</v>
      </c>
      <c r="C15" s="26">
        <v>32</v>
      </c>
      <c r="D15" s="16"/>
      <c r="E15" s="85">
        <f>$C15*D15</f>
        <v>0</v>
      </c>
      <c r="F15" s="86"/>
      <c r="H15" s="61"/>
      <c r="I15" s="61"/>
      <c r="J15" s="61"/>
      <c r="K15" s="61"/>
    </row>
    <row r="16" spans="1:11" x14ac:dyDescent="0.25">
      <c r="A16" s="84"/>
      <c r="B16" s="27" t="s">
        <v>28</v>
      </c>
      <c r="C16" s="26">
        <v>32</v>
      </c>
      <c r="D16" s="16"/>
      <c r="E16" s="85">
        <f>$C16*D16</f>
        <v>0</v>
      </c>
      <c r="F16" s="86"/>
      <c r="H16" s="60"/>
      <c r="I16" s="60"/>
      <c r="J16" s="60"/>
      <c r="K16" s="60"/>
    </row>
    <row r="17" spans="1:8" ht="25.5" x14ac:dyDescent="0.25">
      <c r="A17" s="84"/>
      <c r="B17" s="27" t="s">
        <v>33</v>
      </c>
      <c r="C17" s="26">
        <v>8</v>
      </c>
      <c r="D17" s="8"/>
      <c r="E17" s="85">
        <f>$C17*D17</f>
        <v>0</v>
      </c>
      <c r="F17" s="87"/>
    </row>
    <row r="18" spans="1:8" ht="25.5" x14ac:dyDescent="0.25">
      <c r="A18" s="84"/>
      <c r="B18" s="27" t="s">
        <v>44</v>
      </c>
      <c r="C18" s="26">
        <v>8</v>
      </c>
      <c r="D18" s="8"/>
      <c r="E18" s="85">
        <f>$C18*D18</f>
        <v>0</v>
      </c>
      <c r="F18" s="87"/>
    </row>
    <row r="19" spans="1:8" ht="25.5" x14ac:dyDescent="0.25">
      <c r="A19" s="88"/>
      <c r="B19" s="27" t="s">
        <v>34</v>
      </c>
      <c r="C19" s="26">
        <v>12</v>
      </c>
      <c r="D19" s="8"/>
      <c r="E19" s="89"/>
      <c r="F19" s="87">
        <f>D19*$C19</f>
        <v>0</v>
      </c>
    </row>
    <row r="20" spans="1:8" x14ac:dyDescent="0.25">
      <c r="A20" s="71" t="s">
        <v>21</v>
      </c>
      <c r="B20" s="9" t="s">
        <v>29</v>
      </c>
      <c r="C20" s="26"/>
      <c r="D20" s="30"/>
      <c r="E20" s="30"/>
      <c r="F20" s="44"/>
      <c r="H20" s="53"/>
    </row>
    <row r="21" spans="1:8" ht="25.5" x14ac:dyDescent="0.25">
      <c r="A21" s="84"/>
      <c r="B21" s="27" t="s">
        <v>38</v>
      </c>
      <c r="C21" s="23">
        <v>12</v>
      </c>
      <c r="D21" s="24"/>
      <c r="E21" s="85">
        <f>$C21*D21</f>
        <v>0</v>
      </c>
      <c r="F21" s="87"/>
    </row>
    <row r="22" spans="1:8" x14ac:dyDescent="0.25">
      <c r="A22" s="84"/>
      <c r="B22" s="27" t="s">
        <v>35</v>
      </c>
      <c r="C22" s="26">
        <v>12</v>
      </c>
      <c r="D22" s="16"/>
      <c r="E22" s="32"/>
      <c r="F22" s="90">
        <f>D22*$C22</f>
        <v>0</v>
      </c>
    </row>
    <row r="23" spans="1:8" ht="25.5" x14ac:dyDescent="0.25">
      <c r="A23" s="84"/>
      <c r="B23" s="27" t="s">
        <v>37</v>
      </c>
      <c r="C23" s="26">
        <v>12</v>
      </c>
      <c r="D23" s="8"/>
      <c r="E23" s="91">
        <f>$C23*D23</f>
        <v>0</v>
      </c>
      <c r="F23" s="87"/>
    </row>
    <row r="24" spans="1:8" x14ac:dyDescent="0.25">
      <c r="A24" s="84"/>
      <c r="B24" s="27" t="s">
        <v>36</v>
      </c>
      <c r="C24" s="26">
        <v>12</v>
      </c>
      <c r="D24" s="16"/>
      <c r="E24" s="32"/>
      <c r="F24" s="90">
        <f>D24*$C24</f>
        <v>0</v>
      </c>
    </row>
    <row r="25" spans="1:8" x14ac:dyDescent="0.25">
      <c r="A25" s="84"/>
      <c r="B25" s="27" t="s">
        <v>51</v>
      </c>
      <c r="C25" s="26">
        <v>6</v>
      </c>
      <c r="D25" s="16"/>
      <c r="E25" s="92">
        <f>$C25*D25</f>
        <v>0</v>
      </c>
      <c r="F25" s="90"/>
    </row>
    <row r="26" spans="1:8" ht="25.5" x14ac:dyDescent="0.25">
      <c r="A26" s="84"/>
      <c r="B26" s="27" t="s">
        <v>52</v>
      </c>
      <c r="C26" s="26">
        <v>4</v>
      </c>
      <c r="D26" s="16"/>
      <c r="E26" s="92"/>
      <c r="F26" s="93">
        <f>$C26*D26</f>
        <v>0</v>
      </c>
    </row>
    <row r="27" spans="1:8" x14ac:dyDescent="0.25">
      <c r="A27" s="84"/>
      <c r="B27" s="10" t="s">
        <v>53</v>
      </c>
      <c r="C27" s="11">
        <v>6</v>
      </c>
      <c r="D27" s="15"/>
      <c r="E27" s="94">
        <f>$C27*D27</f>
        <v>0</v>
      </c>
      <c r="F27" s="90"/>
    </row>
    <row r="28" spans="1:8" ht="15.75" thickBot="1" x14ac:dyDescent="0.3">
      <c r="A28" s="88"/>
      <c r="B28" s="27" t="s">
        <v>54</v>
      </c>
      <c r="C28" s="26">
        <v>4</v>
      </c>
      <c r="D28" s="16"/>
      <c r="E28" s="28"/>
      <c r="F28" s="90">
        <f t="shared" ref="F28" si="0">D28*$C28</f>
        <v>0</v>
      </c>
      <c r="G28" s="54"/>
    </row>
    <row r="29" spans="1:8" ht="15" customHeight="1" thickBot="1" x14ac:dyDescent="0.3">
      <c r="A29" s="80" t="s">
        <v>43</v>
      </c>
      <c r="B29" s="81"/>
      <c r="C29" s="81"/>
      <c r="D29" s="81"/>
      <c r="E29" s="95">
        <f>E15+E16+E17+E18+E21+E23+E25+E27</f>
        <v>0</v>
      </c>
      <c r="F29" s="96"/>
      <c r="G29" s="54"/>
    </row>
    <row r="30" spans="1:8" ht="18.75" customHeight="1" x14ac:dyDescent="0.25">
      <c r="A30" s="73" t="s">
        <v>49</v>
      </c>
      <c r="B30" s="97"/>
      <c r="C30" s="97"/>
      <c r="D30" s="97"/>
      <c r="E30" s="98"/>
      <c r="F30" s="99">
        <f>SUM(F15:F28)</f>
        <v>0</v>
      </c>
      <c r="G30" s="54"/>
    </row>
    <row r="31" spans="1:8" ht="38.25" customHeight="1" x14ac:dyDescent="0.25">
      <c r="A31" s="76" t="s">
        <v>41</v>
      </c>
      <c r="B31" s="100"/>
      <c r="C31" s="100"/>
      <c r="D31" s="100"/>
      <c r="E31" s="17"/>
      <c r="F31" s="46"/>
    </row>
    <row r="32" spans="1:8" ht="15.75" x14ac:dyDescent="0.25">
      <c r="A32" s="45"/>
      <c r="B32" s="10" t="s">
        <v>39</v>
      </c>
      <c r="C32" s="11">
        <v>5</v>
      </c>
      <c r="D32" s="12"/>
      <c r="E32" s="28"/>
      <c r="F32" s="90">
        <f>$C32*D32</f>
        <v>0</v>
      </c>
      <c r="H32" s="53"/>
    </row>
    <row r="33" spans="1:8" ht="25.5" x14ac:dyDescent="0.25">
      <c r="A33" s="45" t="s">
        <v>10</v>
      </c>
      <c r="B33" s="27" t="s">
        <v>30</v>
      </c>
      <c r="C33" s="26">
        <v>10</v>
      </c>
      <c r="D33" s="8"/>
      <c r="E33" s="28"/>
      <c r="F33" s="90">
        <f t="shared" ref="F33:F34" si="1">$C33*D33</f>
        <v>0</v>
      </c>
      <c r="H33" s="53"/>
    </row>
    <row r="34" spans="1:8" ht="15.75" x14ac:dyDescent="0.25">
      <c r="A34" s="45"/>
      <c r="B34" s="27" t="s">
        <v>31</v>
      </c>
      <c r="C34" s="26">
        <v>1</v>
      </c>
      <c r="D34" s="25"/>
      <c r="E34" s="28"/>
      <c r="F34" s="90">
        <f t="shared" si="1"/>
        <v>0</v>
      </c>
      <c r="H34" s="53"/>
    </row>
    <row r="35" spans="1:8" ht="18.75" customHeight="1" x14ac:dyDescent="0.25">
      <c r="A35" s="45"/>
      <c r="B35" s="79" t="s">
        <v>47</v>
      </c>
      <c r="C35" s="101"/>
      <c r="D35" s="101"/>
      <c r="E35" s="28"/>
      <c r="F35" s="99">
        <f>SUM(F32:F34)</f>
        <v>0</v>
      </c>
    </row>
    <row r="36" spans="1:8" s="52" customFormat="1" ht="18.75" customHeight="1" x14ac:dyDescent="0.3">
      <c r="A36" s="74" t="s">
        <v>25</v>
      </c>
      <c r="B36" s="102"/>
      <c r="C36" s="102"/>
      <c r="D36" s="103"/>
      <c r="E36" s="104">
        <f>E29+E11</f>
        <v>0</v>
      </c>
      <c r="F36" s="47"/>
      <c r="G36" s="55"/>
      <c r="H36" s="56"/>
    </row>
    <row r="37" spans="1:8" s="52" customFormat="1" ht="18.75" customHeight="1" x14ac:dyDescent="0.3">
      <c r="A37" s="74" t="s">
        <v>22</v>
      </c>
      <c r="B37" s="102"/>
      <c r="C37" s="102"/>
      <c r="D37" s="103"/>
      <c r="E37" s="28"/>
      <c r="F37" s="99">
        <f>F30</f>
        <v>0</v>
      </c>
      <c r="H37" s="57"/>
    </row>
    <row r="38" spans="1:8" ht="18.75" customHeight="1" x14ac:dyDescent="0.25">
      <c r="A38" s="74" t="s">
        <v>32</v>
      </c>
      <c r="B38" s="77"/>
      <c r="C38" s="77"/>
      <c r="D38" s="78"/>
      <c r="E38" s="28"/>
      <c r="F38" s="99">
        <f>F35</f>
        <v>0</v>
      </c>
    </row>
    <row r="39" spans="1:8" ht="18.75" customHeight="1" x14ac:dyDescent="0.35">
      <c r="A39" s="74" t="s">
        <v>45</v>
      </c>
      <c r="B39" s="102"/>
      <c r="C39" s="102"/>
      <c r="D39" s="103"/>
      <c r="E39" s="18"/>
      <c r="F39" s="105">
        <f>E36+F37+F38</f>
        <v>0</v>
      </c>
    </row>
    <row r="40" spans="1:8" s="59" customFormat="1" ht="20.25" x14ac:dyDescent="0.3">
      <c r="A40" s="74" t="s">
        <v>46</v>
      </c>
      <c r="B40" s="102"/>
      <c r="C40" s="102" t="s">
        <v>23</v>
      </c>
      <c r="D40" s="103"/>
      <c r="E40" s="29"/>
      <c r="F40" s="99">
        <f>F37+F38</f>
        <v>0</v>
      </c>
      <c r="G40" s="58"/>
    </row>
    <row r="41" spans="1:8" ht="16.5" thickBot="1" x14ac:dyDescent="0.3">
      <c r="A41" s="75" t="s">
        <v>24</v>
      </c>
      <c r="B41" s="106"/>
      <c r="C41" s="106"/>
      <c r="D41" s="106"/>
      <c r="E41" s="48"/>
      <c r="F41" s="107">
        <f>F39+(F40*5)</f>
        <v>0</v>
      </c>
    </row>
    <row r="42" spans="1:8" x14ac:dyDescent="0.25">
      <c r="A42" s="108" t="s">
        <v>48</v>
      </c>
      <c r="B42" s="108"/>
      <c r="C42" s="108"/>
      <c r="D42" s="108"/>
      <c r="E42" s="108"/>
      <c r="F42" s="108"/>
      <c r="G42" s="54"/>
    </row>
    <row r="43" spans="1:8" x14ac:dyDescent="0.25">
      <c r="A43" s="109"/>
      <c r="B43" s="109"/>
      <c r="C43" s="109"/>
      <c r="D43" s="109"/>
      <c r="E43" s="109"/>
      <c r="F43" s="109"/>
    </row>
    <row r="44" spans="1:8" x14ac:dyDescent="0.25">
      <c r="A44" s="19"/>
      <c r="B44" s="20"/>
      <c r="C44" s="20"/>
      <c r="D44" s="20"/>
      <c r="E44" s="20"/>
      <c r="F44" s="20"/>
    </row>
    <row r="45" spans="1:8" x14ac:dyDescent="0.25">
      <c r="A45" s="21"/>
    </row>
  </sheetData>
  <sheetProtection algorithmName="SHA-512" hashValue="GPe9G0zFCaUjcuuGULc6wEQApdFI6usMd3zxso8TA03mQ8UDqb3mrAxGFkioTHUT/81y2LMXwkezUtesNU17ZQ==" saltValue="rct2JTKL68VAwAG/sCatTw==" spinCount="100000" sheet="1" selectLockedCells="1"/>
  <mergeCells count="20">
    <mergeCell ref="A42:F43"/>
    <mergeCell ref="A20:A28"/>
    <mergeCell ref="A30:E30"/>
    <mergeCell ref="A40:D40"/>
    <mergeCell ref="A41:D41"/>
    <mergeCell ref="A36:D36"/>
    <mergeCell ref="A39:D39"/>
    <mergeCell ref="A31:D31"/>
    <mergeCell ref="A38:D38"/>
    <mergeCell ref="A37:D37"/>
    <mergeCell ref="B35:D35"/>
    <mergeCell ref="A29:D29"/>
    <mergeCell ref="H15:K15"/>
    <mergeCell ref="A3:F3"/>
    <mergeCell ref="A5:F5"/>
    <mergeCell ref="A9:F9"/>
    <mergeCell ref="B13:F13"/>
    <mergeCell ref="A12:F12"/>
    <mergeCell ref="A13:A19"/>
    <mergeCell ref="A11:D11"/>
  </mergeCells>
  <conditionalFormatting sqref="E13 H36">
    <cfRule type="cellIs" dxfId="4" priority="34" operator="equal">
      <formula>0</formula>
    </cfRule>
  </conditionalFormatting>
  <conditionalFormatting sqref="E13">
    <cfRule type="cellIs" dxfId="3" priority="33" operator="equal">
      <formula>0</formula>
    </cfRule>
  </conditionalFormatting>
  <conditionalFormatting sqref="F36">
    <cfRule type="cellIs" dxfId="2" priority="1" operator="equal">
      <formula>0</formula>
    </cfRule>
    <cfRule type="cellIs" dxfId="1" priority="2" operator="equal">
      <formula>0</formula>
    </cfRule>
  </conditionalFormatting>
  <conditionalFormatting sqref="H36">
    <cfRule type="cellIs" dxfId="0" priority="31" operator="equal">
      <formula>0</formula>
    </cfRule>
  </conditionalFormatting>
  <printOptions horizontalCentered="1"/>
  <pageMargins left="0.98425196850393704" right="0.39370078740157483" top="0.78740157480314965" bottom="0.78740157480314965" header="0.31496062992125984" footer="0.31496062992125984"/>
  <pageSetup paperSize="8" scale="72" orientation="portrait" r:id="rId1"/>
  <headerFoot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641-24 Anlage B-02 Preisblatt</vt:lpstr>
      <vt:lpstr>'641-24 Anlage B-02 Preisblatt'!Druckbereich</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Mittag, Wenke</dc:creator>
  <cp:lastModifiedBy>Dober, Angela Kim</cp:lastModifiedBy>
  <cp:lastPrinted>2017-07-10T07:07:50Z</cp:lastPrinted>
  <dcterms:created xsi:type="dcterms:W3CDTF">2017-02-17T08:10:48Z</dcterms:created>
  <dcterms:modified xsi:type="dcterms:W3CDTF">2025-12-17T11:20:51Z</dcterms:modified>
</cp:coreProperties>
</file>