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lim33\Desktop\Vergabeverfahren\"/>
    </mc:Choice>
  </mc:AlternateContent>
  <xr:revisionPtr revIDLastSave="0" documentId="13_ncr:1_{2AC7DD18-350E-4934-BF39-69BF70F14A69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Grundflächen" sheetId="4" r:id="rId1"/>
  </sheets>
  <definedNames>
    <definedName name="_xlnm.Print_Titles" localSheetId="0">Grundflächen!$3:$4</definedName>
  </definedNames>
  <calcPr calcId="191029"/>
</workbook>
</file>

<file path=xl/calcChain.xml><?xml version="1.0" encoding="utf-8"?>
<calcChain xmlns="http://schemas.openxmlformats.org/spreadsheetml/2006/main">
  <c r="G45" i="4" l="1"/>
  <c r="H66" i="4" l="1"/>
  <c r="I66" i="4"/>
  <c r="H40" i="4"/>
  <c r="H69" i="4" s="1"/>
  <c r="G5" i="4"/>
  <c r="G6" i="4"/>
  <c r="G7" i="4"/>
  <c r="G8" i="4"/>
  <c r="G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1" i="4"/>
  <c r="G42" i="4"/>
  <c r="G43" i="4"/>
  <c r="G46" i="4"/>
  <c r="G47" i="4"/>
  <c r="G48" i="4"/>
  <c r="G49" i="4"/>
  <c r="G50" i="4"/>
  <c r="G51" i="4"/>
  <c r="G57" i="4"/>
  <c r="G58" i="4"/>
  <c r="G59" i="4"/>
  <c r="G60" i="4"/>
  <c r="G65" i="4"/>
  <c r="I40" i="4"/>
  <c r="I69" i="4" l="1"/>
  <c r="H67" i="4"/>
  <c r="G66" i="4"/>
  <c r="G40" i="4"/>
  <c r="G6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Asat Suliman</author>
  </authors>
  <commentList>
    <comment ref="M43" authorId="0" shapeId="0" xr:uid="{D3E7AD0D-59CD-458E-A8FE-5EFDCC32140F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vorher 1x jährlich</t>
        </r>
      </text>
    </comment>
    <comment ref="M44" authorId="0" shapeId="0" xr:uid="{36B468E6-64E6-47BF-9E32-1A28DDA0CADF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vorher kein Eintrag</t>
        </r>
      </text>
    </comment>
    <comment ref="M49" authorId="0" shapeId="0" xr:uid="{A41DB155-0E49-42A2-B0B1-E6493E339795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vorher 1 x jährlich</t>
        </r>
      </text>
    </comment>
    <comment ref="M52" authorId="0" shapeId="0" xr:uid="{50026B88-A6AE-4DB3-BCF5-45DEA0DD2DC7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kein Eintrag</t>
        </r>
      </text>
    </comment>
    <comment ref="M61" authorId="0" shapeId="0" xr:uid="{CD6CBA34-544F-4AA8-8481-0743B0134982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kein Eintrag</t>
        </r>
      </text>
    </comment>
    <comment ref="M64" authorId="0" shapeId="0" xr:uid="{DE764411-478E-43BF-9A52-E921A7961DCA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kein Eintrag</t>
        </r>
      </text>
    </comment>
    <comment ref="H66" authorId="0" shapeId="0" xr:uid="{BB6A599B-44C7-4E90-AE0F-D8A2FACAF93D}">
      <text>
        <r>
          <rPr>
            <b/>
            <sz val="9"/>
            <color indexed="81"/>
            <rFont val="Segoe UI"/>
            <charset val="1"/>
          </rPr>
          <t>Asat Suliman:</t>
        </r>
        <r>
          <rPr>
            <sz val="9"/>
            <color indexed="81"/>
            <rFont val="Segoe UI"/>
            <charset val="1"/>
          </rPr>
          <t xml:space="preserve">
mit der alten Aufstellung vgl. 
oB</t>
        </r>
      </text>
    </comment>
  </commentList>
</comments>
</file>

<file path=xl/sharedStrings.xml><?xml version="1.0" encoding="utf-8"?>
<sst xmlns="http://schemas.openxmlformats.org/spreadsheetml/2006/main" count="260" uniqueCount="125">
  <si>
    <t>Raum</t>
  </si>
  <si>
    <t>Abmessungen</t>
  </si>
  <si>
    <t>Breite</t>
  </si>
  <si>
    <t>Raum Nummer</t>
  </si>
  <si>
    <t>Kopierraum</t>
  </si>
  <si>
    <t>Einfuhr</t>
  </si>
  <si>
    <t>Erste Hilfe</t>
  </si>
  <si>
    <t>EG 04</t>
  </si>
  <si>
    <t>EG 05</t>
  </si>
  <si>
    <t>EG 06</t>
  </si>
  <si>
    <t>EG 07</t>
  </si>
  <si>
    <t>EG 08</t>
  </si>
  <si>
    <t>Teeküche</t>
  </si>
  <si>
    <t>EG 09</t>
  </si>
  <si>
    <t>Besprechung</t>
  </si>
  <si>
    <t>EG 10</t>
  </si>
  <si>
    <t>Reserve / Ausbildung</t>
  </si>
  <si>
    <t>EG 11</t>
  </si>
  <si>
    <t>ÖPR</t>
  </si>
  <si>
    <t>EG 12</t>
  </si>
  <si>
    <t>SG B/C</t>
  </si>
  <si>
    <t>EG 13</t>
  </si>
  <si>
    <t>EG 18</t>
  </si>
  <si>
    <t>EG 19</t>
  </si>
  <si>
    <t>EG 20</t>
  </si>
  <si>
    <t>Akten</t>
  </si>
  <si>
    <t>EG 21</t>
  </si>
  <si>
    <t>EG 22</t>
  </si>
  <si>
    <t>EG 23</t>
  </si>
  <si>
    <t>EG 24</t>
  </si>
  <si>
    <t>EG 25</t>
  </si>
  <si>
    <t>EG 26</t>
  </si>
  <si>
    <t>EG 27</t>
  </si>
  <si>
    <t>EG 28</t>
  </si>
  <si>
    <t>EG 29</t>
  </si>
  <si>
    <t>EG 30</t>
  </si>
  <si>
    <t>IT-Werkstatt</t>
  </si>
  <si>
    <t>ZA</t>
  </si>
  <si>
    <t>EG 14</t>
  </si>
  <si>
    <t>EG 15</t>
  </si>
  <si>
    <t>Kanzlei ZA</t>
  </si>
  <si>
    <t>EG 16</t>
  </si>
  <si>
    <t>Leitung ZA</t>
  </si>
  <si>
    <t>EG 17</t>
  </si>
  <si>
    <t>Ausfuhr</t>
  </si>
  <si>
    <t>EG 01</t>
  </si>
  <si>
    <t>EG 02</t>
  </si>
  <si>
    <t>Geldannahme</t>
  </si>
  <si>
    <t>EG 03</t>
  </si>
  <si>
    <t>Länge</t>
  </si>
  <si>
    <t>laut Plan
m²</t>
  </si>
  <si>
    <t>gemessen
m²</t>
  </si>
  <si>
    <t>zu reiningende Fläche</t>
  </si>
  <si>
    <t>Belagart</t>
  </si>
  <si>
    <t>PVC</t>
  </si>
  <si>
    <t>Boden</t>
  </si>
  <si>
    <t>Flur</t>
  </si>
  <si>
    <t>EG a</t>
  </si>
  <si>
    <t>EG b</t>
  </si>
  <si>
    <t>EG c</t>
  </si>
  <si>
    <t>EG d</t>
  </si>
  <si>
    <t>EG e</t>
  </si>
  <si>
    <t>Flur (ZA)</t>
  </si>
  <si>
    <t>Fliesen</t>
  </si>
  <si>
    <t>Flur / Treppe</t>
  </si>
  <si>
    <t>Flur (B/C)</t>
  </si>
  <si>
    <t>Beleg-sammlung ZA</t>
  </si>
  <si>
    <t>UG 101</t>
  </si>
  <si>
    <t>Dusche</t>
  </si>
  <si>
    <t>UG 102</t>
  </si>
  <si>
    <t>UG 108</t>
  </si>
  <si>
    <t>Lager B</t>
  </si>
  <si>
    <t>UG 109</t>
  </si>
  <si>
    <t>WC Herren</t>
  </si>
  <si>
    <t>UG 110</t>
  </si>
  <si>
    <t>WC Vorraum</t>
  </si>
  <si>
    <t>UG 111</t>
  </si>
  <si>
    <t>Abstellraum</t>
  </si>
  <si>
    <t>UG 112</t>
  </si>
  <si>
    <t>Beleg-sammlung B</t>
  </si>
  <si>
    <t>Aktenraum B</t>
  </si>
  <si>
    <t>UG 113</t>
  </si>
  <si>
    <t>UG 114</t>
  </si>
  <si>
    <t>Teppich</t>
  </si>
  <si>
    <t>UG 115</t>
  </si>
  <si>
    <t>UG 116</t>
  </si>
  <si>
    <t>Möbellager</t>
  </si>
  <si>
    <t>UG 117</t>
  </si>
  <si>
    <t>UG 118</t>
  </si>
  <si>
    <t>Putzraum</t>
  </si>
  <si>
    <t>UG 119</t>
  </si>
  <si>
    <t>FKS Beweismittel</t>
  </si>
  <si>
    <t>UG 120</t>
  </si>
  <si>
    <t>UG 129</t>
  </si>
  <si>
    <t>WC Damen</t>
  </si>
  <si>
    <t>UG 130</t>
  </si>
  <si>
    <t>SG D</t>
  </si>
  <si>
    <t>UG 131</t>
  </si>
  <si>
    <t>UG 132</t>
  </si>
  <si>
    <t>UG 133</t>
  </si>
  <si>
    <t>Serverraum</t>
  </si>
  <si>
    <t>UG 134</t>
  </si>
  <si>
    <t>UG 135/1</t>
  </si>
  <si>
    <t>UG 135/2</t>
  </si>
  <si>
    <t>Elektroan-schlußraum / Lager ZA</t>
  </si>
  <si>
    <t>UG 136</t>
  </si>
  <si>
    <t>UG a-d</t>
  </si>
  <si>
    <t>SUMME Erdgeschoß</t>
  </si>
  <si>
    <t>ohne Reinigung m²</t>
  </si>
  <si>
    <t>SUMME Untergeschoß</t>
  </si>
  <si>
    <t>Gesamtfläche</t>
  </si>
  <si>
    <t>SUMME Untergeschoß (Gesamtfläche)</t>
  </si>
  <si>
    <t>Berechnungsgrundlage für Anlage ___________ Bodenreinigung</t>
  </si>
  <si>
    <t>1/4 jährlich</t>
  </si>
  <si>
    <t>Reinigungsrhythmus</t>
  </si>
  <si>
    <t>X</t>
  </si>
  <si>
    <t>5 x Wo</t>
  </si>
  <si>
    <t>2 x Wo</t>
  </si>
  <si>
    <t>1 x Wo</t>
  </si>
  <si>
    <t>Lager</t>
  </si>
  <si>
    <t>SG B</t>
  </si>
  <si>
    <t>SG A</t>
  </si>
  <si>
    <t>Oberlichter</t>
  </si>
  <si>
    <t>Schulungsraum</t>
  </si>
  <si>
    <t>Raumgruppe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</si>
</sst>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&quot;m&quot;"/>
    <numFmt numFmtId="165" formatCode="0.00\ &quot;m²&quot;"/>
    <numFmt numFmtId="166" formatCode="#,##0.00\ &quot;m²&quot;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vertical="center" wrapText="1"/>
      <protection locked="0"/>
    </xf>
    <xf numFmtId="165" fontId="2" fillId="0" borderId="2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 applyProtection="1">
      <alignment vertical="center" wrapText="1"/>
      <protection locked="0"/>
    </xf>
    <xf numFmtId="165" fontId="2" fillId="0" borderId="3" xfId="0" applyNumberFormat="1" applyFon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 applyProtection="1">
      <alignment vertical="center" wrapText="1"/>
      <protection locked="0"/>
    </xf>
    <xf numFmtId="16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165" fontId="0" fillId="0" borderId="1" xfId="0" applyNumberForma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vertical="center" wrapText="1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/>
    <xf numFmtId="0" fontId="0" fillId="0" borderId="0" xfId="0" applyFill="1"/>
    <xf numFmtId="165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9"/>
  <sheetViews>
    <sheetView showGridLines="0" tabSelected="1" zoomScale="115" zoomScaleNormal="115" workbookViewId="0">
      <pane ySplit="4" topLeftCell="A23" activePane="bottomLeft" state="frozen"/>
      <selection pane="bottomLeft" activeCell="H61" sqref="H61"/>
    </sheetView>
  </sheetViews>
  <sheetFormatPr baseColWidth="10" defaultRowHeight="12.75" x14ac:dyDescent="0.2"/>
  <cols>
    <col min="1" max="1" width="17.7109375" customWidth="1"/>
    <col min="2" max="2" width="12.42578125" customWidth="1"/>
    <col min="3" max="3" width="8.85546875" bestFit="1" customWidth="1"/>
    <col min="4" max="4" width="8.7109375" bestFit="1" customWidth="1"/>
    <col min="5" max="6" width="7.7109375" customWidth="1"/>
    <col min="7" max="8" width="11" bestFit="1" customWidth="1"/>
    <col min="9" max="9" width="10.140625" customWidth="1"/>
    <col min="10" max="12" width="8.7109375" customWidth="1"/>
    <col min="13" max="13" width="10" bestFit="1" customWidth="1"/>
    <col min="14" max="14" width="13.140625" customWidth="1"/>
    <col min="15" max="15" width="12.5703125" customWidth="1"/>
  </cols>
  <sheetData>
    <row r="1" spans="1:15" ht="15.75" x14ac:dyDescent="0.25">
      <c r="A1" s="1" t="s">
        <v>112</v>
      </c>
    </row>
    <row r="2" spans="1:15" ht="13.5" thickBot="1" x14ac:dyDescent="0.25"/>
    <row r="3" spans="1:15" ht="26.25" customHeight="1" thickBot="1" x14ac:dyDescent="0.25">
      <c r="A3" s="50" t="s">
        <v>52</v>
      </c>
      <c r="B3" s="52" t="s">
        <v>0</v>
      </c>
      <c r="C3" s="50" t="s">
        <v>3</v>
      </c>
      <c r="D3" s="50" t="s">
        <v>53</v>
      </c>
      <c r="E3" s="55" t="s">
        <v>1</v>
      </c>
      <c r="F3" s="56"/>
      <c r="G3" s="50" t="s">
        <v>51</v>
      </c>
      <c r="H3" s="45" t="s">
        <v>50</v>
      </c>
      <c r="I3" s="45" t="s">
        <v>108</v>
      </c>
      <c r="J3" s="42" t="s">
        <v>114</v>
      </c>
      <c r="K3" s="43"/>
      <c r="L3" s="43"/>
      <c r="M3" s="43"/>
      <c r="N3" s="44"/>
      <c r="O3" s="6" t="s">
        <v>124</v>
      </c>
    </row>
    <row r="4" spans="1:15" ht="13.5" thickBot="1" x14ac:dyDescent="0.25">
      <c r="A4" s="51"/>
      <c r="B4" s="53"/>
      <c r="C4" s="51"/>
      <c r="D4" s="51"/>
      <c r="E4" s="2" t="s">
        <v>2</v>
      </c>
      <c r="F4" s="3" t="s">
        <v>49</v>
      </c>
      <c r="G4" s="51"/>
      <c r="H4" s="54"/>
      <c r="I4" s="45"/>
      <c r="J4" s="4" t="s">
        <v>116</v>
      </c>
      <c r="K4" s="4" t="s">
        <v>117</v>
      </c>
      <c r="L4" s="4" t="s">
        <v>118</v>
      </c>
      <c r="M4" s="4" t="s">
        <v>113</v>
      </c>
      <c r="N4" s="4" t="s">
        <v>122</v>
      </c>
      <c r="O4" s="5"/>
    </row>
    <row r="5" spans="1:15" ht="13.5" thickBot="1" x14ac:dyDescent="0.25">
      <c r="A5" s="7" t="s">
        <v>55</v>
      </c>
      <c r="B5" s="8" t="s">
        <v>44</v>
      </c>
      <c r="C5" s="8" t="s">
        <v>45</v>
      </c>
      <c r="D5" s="8" t="s">
        <v>54</v>
      </c>
      <c r="E5" s="9">
        <v>4</v>
      </c>
      <c r="F5" s="9">
        <v>4.75</v>
      </c>
      <c r="G5" s="10">
        <f>ROUND(E5*F5,2)</f>
        <v>19</v>
      </c>
      <c r="H5" s="11">
        <v>19</v>
      </c>
      <c r="I5" s="12"/>
      <c r="J5" s="13"/>
      <c r="K5" s="13" t="s">
        <v>115</v>
      </c>
      <c r="L5" s="13"/>
      <c r="M5" s="13"/>
      <c r="N5" s="13"/>
      <c r="O5" s="5"/>
    </row>
    <row r="6" spans="1:15" ht="13.5" thickBot="1" x14ac:dyDescent="0.25">
      <c r="A6" s="7"/>
      <c r="B6" s="14" t="s">
        <v>44</v>
      </c>
      <c r="C6" s="8" t="s">
        <v>46</v>
      </c>
      <c r="D6" s="14" t="s">
        <v>54</v>
      </c>
      <c r="E6" s="9">
        <v>4</v>
      </c>
      <c r="F6" s="15">
        <v>4.75</v>
      </c>
      <c r="G6" s="16">
        <f>ROUND(E6*F6,2)</f>
        <v>19</v>
      </c>
      <c r="H6" s="11">
        <v>19</v>
      </c>
      <c r="I6" s="12"/>
      <c r="J6" s="13"/>
      <c r="K6" s="13" t="s">
        <v>115</v>
      </c>
      <c r="L6" s="13"/>
      <c r="M6" s="13"/>
      <c r="N6" s="13"/>
      <c r="O6" s="5"/>
    </row>
    <row r="7" spans="1:15" ht="13.5" thickBot="1" x14ac:dyDescent="0.25">
      <c r="A7" s="7"/>
      <c r="B7" s="17" t="s">
        <v>47</v>
      </c>
      <c r="C7" s="8" t="s">
        <v>48</v>
      </c>
      <c r="D7" s="17" t="s">
        <v>54</v>
      </c>
      <c r="E7" s="9">
        <v>4</v>
      </c>
      <c r="F7" s="18">
        <v>2.2999999999999998</v>
      </c>
      <c r="G7" s="19">
        <f>ROUND(E7*F7,2)</f>
        <v>9.1999999999999993</v>
      </c>
      <c r="H7" s="20">
        <v>10</v>
      </c>
      <c r="I7" s="12"/>
      <c r="J7" s="13"/>
      <c r="K7" s="13" t="s">
        <v>115</v>
      </c>
      <c r="L7" s="13"/>
      <c r="M7" s="13"/>
      <c r="N7" s="13"/>
      <c r="O7" s="5"/>
    </row>
    <row r="8" spans="1:15" ht="13.5" thickBot="1" x14ac:dyDescent="0.25">
      <c r="A8" s="7"/>
      <c r="B8" s="8" t="s">
        <v>4</v>
      </c>
      <c r="C8" s="8" t="s">
        <v>7</v>
      </c>
      <c r="D8" s="8" t="s">
        <v>54</v>
      </c>
      <c r="E8" s="9">
        <v>4.5</v>
      </c>
      <c r="F8" s="9">
        <v>2.2999999999999998</v>
      </c>
      <c r="G8" s="10">
        <f>ROUND(E8*F8,2)</f>
        <v>10.35</v>
      </c>
      <c r="H8" s="11">
        <v>10</v>
      </c>
      <c r="I8" s="12"/>
      <c r="J8" s="13"/>
      <c r="K8" s="13"/>
      <c r="L8" s="13" t="s">
        <v>115</v>
      </c>
      <c r="M8" s="13"/>
      <c r="N8" s="13"/>
      <c r="O8" s="5"/>
    </row>
    <row r="9" spans="1:15" ht="13.5" thickBot="1" x14ac:dyDescent="0.25">
      <c r="A9" s="7"/>
      <c r="B9" s="8" t="s">
        <v>5</v>
      </c>
      <c r="C9" s="8" t="s">
        <v>8</v>
      </c>
      <c r="D9" s="8" t="s">
        <v>54</v>
      </c>
      <c r="E9" s="9">
        <v>4</v>
      </c>
      <c r="F9" s="9">
        <v>9.6</v>
      </c>
      <c r="G9" s="10">
        <f>ROUND(E9*F9,2)</f>
        <v>38.4</v>
      </c>
      <c r="H9" s="11">
        <v>19</v>
      </c>
      <c r="I9" s="21"/>
      <c r="J9" s="13"/>
      <c r="K9" s="13" t="s">
        <v>115</v>
      </c>
      <c r="L9" s="13"/>
      <c r="M9" s="13"/>
      <c r="N9" s="13"/>
      <c r="O9" s="5"/>
    </row>
    <row r="10" spans="1:15" ht="13.5" thickBot="1" x14ac:dyDescent="0.25">
      <c r="A10" s="7"/>
      <c r="B10" s="8" t="s">
        <v>5</v>
      </c>
      <c r="C10" s="8" t="s">
        <v>9</v>
      </c>
      <c r="D10" s="8" t="s">
        <v>54</v>
      </c>
      <c r="E10" s="9"/>
      <c r="F10" s="9"/>
      <c r="G10" s="10"/>
      <c r="H10" s="11">
        <v>19</v>
      </c>
      <c r="I10" s="21"/>
      <c r="J10" s="13"/>
      <c r="K10" s="13" t="s">
        <v>115</v>
      </c>
      <c r="L10" s="13"/>
      <c r="M10" s="13"/>
      <c r="N10" s="13"/>
      <c r="O10" s="5"/>
    </row>
    <row r="11" spans="1:15" ht="13.5" thickBot="1" x14ac:dyDescent="0.25">
      <c r="A11" s="7"/>
      <c r="B11" s="8" t="s">
        <v>44</v>
      </c>
      <c r="C11" s="8" t="s">
        <v>10</v>
      </c>
      <c r="D11" s="8" t="s">
        <v>54</v>
      </c>
      <c r="E11" s="9">
        <v>4.7</v>
      </c>
      <c r="F11" s="9">
        <v>4.3</v>
      </c>
      <c r="G11" s="10">
        <f t="shared" ref="G11:G34" si="0">ROUND(E11*F11,2)</f>
        <v>20.21</v>
      </c>
      <c r="H11" s="11">
        <v>20</v>
      </c>
      <c r="I11" s="12"/>
      <c r="J11" s="13"/>
      <c r="K11" s="13" t="s">
        <v>115</v>
      </c>
      <c r="L11" s="13"/>
      <c r="M11" s="13"/>
      <c r="N11" s="13"/>
      <c r="O11" s="5"/>
    </row>
    <row r="12" spans="1:15" ht="13.5" thickBot="1" x14ac:dyDescent="0.25">
      <c r="A12" s="7"/>
      <c r="B12" s="8" t="s">
        <v>6</v>
      </c>
      <c r="C12" s="8" t="s">
        <v>11</v>
      </c>
      <c r="D12" s="8" t="s">
        <v>54</v>
      </c>
      <c r="E12" s="9">
        <v>4.7</v>
      </c>
      <c r="F12" s="9">
        <v>2.2999999999999998</v>
      </c>
      <c r="G12" s="10">
        <f t="shared" si="0"/>
        <v>10.81</v>
      </c>
      <c r="H12" s="11">
        <v>10</v>
      </c>
      <c r="I12" s="12"/>
      <c r="J12" s="13"/>
      <c r="K12" s="13"/>
      <c r="L12" s="13" t="s">
        <v>115</v>
      </c>
      <c r="M12" s="13"/>
      <c r="N12" s="13"/>
      <c r="O12" s="5"/>
    </row>
    <row r="13" spans="1:15" ht="13.5" thickBot="1" x14ac:dyDescent="0.25">
      <c r="A13" s="7"/>
      <c r="B13" s="8" t="s">
        <v>12</v>
      </c>
      <c r="C13" s="8" t="s">
        <v>13</v>
      </c>
      <c r="D13" s="8" t="s">
        <v>54</v>
      </c>
      <c r="E13" s="9">
        <v>4.7</v>
      </c>
      <c r="F13" s="9">
        <v>2.37</v>
      </c>
      <c r="G13" s="10">
        <f t="shared" si="0"/>
        <v>11.14</v>
      </c>
      <c r="H13" s="11">
        <v>10</v>
      </c>
      <c r="I13" s="12"/>
      <c r="J13" s="13"/>
      <c r="K13" s="13" t="s">
        <v>115</v>
      </c>
      <c r="L13" s="13"/>
      <c r="M13" s="13"/>
      <c r="N13" s="13"/>
      <c r="O13" s="5"/>
    </row>
    <row r="14" spans="1:15" ht="13.5" thickBot="1" x14ac:dyDescent="0.25">
      <c r="A14" s="7"/>
      <c r="B14" s="8" t="s">
        <v>14</v>
      </c>
      <c r="C14" s="8" t="s">
        <v>15</v>
      </c>
      <c r="D14" s="8" t="s">
        <v>54</v>
      </c>
      <c r="E14" s="9">
        <v>4.7</v>
      </c>
      <c r="F14" s="9">
        <v>4.84</v>
      </c>
      <c r="G14" s="10">
        <f t="shared" si="0"/>
        <v>22.75</v>
      </c>
      <c r="H14" s="11">
        <v>20</v>
      </c>
      <c r="I14" s="12"/>
      <c r="J14" s="13"/>
      <c r="K14" s="13" t="s">
        <v>115</v>
      </c>
      <c r="L14" s="13"/>
      <c r="M14" s="13"/>
      <c r="N14" s="13"/>
      <c r="O14" s="5"/>
    </row>
    <row r="15" spans="1:15" ht="26.25" thickBot="1" x14ac:dyDescent="0.25">
      <c r="A15" s="7"/>
      <c r="B15" s="8" t="s">
        <v>16</v>
      </c>
      <c r="C15" s="8" t="s">
        <v>17</v>
      </c>
      <c r="D15" s="8" t="s">
        <v>54</v>
      </c>
      <c r="E15" s="9">
        <v>4.7</v>
      </c>
      <c r="F15" s="9">
        <v>4.84</v>
      </c>
      <c r="G15" s="10">
        <f t="shared" si="0"/>
        <v>22.75</v>
      </c>
      <c r="H15" s="11">
        <v>20</v>
      </c>
      <c r="I15" s="12"/>
      <c r="J15" s="13"/>
      <c r="K15" s="13" t="s">
        <v>115</v>
      </c>
      <c r="L15" s="13"/>
      <c r="M15" s="13"/>
      <c r="N15" s="13"/>
      <c r="O15" s="5"/>
    </row>
    <row r="16" spans="1:15" ht="13.5" thickBot="1" x14ac:dyDescent="0.25">
      <c r="A16" s="7"/>
      <c r="B16" s="8" t="s">
        <v>18</v>
      </c>
      <c r="C16" s="8" t="s">
        <v>19</v>
      </c>
      <c r="D16" s="8" t="s">
        <v>54</v>
      </c>
      <c r="E16" s="9">
        <v>4.7</v>
      </c>
      <c r="F16" s="9">
        <v>4.71</v>
      </c>
      <c r="G16" s="10">
        <f t="shared" si="0"/>
        <v>22.14</v>
      </c>
      <c r="H16" s="11">
        <v>20</v>
      </c>
      <c r="I16" s="12"/>
      <c r="J16" s="13"/>
      <c r="K16" s="13" t="s">
        <v>115</v>
      </c>
      <c r="L16" s="13"/>
      <c r="M16" s="13"/>
      <c r="N16" s="13"/>
      <c r="O16" s="5"/>
    </row>
    <row r="17" spans="1:15" ht="13.5" thickBot="1" x14ac:dyDescent="0.25">
      <c r="A17" s="7"/>
      <c r="B17" s="8" t="s">
        <v>18</v>
      </c>
      <c r="C17" s="8" t="s">
        <v>21</v>
      </c>
      <c r="D17" s="8" t="s">
        <v>54</v>
      </c>
      <c r="E17" s="9">
        <v>4.7</v>
      </c>
      <c r="F17" s="9">
        <v>4.7300000000000004</v>
      </c>
      <c r="G17" s="22">
        <f t="shared" si="0"/>
        <v>22.23</v>
      </c>
      <c r="H17" s="11">
        <v>20</v>
      </c>
      <c r="I17" s="12"/>
      <c r="J17" s="13"/>
      <c r="K17" s="13" t="s">
        <v>115</v>
      </c>
      <c r="L17" s="13"/>
      <c r="M17" s="13"/>
      <c r="N17" s="13"/>
      <c r="O17" s="5"/>
    </row>
    <row r="18" spans="1:15" ht="13.5" thickBot="1" x14ac:dyDescent="0.25">
      <c r="A18" s="23"/>
      <c r="B18" s="24" t="s">
        <v>37</v>
      </c>
      <c r="C18" s="24" t="s">
        <v>38</v>
      </c>
      <c r="D18" s="17" t="s">
        <v>54</v>
      </c>
      <c r="E18" s="9">
        <v>4.7</v>
      </c>
      <c r="F18" s="25">
        <v>4.8499999999999996</v>
      </c>
      <c r="G18" s="16">
        <f t="shared" si="0"/>
        <v>22.8</v>
      </c>
      <c r="H18" s="11">
        <v>20</v>
      </c>
      <c r="I18" s="12"/>
      <c r="J18" s="13"/>
      <c r="K18" s="13" t="s">
        <v>115</v>
      </c>
      <c r="L18" s="13"/>
      <c r="M18" s="13"/>
      <c r="N18" s="13"/>
      <c r="O18" s="5"/>
    </row>
    <row r="19" spans="1:15" ht="13.5" thickBot="1" x14ac:dyDescent="0.25">
      <c r="A19" s="7"/>
      <c r="B19" s="8" t="s">
        <v>37</v>
      </c>
      <c r="C19" s="8" t="s">
        <v>39</v>
      </c>
      <c r="D19" s="17" t="s">
        <v>54</v>
      </c>
      <c r="E19" s="9">
        <v>4.7</v>
      </c>
      <c r="F19" s="9">
        <v>4.8600000000000003</v>
      </c>
      <c r="G19" s="10">
        <f t="shared" si="0"/>
        <v>22.84</v>
      </c>
      <c r="H19" s="11">
        <v>20</v>
      </c>
      <c r="I19" s="12"/>
      <c r="J19" s="13"/>
      <c r="K19" s="13" t="s">
        <v>115</v>
      </c>
      <c r="L19" s="13"/>
      <c r="M19" s="13"/>
      <c r="N19" s="13"/>
      <c r="O19" s="5"/>
    </row>
    <row r="20" spans="1:15" ht="13.5" thickBot="1" x14ac:dyDescent="0.25">
      <c r="A20" s="7"/>
      <c r="B20" s="8" t="s">
        <v>40</v>
      </c>
      <c r="C20" s="8" t="s">
        <v>41</v>
      </c>
      <c r="D20" s="17" t="s">
        <v>54</v>
      </c>
      <c r="E20" s="9">
        <v>4.7</v>
      </c>
      <c r="F20" s="9">
        <v>4.8600000000000003</v>
      </c>
      <c r="G20" s="10">
        <f t="shared" si="0"/>
        <v>22.84</v>
      </c>
      <c r="H20" s="11">
        <v>20</v>
      </c>
      <c r="I20" s="12"/>
      <c r="J20" s="13"/>
      <c r="K20" s="13" t="s">
        <v>115</v>
      </c>
      <c r="L20" s="13"/>
      <c r="M20" s="13"/>
      <c r="N20" s="13"/>
      <c r="O20" s="5"/>
    </row>
    <row r="21" spans="1:15" ht="13.5" thickBot="1" x14ac:dyDescent="0.25">
      <c r="A21" s="7"/>
      <c r="B21" s="8" t="s">
        <v>42</v>
      </c>
      <c r="C21" s="8" t="s">
        <v>43</v>
      </c>
      <c r="D21" s="17" t="s">
        <v>54</v>
      </c>
      <c r="E21" s="9">
        <v>4.7</v>
      </c>
      <c r="F21" s="9">
        <v>4.72</v>
      </c>
      <c r="G21" s="10">
        <f t="shared" si="0"/>
        <v>22.18</v>
      </c>
      <c r="H21" s="11">
        <v>20</v>
      </c>
      <c r="I21" s="12"/>
      <c r="J21" s="13"/>
      <c r="K21" s="13" t="s">
        <v>115</v>
      </c>
      <c r="L21" s="13"/>
      <c r="M21" s="13"/>
      <c r="N21" s="13"/>
      <c r="O21" s="5"/>
    </row>
    <row r="22" spans="1:15" ht="13.5" thickBot="1" x14ac:dyDescent="0.25">
      <c r="A22" s="7"/>
      <c r="B22" s="8" t="s">
        <v>20</v>
      </c>
      <c r="C22" s="8" t="s">
        <v>22</v>
      </c>
      <c r="D22" s="17" t="s">
        <v>54</v>
      </c>
      <c r="E22" s="9">
        <v>4.7</v>
      </c>
      <c r="F22" s="9">
        <v>2.25</v>
      </c>
      <c r="G22" s="10">
        <f t="shared" si="0"/>
        <v>10.58</v>
      </c>
      <c r="H22" s="11">
        <v>11.5</v>
      </c>
      <c r="I22" s="12"/>
      <c r="J22" s="13"/>
      <c r="K22" s="13"/>
      <c r="L22" s="13" t="s">
        <v>115</v>
      </c>
      <c r="M22" s="13"/>
      <c r="N22" s="13"/>
      <c r="O22" s="5"/>
    </row>
    <row r="23" spans="1:15" ht="13.5" thickBot="1" x14ac:dyDescent="0.25">
      <c r="A23" s="7"/>
      <c r="B23" s="8" t="s">
        <v>4</v>
      </c>
      <c r="C23" s="8" t="s">
        <v>23</v>
      </c>
      <c r="D23" s="17" t="s">
        <v>54</v>
      </c>
      <c r="E23" s="9">
        <v>4.7</v>
      </c>
      <c r="F23" s="9">
        <v>2.37</v>
      </c>
      <c r="G23" s="10">
        <f t="shared" si="0"/>
        <v>11.14</v>
      </c>
      <c r="H23" s="11">
        <v>12</v>
      </c>
      <c r="I23" s="12"/>
      <c r="J23" s="13"/>
      <c r="K23" s="13"/>
      <c r="L23" s="13" t="s">
        <v>115</v>
      </c>
      <c r="M23" s="13"/>
      <c r="N23" s="13"/>
      <c r="O23" s="5"/>
    </row>
    <row r="24" spans="1:15" ht="13.5" thickBot="1" x14ac:dyDescent="0.25">
      <c r="A24" s="7"/>
      <c r="B24" s="8" t="s">
        <v>119</v>
      </c>
      <c r="C24" s="8" t="s">
        <v>24</v>
      </c>
      <c r="D24" s="17" t="s">
        <v>54</v>
      </c>
      <c r="E24" s="9">
        <v>5.0199999999999996</v>
      </c>
      <c r="F24" s="9">
        <v>2.0299999999999998</v>
      </c>
      <c r="G24" s="10">
        <f t="shared" si="0"/>
        <v>10.19</v>
      </c>
      <c r="H24" s="11">
        <v>12</v>
      </c>
      <c r="I24" s="12"/>
      <c r="J24" s="13"/>
      <c r="K24" s="13"/>
      <c r="L24" s="13" t="s">
        <v>115</v>
      </c>
      <c r="M24" s="13"/>
      <c r="N24" s="13"/>
      <c r="O24" s="5"/>
    </row>
    <row r="25" spans="1:15" ht="13.5" thickBot="1" x14ac:dyDescent="0.25">
      <c r="A25" s="7"/>
      <c r="B25" s="8" t="s">
        <v>25</v>
      </c>
      <c r="C25" s="8" t="s">
        <v>26</v>
      </c>
      <c r="D25" s="17" t="s">
        <v>54</v>
      </c>
      <c r="E25" s="9">
        <v>5.0199999999999996</v>
      </c>
      <c r="F25" s="9">
        <v>2.37</v>
      </c>
      <c r="G25" s="10">
        <f t="shared" si="0"/>
        <v>11.9</v>
      </c>
      <c r="H25" s="11">
        <v>12</v>
      </c>
      <c r="I25" s="12"/>
      <c r="J25" s="13"/>
      <c r="K25" s="13"/>
      <c r="L25" s="13" t="s">
        <v>115</v>
      </c>
      <c r="M25" s="13"/>
      <c r="N25" s="13"/>
      <c r="O25" s="5"/>
    </row>
    <row r="26" spans="1:15" ht="13.5" thickBot="1" x14ac:dyDescent="0.25">
      <c r="A26" s="7"/>
      <c r="B26" s="8" t="s">
        <v>25</v>
      </c>
      <c r="C26" s="8" t="s">
        <v>27</v>
      </c>
      <c r="D26" s="17" t="s">
        <v>54</v>
      </c>
      <c r="E26" s="26">
        <v>4.7</v>
      </c>
      <c r="F26" s="26">
        <v>2.37</v>
      </c>
      <c r="G26" s="10">
        <f t="shared" si="0"/>
        <v>11.14</v>
      </c>
      <c r="H26" s="11">
        <v>12</v>
      </c>
      <c r="I26" s="12"/>
      <c r="J26" s="13"/>
      <c r="K26" s="13"/>
      <c r="L26" s="13" t="s">
        <v>115</v>
      </c>
      <c r="M26" s="13"/>
      <c r="N26" s="13"/>
      <c r="O26" s="5"/>
    </row>
    <row r="27" spans="1:15" ht="13.5" thickBot="1" x14ac:dyDescent="0.25">
      <c r="A27" s="7"/>
      <c r="B27" s="8" t="s">
        <v>20</v>
      </c>
      <c r="C27" s="8" t="s">
        <v>28</v>
      </c>
      <c r="D27" s="17" t="s">
        <v>54</v>
      </c>
      <c r="E27" s="9">
        <v>4.7</v>
      </c>
      <c r="F27" s="9">
        <v>2.38</v>
      </c>
      <c r="G27" s="10">
        <f t="shared" si="0"/>
        <v>11.19</v>
      </c>
      <c r="H27" s="11">
        <v>12</v>
      </c>
      <c r="I27" s="12"/>
      <c r="J27" s="13"/>
      <c r="K27" s="13"/>
      <c r="L27" s="13" t="s">
        <v>115</v>
      </c>
      <c r="M27" s="13"/>
      <c r="N27" s="13"/>
      <c r="O27" s="5"/>
    </row>
    <row r="28" spans="1:15" ht="13.5" thickBot="1" x14ac:dyDescent="0.25">
      <c r="A28" s="7"/>
      <c r="B28" s="8" t="s">
        <v>20</v>
      </c>
      <c r="C28" s="8" t="s">
        <v>29</v>
      </c>
      <c r="D28" s="17" t="s">
        <v>54</v>
      </c>
      <c r="E28" s="9">
        <v>4.7</v>
      </c>
      <c r="F28" s="9">
        <v>4.3499999999999996</v>
      </c>
      <c r="G28" s="10">
        <f t="shared" si="0"/>
        <v>20.45</v>
      </c>
      <c r="H28" s="11">
        <v>24</v>
      </c>
      <c r="I28" s="12"/>
      <c r="J28" s="13"/>
      <c r="K28" s="13"/>
      <c r="L28" s="13" t="s">
        <v>115</v>
      </c>
      <c r="M28" s="13"/>
      <c r="N28" s="13"/>
      <c r="O28" s="5"/>
    </row>
    <row r="29" spans="1:15" ht="13.5" thickBot="1" x14ac:dyDescent="0.25">
      <c r="A29" s="7"/>
      <c r="B29" s="8" t="s">
        <v>20</v>
      </c>
      <c r="C29" s="8" t="s">
        <v>30</v>
      </c>
      <c r="D29" s="17" t="s">
        <v>54</v>
      </c>
      <c r="E29" s="9">
        <v>4.7</v>
      </c>
      <c r="F29" s="9">
        <v>4.76</v>
      </c>
      <c r="G29" s="10">
        <f t="shared" si="0"/>
        <v>22.37</v>
      </c>
      <c r="H29" s="11">
        <v>24</v>
      </c>
      <c r="I29" s="12"/>
      <c r="J29" s="13"/>
      <c r="K29" s="13"/>
      <c r="L29" s="13" t="s">
        <v>115</v>
      </c>
      <c r="M29" s="13"/>
      <c r="N29" s="13"/>
      <c r="O29" s="5"/>
    </row>
    <row r="30" spans="1:15" ht="13.5" thickBot="1" x14ac:dyDescent="0.25">
      <c r="A30" s="7"/>
      <c r="B30" s="8" t="s">
        <v>20</v>
      </c>
      <c r="C30" s="8" t="s">
        <v>31</v>
      </c>
      <c r="D30" s="17" t="s">
        <v>54</v>
      </c>
      <c r="E30" s="9">
        <v>4.7</v>
      </c>
      <c r="F30" s="9">
        <v>4.8499999999999996</v>
      </c>
      <c r="G30" s="10">
        <f t="shared" si="0"/>
        <v>22.8</v>
      </c>
      <c r="H30" s="11">
        <v>24</v>
      </c>
      <c r="I30" s="12"/>
      <c r="J30" s="13"/>
      <c r="K30" s="13"/>
      <c r="L30" s="13" t="s">
        <v>115</v>
      </c>
      <c r="M30" s="13"/>
      <c r="N30" s="13"/>
      <c r="O30" s="5"/>
    </row>
    <row r="31" spans="1:15" ht="13.5" thickBot="1" x14ac:dyDescent="0.25">
      <c r="A31" s="27"/>
      <c r="B31" s="8" t="s">
        <v>20</v>
      </c>
      <c r="C31" s="8" t="s">
        <v>32</v>
      </c>
      <c r="D31" s="17" t="s">
        <v>54</v>
      </c>
      <c r="E31" s="9">
        <v>4.7</v>
      </c>
      <c r="F31" s="9">
        <v>3.57</v>
      </c>
      <c r="G31" s="10">
        <f t="shared" si="0"/>
        <v>16.78</v>
      </c>
      <c r="H31" s="11">
        <v>18</v>
      </c>
      <c r="I31" s="12"/>
      <c r="J31" s="13"/>
      <c r="K31" s="13"/>
      <c r="L31" s="13" t="s">
        <v>115</v>
      </c>
      <c r="M31" s="13"/>
      <c r="N31" s="13"/>
      <c r="O31" s="5"/>
    </row>
    <row r="32" spans="1:15" ht="13.5" thickBot="1" x14ac:dyDescent="0.25">
      <c r="A32" s="7"/>
      <c r="B32" s="8" t="s">
        <v>20</v>
      </c>
      <c r="C32" s="8" t="s">
        <v>33</v>
      </c>
      <c r="D32" s="17" t="s">
        <v>54</v>
      </c>
      <c r="E32" s="9">
        <v>4.7</v>
      </c>
      <c r="F32" s="9">
        <v>3.65</v>
      </c>
      <c r="G32" s="10">
        <f t="shared" si="0"/>
        <v>17.16</v>
      </c>
      <c r="H32" s="11">
        <v>18</v>
      </c>
      <c r="I32" s="12"/>
      <c r="J32" s="13"/>
      <c r="K32" s="13"/>
      <c r="L32" s="13" t="s">
        <v>115</v>
      </c>
      <c r="M32" s="13"/>
      <c r="N32" s="13"/>
      <c r="O32" s="5"/>
    </row>
    <row r="33" spans="1:15" ht="13.5" thickBot="1" x14ac:dyDescent="0.25">
      <c r="A33" s="7"/>
      <c r="B33" s="8" t="s">
        <v>20</v>
      </c>
      <c r="C33" s="8" t="s">
        <v>34</v>
      </c>
      <c r="D33" s="17" t="s">
        <v>54</v>
      </c>
      <c r="E33" s="9">
        <v>4.7</v>
      </c>
      <c r="F33" s="9">
        <v>2.25</v>
      </c>
      <c r="G33" s="10">
        <f t="shared" si="0"/>
        <v>10.58</v>
      </c>
      <c r="H33" s="11">
        <v>11.5</v>
      </c>
      <c r="I33" s="12"/>
      <c r="J33" s="13"/>
      <c r="K33" s="13"/>
      <c r="L33" s="13" t="s">
        <v>115</v>
      </c>
      <c r="M33" s="13"/>
      <c r="N33" s="13"/>
      <c r="O33" s="5"/>
    </row>
    <row r="34" spans="1:15" ht="13.5" thickBot="1" x14ac:dyDescent="0.25">
      <c r="A34" s="7"/>
      <c r="B34" s="8" t="s">
        <v>36</v>
      </c>
      <c r="C34" s="8" t="s">
        <v>35</v>
      </c>
      <c r="D34" s="17" t="s">
        <v>54</v>
      </c>
      <c r="E34" s="9">
        <v>4.7</v>
      </c>
      <c r="F34" s="9">
        <v>4.6500000000000004</v>
      </c>
      <c r="G34" s="10">
        <f t="shared" si="0"/>
        <v>21.86</v>
      </c>
      <c r="H34" s="11">
        <v>22</v>
      </c>
      <c r="I34" s="12"/>
      <c r="J34" s="13"/>
      <c r="K34" s="13"/>
      <c r="L34" s="13" t="s">
        <v>115</v>
      </c>
      <c r="M34" s="13"/>
      <c r="N34" s="13"/>
      <c r="O34" s="5"/>
    </row>
    <row r="35" spans="1:15" ht="13.5" thickBot="1" x14ac:dyDescent="0.25">
      <c r="A35" s="7"/>
      <c r="B35" s="8" t="s">
        <v>62</v>
      </c>
      <c r="C35" s="8" t="s">
        <v>57</v>
      </c>
      <c r="D35" s="8" t="s">
        <v>63</v>
      </c>
      <c r="E35" s="9">
        <v>2.1</v>
      </c>
      <c r="F35" s="9">
        <v>14.74</v>
      </c>
      <c r="G35" s="10">
        <f t="shared" ref="G35:G48" si="1">ROUND(E35*F35,2)</f>
        <v>30.95</v>
      </c>
      <c r="H35" s="11">
        <v>29</v>
      </c>
      <c r="I35" s="12"/>
      <c r="J35" s="13" t="s">
        <v>115</v>
      </c>
      <c r="K35" s="13"/>
      <c r="L35" s="13"/>
      <c r="M35" s="13"/>
      <c r="N35" s="13"/>
      <c r="O35" s="5"/>
    </row>
    <row r="36" spans="1:15" ht="13.5" thickBot="1" x14ac:dyDescent="0.25">
      <c r="A36" s="7"/>
      <c r="B36" s="8" t="s">
        <v>64</v>
      </c>
      <c r="C36" s="8" t="s">
        <v>58</v>
      </c>
      <c r="D36" s="8" t="s">
        <v>63</v>
      </c>
      <c r="E36" s="9">
        <v>12</v>
      </c>
      <c r="F36" s="9">
        <v>4.6500000000000004</v>
      </c>
      <c r="G36" s="10">
        <f t="shared" si="1"/>
        <v>55.8</v>
      </c>
      <c r="H36" s="11">
        <v>57</v>
      </c>
      <c r="I36" s="12"/>
      <c r="J36" s="13" t="s">
        <v>115</v>
      </c>
      <c r="K36" s="13"/>
      <c r="L36" s="13"/>
      <c r="M36" s="13"/>
      <c r="N36" s="13"/>
      <c r="O36" s="5"/>
    </row>
    <row r="37" spans="1:15" ht="13.5" thickBot="1" x14ac:dyDescent="0.25">
      <c r="A37" s="7"/>
      <c r="B37" s="8" t="s">
        <v>62</v>
      </c>
      <c r="C37" s="8" t="s">
        <v>59</v>
      </c>
      <c r="D37" s="8" t="s">
        <v>63</v>
      </c>
      <c r="E37" s="9">
        <v>2.1</v>
      </c>
      <c r="F37" s="9">
        <v>24.54</v>
      </c>
      <c r="G37" s="10">
        <f t="shared" si="1"/>
        <v>51.53</v>
      </c>
      <c r="H37" s="11">
        <v>54</v>
      </c>
      <c r="I37" s="12"/>
      <c r="J37" s="13" t="s">
        <v>115</v>
      </c>
      <c r="K37" s="13"/>
      <c r="L37" s="13"/>
      <c r="M37" s="13"/>
      <c r="N37" s="13"/>
      <c r="O37" s="5"/>
    </row>
    <row r="38" spans="1:15" ht="13.5" thickBot="1" x14ac:dyDescent="0.25">
      <c r="A38" s="7"/>
      <c r="B38" s="8" t="s">
        <v>64</v>
      </c>
      <c r="C38" s="8" t="s">
        <v>60</v>
      </c>
      <c r="D38" s="8" t="s">
        <v>63</v>
      </c>
      <c r="E38" s="9">
        <v>6.9</v>
      </c>
      <c r="F38" s="9">
        <v>4.7</v>
      </c>
      <c r="G38" s="10">
        <f t="shared" si="1"/>
        <v>32.43</v>
      </c>
      <c r="H38" s="11">
        <v>32</v>
      </c>
      <c r="I38" s="12"/>
      <c r="J38" s="13"/>
      <c r="K38" s="13" t="s">
        <v>115</v>
      </c>
      <c r="L38" s="13"/>
      <c r="M38" s="13"/>
      <c r="N38" s="13"/>
      <c r="O38" s="5"/>
    </row>
    <row r="39" spans="1:15" ht="13.5" thickBot="1" x14ac:dyDescent="0.25">
      <c r="A39" s="7"/>
      <c r="B39" s="8" t="s">
        <v>65</v>
      </c>
      <c r="C39" s="8" t="s">
        <v>61</v>
      </c>
      <c r="D39" s="8" t="s">
        <v>63</v>
      </c>
      <c r="E39" s="9">
        <v>18.399999999999999</v>
      </c>
      <c r="F39" s="9">
        <v>1.8</v>
      </c>
      <c r="G39" s="10">
        <f t="shared" si="1"/>
        <v>33.119999999999997</v>
      </c>
      <c r="H39" s="11">
        <v>33</v>
      </c>
      <c r="I39" s="28"/>
      <c r="J39" s="13"/>
      <c r="K39" s="13" t="s">
        <v>115</v>
      </c>
      <c r="L39" s="13"/>
      <c r="M39" s="13"/>
      <c r="N39" s="13"/>
      <c r="O39" s="5"/>
    </row>
    <row r="40" spans="1:15" ht="13.5" customHeight="1" thickBot="1" x14ac:dyDescent="0.25">
      <c r="A40" s="46" t="s">
        <v>107</v>
      </c>
      <c r="B40" s="47"/>
      <c r="C40" s="47"/>
      <c r="D40" s="47"/>
      <c r="E40" s="47"/>
      <c r="F40" s="47"/>
      <c r="G40" s="29">
        <f>SUM(G5:G39)</f>
        <v>720.6099999999999</v>
      </c>
      <c r="H40" s="29">
        <f>SUM(H5:H39)</f>
        <v>714</v>
      </c>
      <c r="I40" s="29">
        <f>SUM(I5:I39)</f>
        <v>0</v>
      </c>
      <c r="J40" s="30"/>
      <c r="K40" s="30"/>
      <c r="L40" s="30"/>
      <c r="M40" s="30"/>
      <c r="N40" s="30"/>
    </row>
    <row r="41" spans="1:15" ht="26.25" thickBot="1" x14ac:dyDescent="0.25">
      <c r="A41" s="7"/>
      <c r="B41" s="8" t="s">
        <v>66</v>
      </c>
      <c r="C41" s="8" t="s">
        <v>67</v>
      </c>
      <c r="D41" s="8" t="s">
        <v>54</v>
      </c>
      <c r="E41" s="9">
        <v>4.7</v>
      </c>
      <c r="F41" s="9">
        <v>9.73</v>
      </c>
      <c r="G41" s="10">
        <f t="shared" si="1"/>
        <v>45.73</v>
      </c>
      <c r="H41" s="11">
        <v>46</v>
      </c>
      <c r="I41" s="12"/>
      <c r="J41" s="13"/>
      <c r="K41" s="13"/>
      <c r="L41" s="13"/>
      <c r="M41" s="13" t="s">
        <v>115</v>
      </c>
      <c r="N41" s="13">
        <v>6</v>
      </c>
    </row>
    <row r="42" spans="1:15" ht="13.5" thickBot="1" x14ac:dyDescent="0.25">
      <c r="A42" s="7"/>
      <c r="B42" s="8" t="s">
        <v>68</v>
      </c>
      <c r="C42" s="8" t="s">
        <v>69</v>
      </c>
      <c r="D42" s="8" t="s">
        <v>63</v>
      </c>
      <c r="E42" s="9">
        <v>4.7</v>
      </c>
      <c r="F42" s="9">
        <v>2.2999999999999998</v>
      </c>
      <c r="G42" s="10">
        <f t="shared" si="1"/>
        <v>10.81</v>
      </c>
      <c r="H42" s="11">
        <v>11</v>
      </c>
      <c r="I42" s="12"/>
      <c r="J42" s="13" t="s">
        <v>115</v>
      </c>
      <c r="K42" s="13"/>
      <c r="L42" s="13"/>
      <c r="M42" s="13"/>
      <c r="N42" s="13"/>
    </row>
    <row r="43" spans="1:15" ht="26.25" thickBot="1" x14ac:dyDescent="0.25">
      <c r="A43" s="7"/>
      <c r="B43" s="8" t="s">
        <v>79</v>
      </c>
      <c r="C43" s="8" t="s">
        <v>70</v>
      </c>
      <c r="D43" s="8" t="s">
        <v>54</v>
      </c>
      <c r="E43" s="9">
        <v>4.7</v>
      </c>
      <c r="F43" s="9">
        <v>9.74</v>
      </c>
      <c r="G43" s="10">
        <f t="shared" si="1"/>
        <v>45.78</v>
      </c>
      <c r="H43" s="11">
        <v>46</v>
      </c>
      <c r="I43" s="12"/>
      <c r="J43" s="13"/>
      <c r="K43" s="13"/>
      <c r="L43" s="13"/>
      <c r="M43" s="13" t="s">
        <v>115</v>
      </c>
      <c r="N43" s="13">
        <v>8</v>
      </c>
    </row>
    <row r="44" spans="1:15" ht="13.5" thickBot="1" x14ac:dyDescent="0.25">
      <c r="A44" s="7"/>
      <c r="B44" s="8" t="s">
        <v>71</v>
      </c>
      <c r="C44" s="8" t="s">
        <v>72</v>
      </c>
      <c r="D44" s="8"/>
      <c r="E44" s="9"/>
      <c r="F44" s="9"/>
      <c r="G44" s="10">
        <v>11</v>
      </c>
      <c r="H44" s="11">
        <v>11</v>
      </c>
      <c r="I44" s="31"/>
      <c r="J44" s="13"/>
      <c r="K44" s="13"/>
      <c r="L44" s="13"/>
      <c r="M44" s="13" t="s">
        <v>115</v>
      </c>
      <c r="N44" s="13">
        <v>2</v>
      </c>
    </row>
    <row r="45" spans="1:15" ht="13.5" thickBot="1" x14ac:dyDescent="0.25">
      <c r="A45" s="7"/>
      <c r="B45" s="8" t="s">
        <v>73</v>
      </c>
      <c r="C45" s="8" t="s">
        <v>74</v>
      </c>
      <c r="D45" s="8" t="s">
        <v>63</v>
      </c>
      <c r="E45" s="9">
        <v>4.7</v>
      </c>
      <c r="F45" s="9">
        <v>4.66</v>
      </c>
      <c r="G45" s="10">
        <f>ROUND(E45*F45,2)</f>
        <v>21.9</v>
      </c>
      <c r="H45" s="11">
        <v>21.85</v>
      </c>
      <c r="I45" s="31"/>
      <c r="J45" s="13" t="s">
        <v>115</v>
      </c>
      <c r="K45" s="13"/>
      <c r="L45" s="13"/>
      <c r="M45" s="13"/>
      <c r="N45" s="13">
        <v>4</v>
      </c>
    </row>
    <row r="46" spans="1:15" ht="13.5" thickBot="1" x14ac:dyDescent="0.25">
      <c r="A46" s="7"/>
      <c r="B46" s="8" t="s">
        <v>75</v>
      </c>
      <c r="C46" s="8" t="s">
        <v>76</v>
      </c>
      <c r="D46" s="8" t="s">
        <v>63</v>
      </c>
      <c r="E46" s="9">
        <v>4.7</v>
      </c>
      <c r="F46" s="9">
        <v>2.27</v>
      </c>
      <c r="G46" s="10">
        <f t="shared" si="1"/>
        <v>10.67</v>
      </c>
      <c r="H46" s="11">
        <v>11</v>
      </c>
      <c r="I46" s="31"/>
      <c r="J46" s="13" t="s">
        <v>115</v>
      </c>
      <c r="K46" s="13"/>
      <c r="L46" s="13"/>
      <c r="M46" s="13"/>
      <c r="N46" s="13">
        <v>2</v>
      </c>
    </row>
    <row r="47" spans="1:15" ht="13.5" thickBot="1" x14ac:dyDescent="0.25">
      <c r="A47" s="7"/>
      <c r="B47" s="8" t="s">
        <v>37</v>
      </c>
      <c r="C47" s="8" t="s">
        <v>78</v>
      </c>
      <c r="D47" s="8" t="s">
        <v>54</v>
      </c>
      <c r="E47" s="9">
        <v>4.7</v>
      </c>
      <c r="F47" s="9">
        <v>2.35</v>
      </c>
      <c r="G47" s="10">
        <f t="shared" si="1"/>
        <v>11.05</v>
      </c>
      <c r="H47" s="11">
        <v>11</v>
      </c>
      <c r="I47" s="31"/>
      <c r="J47" s="13"/>
      <c r="K47" s="13"/>
      <c r="L47" s="13"/>
      <c r="M47" s="13" t="s">
        <v>115</v>
      </c>
      <c r="N47" s="13">
        <v>2</v>
      </c>
    </row>
    <row r="48" spans="1:15" ht="13.5" thickBot="1" x14ac:dyDescent="0.25">
      <c r="A48" s="23"/>
      <c r="B48" s="24" t="s">
        <v>80</v>
      </c>
      <c r="C48" s="24" t="s">
        <v>81</v>
      </c>
      <c r="D48" s="24" t="s">
        <v>54</v>
      </c>
      <c r="E48" s="32">
        <v>4.7</v>
      </c>
      <c r="F48" s="32">
        <v>4.5</v>
      </c>
      <c r="G48" s="10">
        <f t="shared" si="1"/>
        <v>21.15</v>
      </c>
      <c r="H48" s="11">
        <v>22.8</v>
      </c>
      <c r="I48" s="31"/>
      <c r="J48" s="13"/>
      <c r="K48" s="13"/>
      <c r="L48" s="13"/>
      <c r="M48" s="13" t="s">
        <v>115</v>
      </c>
      <c r="N48" s="13">
        <v>4</v>
      </c>
    </row>
    <row r="49" spans="1:14" ht="13.5" thickBot="1" x14ac:dyDescent="0.25">
      <c r="A49" s="7"/>
      <c r="B49" s="8" t="s">
        <v>120</v>
      </c>
      <c r="C49" s="8" t="s">
        <v>82</v>
      </c>
      <c r="D49" s="8" t="s">
        <v>54</v>
      </c>
      <c r="E49" s="9">
        <v>4.7</v>
      </c>
      <c r="F49" s="9">
        <v>2.38</v>
      </c>
      <c r="G49" s="10">
        <f t="shared" ref="G49:G65" si="2">ROUND(E49*F49,2)</f>
        <v>11.19</v>
      </c>
      <c r="H49" s="11">
        <v>11</v>
      </c>
      <c r="I49" s="31"/>
      <c r="J49" s="13"/>
      <c r="K49" s="13"/>
      <c r="L49" s="13"/>
      <c r="M49" s="13" t="s">
        <v>115</v>
      </c>
      <c r="N49" s="13">
        <v>2</v>
      </c>
    </row>
    <row r="50" spans="1:14" ht="13.5" thickBot="1" x14ac:dyDescent="0.25">
      <c r="A50" s="7"/>
      <c r="B50" s="8" t="s">
        <v>37</v>
      </c>
      <c r="C50" s="8" t="s">
        <v>84</v>
      </c>
      <c r="D50" s="8" t="s">
        <v>54</v>
      </c>
      <c r="E50" s="9">
        <v>4.7</v>
      </c>
      <c r="F50" s="9">
        <v>1.97</v>
      </c>
      <c r="G50" s="10">
        <f t="shared" si="2"/>
        <v>9.26</v>
      </c>
      <c r="H50" s="11">
        <v>11</v>
      </c>
      <c r="I50" s="31"/>
      <c r="J50" s="13"/>
      <c r="K50" s="13"/>
      <c r="L50" s="13"/>
      <c r="M50" s="13" t="s">
        <v>115</v>
      </c>
      <c r="N50" s="13">
        <v>2</v>
      </c>
    </row>
    <row r="51" spans="1:14" ht="13.5" thickBot="1" x14ac:dyDescent="0.25">
      <c r="A51" s="7"/>
      <c r="B51" s="8" t="s">
        <v>121</v>
      </c>
      <c r="C51" s="8" t="s">
        <v>85</v>
      </c>
      <c r="D51" s="8" t="s">
        <v>54</v>
      </c>
      <c r="E51" s="9">
        <v>4.7</v>
      </c>
      <c r="F51" s="9">
        <v>1.95</v>
      </c>
      <c r="G51" s="10">
        <f t="shared" si="2"/>
        <v>9.17</v>
      </c>
      <c r="H51" s="11">
        <v>11</v>
      </c>
      <c r="I51" s="31"/>
      <c r="J51" s="13"/>
      <c r="K51" s="13"/>
      <c r="L51" s="13"/>
      <c r="M51" s="13" t="s">
        <v>115</v>
      </c>
      <c r="N51" s="13">
        <v>2</v>
      </c>
    </row>
    <row r="52" spans="1:14" ht="13.5" thickBot="1" x14ac:dyDescent="0.25">
      <c r="A52" s="7"/>
      <c r="B52" s="8" t="s">
        <v>37</v>
      </c>
      <c r="C52" s="8" t="s">
        <v>87</v>
      </c>
      <c r="D52" s="8" t="s">
        <v>54</v>
      </c>
      <c r="E52" s="9"/>
      <c r="F52" s="9"/>
      <c r="G52" s="10">
        <v>11</v>
      </c>
      <c r="H52" s="11">
        <v>11</v>
      </c>
      <c r="I52" s="31"/>
      <c r="J52" s="13"/>
      <c r="K52" s="13"/>
      <c r="L52" s="13"/>
      <c r="M52" s="13" t="s">
        <v>115</v>
      </c>
      <c r="N52" s="13">
        <v>2</v>
      </c>
    </row>
    <row r="53" spans="1:14" ht="13.5" thickBot="1" x14ac:dyDescent="0.25">
      <c r="A53" s="7"/>
      <c r="B53" s="8" t="s">
        <v>86</v>
      </c>
      <c r="C53" s="8" t="s">
        <v>88</v>
      </c>
      <c r="D53" s="8" t="s">
        <v>54</v>
      </c>
      <c r="E53" s="9"/>
      <c r="F53" s="9"/>
      <c r="G53" s="10">
        <v>20</v>
      </c>
      <c r="H53" s="11">
        <v>20</v>
      </c>
      <c r="I53" s="31"/>
      <c r="J53" s="13"/>
      <c r="K53" s="13"/>
      <c r="L53" s="13"/>
      <c r="M53" s="13" t="s">
        <v>115</v>
      </c>
      <c r="N53" s="13">
        <v>4</v>
      </c>
    </row>
    <row r="54" spans="1:14" ht="13.5" thickBot="1" x14ac:dyDescent="0.25">
      <c r="A54" s="7"/>
      <c r="B54" s="8" t="s">
        <v>89</v>
      </c>
      <c r="C54" s="8" t="s">
        <v>90</v>
      </c>
      <c r="D54" s="8" t="s">
        <v>54</v>
      </c>
      <c r="E54" s="9"/>
      <c r="F54" s="9"/>
      <c r="G54" s="10">
        <v>6</v>
      </c>
      <c r="H54" s="11">
        <v>6</v>
      </c>
      <c r="I54" s="31"/>
      <c r="J54" s="13"/>
      <c r="K54" s="13"/>
      <c r="L54" s="13"/>
      <c r="M54" s="13" t="s">
        <v>115</v>
      </c>
      <c r="N54" s="13"/>
    </row>
    <row r="55" spans="1:14" ht="26.25" thickBot="1" x14ac:dyDescent="0.25">
      <c r="A55" s="7"/>
      <c r="B55" s="8" t="s">
        <v>91</v>
      </c>
      <c r="C55" s="8" t="s">
        <v>92</v>
      </c>
      <c r="D55" s="8" t="s">
        <v>54</v>
      </c>
      <c r="E55" s="9"/>
      <c r="F55" s="9"/>
      <c r="G55" s="10">
        <v>22</v>
      </c>
      <c r="H55" s="11">
        <v>22</v>
      </c>
      <c r="I55" s="31"/>
      <c r="J55" s="13"/>
      <c r="K55" s="13"/>
      <c r="L55" s="13"/>
      <c r="M55" s="13" t="s">
        <v>115</v>
      </c>
      <c r="N55" s="13"/>
    </row>
    <row r="56" spans="1:14" ht="13.5" thickBot="1" x14ac:dyDescent="0.25">
      <c r="A56" s="7"/>
      <c r="B56" s="8" t="s">
        <v>89</v>
      </c>
      <c r="C56" s="8" t="s">
        <v>93</v>
      </c>
      <c r="D56" s="8" t="s">
        <v>54</v>
      </c>
      <c r="E56" s="9"/>
      <c r="F56" s="9"/>
      <c r="G56" s="10">
        <v>6</v>
      </c>
      <c r="H56" s="11">
        <v>6</v>
      </c>
      <c r="I56" s="31"/>
      <c r="J56" s="13"/>
      <c r="K56" s="13"/>
      <c r="L56" s="13"/>
      <c r="M56" s="13" t="s">
        <v>115</v>
      </c>
      <c r="N56" s="13"/>
    </row>
    <row r="57" spans="1:14" ht="13.5" thickBot="1" x14ac:dyDescent="0.25">
      <c r="A57" s="7"/>
      <c r="B57" s="8" t="s">
        <v>94</v>
      </c>
      <c r="C57" s="8" t="s">
        <v>95</v>
      </c>
      <c r="D57" s="8" t="s">
        <v>63</v>
      </c>
      <c r="E57" s="9">
        <v>4.7</v>
      </c>
      <c r="F57" s="9">
        <v>2.23</v>
      </c>
      <c r="G57" s="10">
        <f t="shared" si="2"/>
        <v>10.48</v>
      </c>
      <c r="H57" s="11">
        <v>11</v>
      </c>
      <c r="I57" s="31"/>
      <c r="J57" s="13" t="s">
        <v>115</v>
      </c>
      <c r="K57" s="13"/>
      <c r="L57" s="13"/>
      <c r="M57" s="13"/>
      <c r="N57" s="13">
        <v>2</v>
      </c>
    </row>
    <row r="58" spans="1:14" ht="13.5" thickBot="1" x14ac:dyDescent="0.25">
      <c r="A58" s="7"/>
      <c r="B58" s="8" t="s">
        <v>96</v>
      </c>
      <c r="C58" s="8" t="s">
        <v>97</v>
      </c>
      <c r="D58" s="8" t="s">
        <v>54</v>
      </c>
      <c r="E58" s="9">
        <v>4.7</v>
      </c>
      <c r="F58" s="9">
        <v>2.31</v>
      </c>
      <c r="G58" s="10">
        <f t="shared" si="2"/>
        <v>10.86</v>
      </c>
      <c r="H58" s="11">
        <v>11</v>
      </c>
      <c r="I58" s="31"/>
      <c r="J58" s="13"/>
      <c r="K58" s="13"/>
      <c r="L58" s="13"/>
      <c r="M58" s="13" t="s">
        <v>115</v>
      </c>
      <c r="N58" s="13">
        <v>2</v>
      </c>
    </row>
    <row r="59" spans="1:14" ht="13.5" thickBot="1" x14ac:dyDescent="0.25">
      <c r="A59" s="7"/>
      <c r="B59" s="8" t="s">
        <v>12</v>
      </c>
      <c r="C59" s="8" t="s">
        <v>98</v>
      </c>
      <c r="D59" s="8" t="s">
        <v>54</v>
      </c>
      <c r="E59" s="9">
        <v>4.7</v>
      </c>
      <c r="F59" s="9">
        <v>4.07</v>
      </c>
      <c r="G59" s="10">
        <f t="shared" si="2"/>
        <v>19.13</v>
      </c>
      <c r="H59" s="11">
        <v>22.54</v>
      </c>
      <c r="I59" s="31"/>
      <c r="J59" s="13"/>
      <c r="K59" s="13"/>
      <c r="L59" s="13" t="s">
        <v>115</v>
      </c>
      <c r="M59" s="13"/>
      <c r="N59" s="13">
        <v>4</v>
      </c>
    </row>
    <row r="60" spans="1:14" ht="26.25" thickBot="1" x14ac:dyDescent="0.25">
      <c r="A60" s="7"/>
      <c r="B60" s="8" t="s">
        <v>123</v>
      </c>
      <c r="C60" s="8" t="s">
        <v>99</v>
      </c>
      <c r="D60" s="8" t="s">
        <v>83</v>
      </c>
      <c r="E60" s="9">
        <v>4.7</v>
      </c>
      <c r="F60" s="9">
        <v>9.77</v>
      </c>
      <c r="G60" s="10">
        <f t="shared" si="2"/>
        <v>45.92</v>
      </c>
      <c r="H60" s="11">
        <v>41.86</v>
      </c>
      <c r="I60" s="31"/>
      <c r="J60" s="13"/>
      <c r="K60" s="13"/>
      <c r="L60" s="13" t="s">
        <v>115</v>
      </c>
      <c r="M60" s="13"/>
      <c r="N60" s="13">
        <v>8</v>
      </c>
    </row>
    <row r="61" spans="1:14" ht="13.5" thickBot="1" x14ac:dyDescent="0.25">
      <c r="A61" s="7"/>
      <c r="B61" s="8" t="s">
        <v>100</v>
      </c>
      <c r="C61" s="8" t="s">
        <v>101</v>
      </c>
      <c r="D61" s="8" t="s">
        <v>54</v>
      </c>
      <c r="E61" s="9"/>
      <c r="F61" s="9"/>
      <c r="G61" s="10">
        <v>20</v>
      </c>
      <c r="H61" s="11">
        <v>20</v>
      </c>
      <c r="I61" s="31"/>
      <c r="J61" s="13"/>
      <c r="K61" s="13"/>
      <c r="L61" s="13"/>
      <c r="M61" s="13" t="s">
        <v>115</v>
      </c>
      <c r="N61" s="13">
        <v>4</v>
      </c>
    </row>
    <row r="62" spans="1:14" ht="13.5" thickBot="1" x14ac:dyDescent="0.25">
      <c r="A62" s="7"/>
      <c r="B62" s="8" t="s">
        <v>77</v>
      </c>
      <c r="C62" s="8" t="s">
        <v>102</v>
      </c>
      <c r="D62" s="8" t="s">
        <v>54</v>
      </c>
      <c r="E62" s="9"/>
      <c r="F62" s="9"/>
      <c r="G62" s="10"/>
      <c r="H62" s="11">
        <v>6</v>
      </c>
      <c r="I62" s="31">
        <v>6</v>
      </c>
      <c r="J62" s="13"/>
      <c r="K62" s="13"/>
      <c r="L62" s="13"/>
      <c r="M62" s="13"/>
      <c r="N62" s="13"/>
    </row>
    <row r="63" spans="1:14" ht="13.5" thickBot="1" x14ac:dyDescent="0.25">
      <c r="A63" s="7"/>
      <c r="B63" s="8" t="s">
        <v>77</v>
      </c>
      <c r="C63" s="8" t="s">
        <v>103</v>
      </c>
      <c r="D63" s="8" t="s">
        <v>54</v>
      </c>
      <c r="E63" s="9"/>
      <c r="F63" s="9"/>
      <c r="G63" s="10"/>
      <c r="H63" s="11">
        <v>6</v>
      </c>
      <c r="I63" s="31">
        <v>6</v>
      </c>
      <c r="J63" s="33"/>
      <c r="K63" s="33"/>
      <c r="L63" s="13"/>
      <c r="M63" s="13"/>
      <c r="N63" s="13"/>
    </row>
    <row r="64" spans="1:14" ht="39" thickBot="1" x14ac:dyDescent="0.25">
      <c r="A64" s="7"/>
      <c r="B64" s="8" t="s">
        <v>104</v>
      </c>
      <c r="C64" s="8" t="s">
        <v>105</v>
      </c>
      <c r="D64" s="8" t="s">
        <v>54</v>
      </c>
      <c r="E64" s="9"/>
      <c r="F64" s="9"/>
      <c r="G64" s="10">
        <v>22</v>
      </c>
      <c r="H64" s="11">
        <v>22</v>
      </c>
      <c r="I64" s="21"/>
      <c r="J64" s="13"/>
      <c r="K64" s="13"/>
      <c r="L64" s="13"/>
      <c r="M64" s="13" t="s">
        <v>115</v>
      </c>
      <c r="N64" s="13"/>
    </row>
    <row r="65" spans="1:14" ht="13.5" thickBot="1" x14ac:dyDescent="0.25">
      <c r="A65" s="7"/>
      <c r="B65" s="8" t="s">
        <v>56</v>
      </c>
      <c r="C65" s="8" t="s">
        <v>106</v>
      </c>
      <c r="D65" s="8" t="s">
        <v>63</v>
      </c>
      <c r="E65" s="9"/>
      <c r="F65" s="9"/>
      <c r="G65" s="10">
        <f t="shared" si="2"/>
        <v>0</v>
      </c>
      <c r="H65" s="11">
        <v>103</v>
      </c>
      <c r="I65" s="28"/>
      <c r="J65" s="34"/>
      <c r="K65" s="34"/>
      <c r="L65" s="13" t="s">
        <v>115</v>
      </c>
      <c r="M65" s="13"/>
      <c r="N65" s="13"/>
    </row>
    <row r="66" spans="1:14" ht="13.5" thickBot="1" x14ac:dyDescent="0.25">
      <c r="A66" s="46" t="s">
        <v>109</v>
      </c>
      <c r="B66" s="47"/>
      <c r="C66" s="47"/>
      <c r="D66" s="47"/>
      <c r="E66" s="47"/>
      <c r="F66" s="47"/>
      <c r="G66" s="29">
        <f>SUM(G41:G65)</f>
        <v>401.1</v>
      </c>
      <c r="H66" s="29">
        <f>SUM(H41:H65)</f>
        <v>522.04999999999995</v>
      </c>
      <c r="I66" s="29">
        <f>SUM(I41:I65)</f>
        <v>12</v>
      </c>
      <c r="J66" s="35"/>
      <c r="K66" s="35"/>
      <c r="L66" s="36"/>
      <c r="M66" s="36"/>
      <c r="N66" s="36"/>
    </row>
    <row r="67" spans="1:14" ht="13.5" customHeight="1" thickBot="1" x14ac:dyDescent="0.25">
      <c r="A67" s="46" t="s">
        <v>111</v>
      </c>
      <c r="B67" s="47"/>
      <c r="C67" s="47"/>
      <c r="D67" s="47"/>
      <c r="E67" s="47"/>
      <c r="F67" s="47"/>
      <c r="G67" s="49"/>
      <c r="H67" s="29">
        <f>H66+I66</f>
        <v>534.04999999999995</v>
      </c>
      <c r="I67" s="37"/>
      <c r="J67" s="35"/>
      <c r="K67" s="35"/>
      <c r="L67" s="36"/>
      <c r="M67" s="36"/>
      <c r="N67" s="36"/>
    </row>
    <row r="68" spans="1:14" ht="7.5" customHeight="1" thickBot="1" x14ac:dyDescent="0.25">
      <c r="A68" s="38"/>
      <c r="B68" s="39"/>
      <c r="C68" s="39"/>
      <c r="D68" s="39"/>
      <c r="E68" s="39"/>
      <c r="F68" s="39"/>
      <c r="G68" s="40"/>
      <c r="H68" s="29"/>
      <c r="I68" s="37"/>
      <c r="J68" s="35"/>
      <c r="K68" s="35"/>
      <c r="L68" s="36"/>
      <c r="M68" s="36"/>
      <c r="N68" s="36"/>
    </row>
    <row r="69" spans="1:14" ht="13.5" thickBot="1" x14ac:dyDescent="0.25">
      <c r="A69" s="48" t="s">
        <v>110</v>
      </c>
      <c r="B69" s="48"/>
      <c r="C69" s="48"/>
      <c r="D69" s="48"/>
      <c r="E69" s="48"/>
      <c r="F69" s="48"/>
      <c r="G69" s="41">
        <f>G40+G66</f>
        <v>1121.71</v>
      </c>
      <c r="H69" s="41">
        <f>H40+H66</f>
        <v>1236.05</v>
      </c>
      <c r="I69" s="41">
        <f>I40+I66</f>
        <v>12</v>
      </c>
      <c r="J69" s="36"/>
      <c r="K69" s="36"/>
      <c r="L69" s="36"/>
      <c r="M69" s="36"/>
      <c r="N69" s="36"/>
    </row>
  </sheetData>
  <mergeCells count="13">
    <mergeCell ref="J3:N3"/>
    <mergeCell ref="I3:I4"/>
    <mergeCell ref="A66:F66"/>
    <mergeCell ref="A69:F69"/>
    <mergeCell ref="A67:G67"/>
    <mergeCell ref="A3:A4"/>
    <mergeCell ref="B3:B4"/>
    <mergeCell ref="D3:D4"/>
    <mergeCell ref="A40:F40"/>
    <mergeCell ref="H3:H4"/>
    <mergeCell ref="G3:G4"/>
    <mergeCell ref="C3:C4"/>
    <mergeCell ref="E3:F3"/>
  </mergeCells>
  <phoneticPr fontId="3" type="noConversion"/>
  <pageMargins left="0.47" right="0.13" top="0.32" bottom="0.19685039370078741" header="0.15748031496062992" footer="0.1968503937007874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Grundflächen</vt:lpstr>
      <vt:lpstr>Grundflächen!Drucktitel</vt:lpstr>
    </vt:vector>
  </TitlesOfParts>
  <Company>Bundesfinanzverwaltung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 Goeppert</dc:creator>
  <cp:lastModifiedBy>Suliman, Asat (HZA Lörrach - DO Freiburg i. Br. Tennen</cp:lastModifiedBy>
  <cp:lastPrinted>2015-05-26T12:16:22Z</cp:lastPrinted>
  <dcterms:created xsi:type="dcterms:W3CDTF">2013-11-11T05:52:10Z</dcterms:created>
  <dcterms:modified xsi:type="dcterms:W3CDTF">2025-10-22T13:27:22Z</dcterms:modified>
</cp:coreProperties>
</file>