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verg\Documents\_online\FFA\Unterhalts- und Glasreinigung\______28-10-2025\"/>
    </mc:Choice>
  </mc:AlternateContent>
  <xr:revisionPtr revIDLastSave="0" documentId="8_{01583A88-2DF6-4CAD-9DEC-1AC09E101924}" xr6:coauthVersionLast="47" xr6:coauthVersionMax="47" xr10:uidLastSave="{00000000-0000-0000-0000-000000000000}"/>
  <bookViews>
    <workbookView xWindow="5685" yWindow="1590" windowWidth="33600" windowHeight="13545" xr2:uid="{00000000-000D-0000-FFFF-FFFF00000000}"/>
  </bookViews>
  <sheets>
    <sheet name="Preisblatt – Glasreinigung" sheetId="1" r:id="rId1"/>
  </sheets>
  <definedNames>
    <definedName name="_xlnm._FilterDatabase" localSheetId="0" hidden="1">'Preisblatt – Glasreinigung'!$A$5:$I$11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5" i="1" s="1"/>
  <c r="J15" i="1" s="1"/>
  <c r="G16" i="1"/>
  <c r="H16" i="1" s="1"/>
  <c r="J16" i="1" s="1"/>
  <c r="G14" i="1"/>
  <c r="H14" i="1" s="1"/>
  <c r="J14" i="1" s="1"/>
  <c r="G10" i="1"/>
  <c r="H10" i="1" s="1"/>
  <c r="J10" i="1" s="1"/>
  <c r="G9" i="1"/>
  <c r="H9" i="1" s="1"/>
  <c r="J9" i="1" s="1"/>
  <c r="G7" i="1"/>
  <c r="H7" i="1" s="1"/>
  <c r="J7" i="1" s="1"/>
  <c r="G8" i="1"/>
  <c r="H8" i="1" s="1"/>
  <c r="J8" i="1" s="1"/>
  <c r="G6" i="1"/>
  <c r="H6" i="1" s="1"/>
  <c r="J6" i="1" s="1"/>
  <c r="J11" i="1" l="1"/>
  <c r="J17" i="1"/>
  <c r="J20" i="1" s="1"/>
  <c r="I17" i="1" l="1"/>
  <c r="I11" i="1"/>
  <c r="J21" i="1" l="1"/>
  <c r="J22" i="1" s="1"/>
</calcChain>
</file>

<file path=xl/sharedStrings.xml><?xml version="1.0" encoding="utf-8"?>
<sst xmlns="http://schemas.openxmlformats.org/spreadsheetml/2006/main" count="62" uniqueCount="36">
  <si>
    <t>Bieter / Firma:</t>
  </si>
  <si>
    <t>Kontakt:</t>
  </si>
  <si>
    <t>Pos.</t>
  </si>
  <si>
    <t>Reinigungsbereich</t>
  </si>
  <si>
    <t>Menge (mit Einheit)</t>
  </si>
  <si>
    <t>Turnus</t>
  </si>
  <si>
    <t>Tätigkeit</t>
  </si>
  <si>
    <t>Stunden je Reinigung (Bieter)</t>
  </si>
  <si>
    <t>Fensterflächen Fassade (innen/außen)</t>
  </si>
  <si>
    <t>445 m²</t>
  </si>
  <si>
    <t>2-jährlich</t>
  </si>
  <si>
    <t>Glasreinigung beidseitig inkl. Rahmen</t>
  </si>
  <si>
    <t>Rahmenflächen Fassade (innen/außen)</t>
  </si>
  <si>
    <t>Rahmenreinigung außen</t>
  </si>
  <si>
    <t>Fensterbänke / Laibungsbleche</t>
  </si>
  <si>
    <t>295 m</t>
  </si>
  <si>
    <t>Reinigung der Außenfensterbänke und Laibungsbleche</t>
  </si>
  <si>
    <t>Innenfenster Glasflächen</t>
  </si>
  <si>
    <t>333 m²</t>
  </si>
  <si>
    <t>Innenreinigung Glasflächen</t>
  </si>
  <si>
    <t>Innenrahmenflächen</t>
  </si>
  <si>
    <t>Innenreinigung Rahmenflächen</t>
  </si>
  <si>
    <t>1-jährlich</t>
  </si>
  <si>
    <t>120 m²</t>
  </si>
  <si>
    <t>Preisblatt – Los 3 - Glasreinigung Große Präsidentenstraße 9 und Friedrichstraße 153a (Vertragslaufzeit  2 Jahre)</t>
  </si>
  <si>
    <t>Kalkulierte Stunden gesamt (automatisch) - pro Jahr</t>
  </si>
  <si>
    <t>Kalkulierte Stunden gesamt (automatisch) - für 2 Jahre</t>
  </si>
  <si>
    <t>MwSt.19 %</t>
  </si>
  <si>
    <t>Gesamtsumme (2 Jahr)</t>
  </si>
  <si>
    <t>Netto</t>
  </si>
  <si>
    <t>MwSt.</t>
  </si>
  <si>
    <t>Brutto</t>
  </si>
  <si>
    <t>Gesamtsumme für 2 Jahre Positionen 1 bis 8</t>
  </si>
  <si>
    <t xml:space="preserve">NETTO-Gesamtpreis (€), Arbeitsstunde </t>
  </si>
  <si>
    <t>NETTO-Gesamtpreis (€), Arbeitsstunde</t>
  </si>
  <si>
    <t>Netto-Summe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</si>
</sst>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€\ 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3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2" applyNumberFormat="0" applyAlignment="0" applyProtection="0"/>
    <xf numFmtId="0" fontId="5" fillId="4" borderId="2" applyNumberFormat="0" applyAlignment="0" applyProtection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center" vertical="center"/>
    </xf>
    <xf numFmtId="165" fontId="5" fillId="4" borderId="2" xfId="2" applyNumberFormat="1" applyAlignment="1">
      <alignment vertical="center" wrapText="1"/>
    </xf>
    <xf numFmtId="165" fontId="5" fillId="4" borderId="2" xfId="2" applyNumberFormat="1"/>
    <xf numFmtId="0" fontId="4" fillId="3" borderId="2" xfId="1"/>
    <xf numFmtId="0" fontId="8" fillId="0" borderId="1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164" fontId="5" fillId="4" borderId="6" xfId="2" applyNumberFormat="1" applyBorder="1" applyAlignment="1">
      <alignment vertical="center" wrapText="1"/>
    </xf>
    <xf numFmtId="0" fontId="4" fillId="3" borderId="7" xfId="1" applyBorder="1"/>
    <xf numFmtId="0" fontId="0" fillId="0" borderId="8" xfId="0" applyBorder="1"/>
    <xf numFmtId="0" fontId="7" fillId="2" borderId="9" xfId="0" applyFont="1" applyFill="1" applyBorder="1" applyAlignment="1">
      <alignment horizontal="center" vertical="center" wrapText="1"/>
    </xf>
    <xf numFmtId="164" fontId="5" fillId="4" borderId="10" xfId="2" applyNumberFormat="1" applyBorder="1" applyAlignment="1">
      <alignment vertical="center" wrapText="1"/>
    </xf>
    <xf numFmtId="164" fontId="5" fillId="4" borderId="11" xfId="2" applyNumberForma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3" borderId="13" xfId="1" applyBorder="1"/>
    <xf numFmtId="0" fontId="4" fillId="3" borderId="1" xfId="1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4" fontId="5" fillId="4" borderId="17" xfId="2" applyNumberFormat="1" applyBorder="1" applyAlignment="1">
      <alignment vertical="center" wrapText="1"/>
    </xf>
    <xf numFmtId="0" fontId="4" fillId="3" borderId="3" xfId="1" applyBorder="1"/>
    <xf numFmtId="165" fontId="5" fillId="4" borderId="12" xfId="2" applyNumberFormat="1" applyBorder="1" applyAlignment="1">
      <alignment vertical="center" wrapText="1"/>
    </xf>
    <xf numFmtId="164" fontId="5" fillId="4" borderId="18" xfId="2" applyNumberFormat="1" applyBorder="1" applyAlignment="1">
      <alignment vertical="center" wrapText="1"/>
    </xf>
    <xf numFmtId="164" fontId="5" fillId="4" borderId="19" xfId="2" applyNumberFormat="1" applyBorder="1" applyAlignment="1">
      <alignment vertical="center" wrapText="1"/>
    </xf>
    <xf numFmtId="0" fontId="4" fillId="3" borderId="20" xfId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4" fillId="3" borderId="2" xfId="1" applyBorder="1"/>
    <xf numFmtId="0" fontId="8" fillId="0" borderId="19" xfId="0" applyFont="1" applyBorder="1" applyAlignment="1">
      <alignment horizontal="right" vertical="center"/>
    </xf>
    <xf numFmtId="0" fontId="0" fillId="0" borderId="20" xfId="0" applyBorder="1"/>
    <xf numFmtId="0" fontId="0" fillId="0" borderId="22" xfId="0" applyBorder="1"/>
    <xf numFmtId="0" fontId="5" fillId="4" borderId="2" xfId="2"/>
    <xf numFmtId="0" fontId="0" fillId="0" borderId="26" xfId="0" applyBorder="1" applyAlignment="1"/>
    <xf numFmtId="0" fontId="0" fillId="0" borderId="27" xfId="0" applyBorder="1" applyAlignment="1"/>
    <xf numFmtId="4" fontId="5" fillId="4" borderId="28" xfId="2" applyNumberFormat="1" applyBorder="1"/>
    <xf numFmtId="0" fontId="0" fillId="0" borderId="30" xfId="0" applyBorder="1"/>
    <xf numFmtId="0" fontId="0" fillId="0" borderId="0" xfId="0" applyBorder="1"/>
    <xf numFmtId="0" fontId="5" fillId="4" borderId="5" xfId="2" applyBorder="1"/>
    <xf numFmtId="0" fontId="0" fillId="5" borderId="23" xfId="0" applyFill="1" applyBorder="1" applyAlignment="1"/>
    <xf numFmtId="0" fontId="0" fillId="5" borderId="24" xfId="0" applyFill="1" applyBorder="1" applyAlignment="1"/>
    <xf numFmtId="4" fontId="5" fillId="5" borderId="32" xfId="2" applyNumberFormat="1" applyFill="1" applyBorder="1"/>
    <xf numFmtId="0" fontId="0" fillId="0" borderId="29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5" borderId="25" xfId="0" applyFill="1" applyBorder="1" applyAlignment="1">
      <alignment horizontal="right"/>
    </xf>
  </cellXfs>
  <cellStyles count="3">
    <cellStyle name="Berechnung" xfId="2" builtinId="22"/>
    <cellStyle name="Eingabe" xfId="1" builtinId="2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M17" sqref="M17"/>
    </sheetView>
  </sheetViews>
  <sheetFormatPr baseColWidth="10" defaultColWidth="8.85546875" defaultRowHeight="15" x14ac:dyDescent="0.25"/>
  <cols>
    <col min="1" max="1" width="7" customWidth="1"/>
    <col min="2" max="2" width="35" customWidth="1"/>
    <col min="3" max="3" width="22" customWidth="1"/>
    <col min="4" max="4" width="14" customWidth="1"/>
    <col min="5" max="5" width="40" customWidth="1"/>
    <col min="6" max="6" width="20" customWidth="1"/>
    <col min="7" max="7" width="23" customWidth="1"/>
    <col min="8" max="8" width="23" style="4" customWidth="1"/>
    <col min="9" max="9" width="22" customWidth="1"/>
    <col min="10" max="10" width="16.42578125" customWidth="1"/>
  </cols>
  <sheetData>
    <row r="1" spans="1:10" ht="24" customHeight="1" x14ac:dyDescent="0.25">
      <c r="A1" s="8" t="s">
        <v>24</v>
      </c>
      <c r="B1" s="6"/>
      <c r="C1" s="6"/>
      <c r="D1" s="6"/>
      <c r="E1" s="6"/>
      <c r="F1" s="6"/>
      <c r="G1" s="6"/>
      <c r="H1" s="6"/>
    </row>
    <row r="3" spans="1:10" x14ac:dyDescent="0.25">
      <c r="A3" s="1" t="s">
        <v>0</v>
      </c>
      <c r="D3" s="1" t="s">
        <v>1</v>
      </c>
    </row>
    <row r="4" spans="1:10" ht="15.75" thickBot="1" x14ac:dyDescent="0.3"/>
    <row r="5" spans="1:10" ht="45.75" thickBo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13" t="s">
        <v>25</v>
      </c>
      <c r="H5" s="23" t="s">
        <v>26</v>
      </c>
      <c r="I5" s="24" t="s">
        <v>33</v>
      </c>
      <c r="J5" s="25" t="s">
        <v>35</v>
      </c>
    </row>
    <row r="6" spans="1:10" ht="30.75" thickBot="1" x14ac:dyDescent="0.3">
      <c r="A6" s="3">
        <v>1</v>
      </c>
      <c r="B6" s="3" t="s">
        <v>8</v>
      </c>
      <c r="C6" s="5" t="s">
        <v>9</v>
      </c>
      <c r="D6" s="3" t="s">
        <v>10</v>
      </c>
      <c r="E6" s="3" t="s">
        <v>11</v>
      </c>
      <c r="F6" s="11"/>
      <c r="G6" s="14">
        <f>SUM(2*F6)</f>
        <v>0</v>
      </c>
      <c r="H6" s="26">
        <f t="shared" ref="H6:H8" si="0">SUM(1*G6)*2</f>
        <v>0</v>
      </c>
      <c r="I6" s="27"/>
      <c r="J6" s="28">
        <f>SUM(H6*I6)</f>
        <v>0</v>
      </c>
    </row>
    <row r="7" spans="1:10" ht="30.75" thickBot="1" x14ac:dyDescent="0.3">
      <c r="A7" s="3">
        <v>2</v>
      </c>
      <c r="B7" s="3" t="s">
        <v>12</v>
      </c>
      <c r="C7" s="5" t="s">
        <v>9</v>
      </c>
      <c r="D7" s="3" t="s">
        <v>10</v>
      </c>
      <c r="E7" s="3" t="s">
        <v>13</v>
      </c>
      <c r="F7" s="11"/>
      <c r="G7" s="14">
        <f t="shared" ref="G7:G8" si="1">SUM(2*F7)</f>
        <v>0</v>
      </c>
      <c r="H7" s="29">
        <f t="shared" si="0"/>
        <v>0</v>
      </c>
      <c r="I7" s="22"/>
      <c r="J7" s="28">
        <f t="shared" ref="J7:J10" si="2">SUM(H7*I7)</f>
        <v>0</v>
      </c>
    </row>
    <row r="8" spans="1:10" ht="30.75" thickBot="1" x14ac:dyDescent="0.3">
      <c r="A8" s="3">
        <v>3</v>
      </c>
      <c r="B8" s="3" t="s">
        <v>14</v>
      </c>
      <c r="C8" s="5" t="s">
        <v>15</v>
      </c>
      <c r="D8" s="3" t="s">
        <v>10</v>
      </c>
      <c r="E8" s="3" t="s">
        <v>16</v>
      </c>
      <c r="F8" s="11"/>
      <c r="G8" s="14">
        <f t="shared" si="1"/>
        <v>0</v>
      </c>
      <c r="H8" s="29">
        <f t="shared" si="0"/>
        <v>0</v>
      </c>
      <c r="I8" s="22"/>
      <c r="J8" s="28">
        <f t="shared" si="2"/>
        <v>0</v>
      </c>
    </row>
    <row r="9" spans="1:10" ht="15.75" thickBot="1" x14ac:dyDescent="0.3">
      <c r="A9" s="3">
        <v>4</v>
      </c>
      <c r="B9" s="3" t="s">
        <v>17</v>
      </c>
      <c r="C9" s="5" t="s">
        <v>18</v>
      </c>
      <c r="D9" s="3" t="s">
        <v>22</v>
      </c>
      <c r="E9" s="3" t="s">
        <v>19</v>
      </c>
      <c r="F9" s="11"/>
      <c r="G9" s="14">
        <f>SUM(1*F9)</f>
        <v>0</v>
      </c>
      <c r="H9" s="29">
        <f>SUM(1*G9)*2</f>
        <v>0</v>
      </c>
      <c r="I9" s="22"/>
      <c r="J9" s="28">
        <f t="shared" si="2"/>
        <v>0</v>
      </c>
    </row>
    <row r="10" spans="1:10" ht="15.75" thickBot="1" x14ac:dyDescent="0.3">
      <c r="A10" s="3">
        <v>5</v>
      </c>
      <c r="B10" s="3" t="s">
        <v>20</v>
      </c>
      <c r="C10" s="5" t="s">
        <v>18</v>
      </c>
      <c r="D10" s="3" t="s">
        <v>22</v>
      </c>
      <c r="E10" s="3" t="s">
        <v>21</v>
      </c>
      <c r="F10" s="11"/>
      <c r="G10" s="14">
        <f>SUM(1*F10)</f>
        <v>0</v>
      </c>
      <c r="H10" s="30">
        <f>SUM(1*G10)*2</f>
        <v>0</v>
      </c>
      <c r="I10" s="31"/>
      <c r="J10" s="28">
        <f t="shared" si="2"/>
        <v>0</v>
      </c>
    </row>
    <row r="11" spans="1:10" x14ac:dyDescent="0.25">
      <c r="A11" s="12" t="s">
        <v>28</v>
      </c>
      <c r="B11" s="7"/>
      <c r="C11" s="7"/>
      <c r="D11" s="7"/>
      <c r="E11" s="7"/>
      <c r="F11" s="7"/>
      <c r="G11" s="7"/>
      <c r="H11" s="16"/>
      <c r="I11" s="40">
        <f>SUM(I6:I10)</f>
        <v>0</v>
      </c>
      <c r="J11" s="9">
        <f>SUM(J6:J10)</f>
        <v>0</v>
      </c>
    </row>
    <row r="12" spans="1:10" ht="15.75" thickBot="1" x14ac:dyDescent="0.3"/>
    <row r="13" spans="1:10" ht="45.75" thickBot="1" x14ac:dyDescent="0.3">
      <c r="A13" s="32" t="s">
        <v>2</v>
      </c>
      <c r="B13" s="33" t="s">
        <v>3</v>
      </c>
      <c r="C13" s="33" t="s">
        <v>4</v>
      </c>
      <c r="D13" s="33" t="s">
        <v>5</v>
      </c>
      <c r="E13" s="33" t="s">
        <v>6</v>
      </c>
      <c r="F13" s="33" t="s">
        <v>7</v>
      </c>
      <c r="G13" s="34" t="s">
        <v>25</v>
      </c>
      <c r="H13" s="17" t="s">
        <v>26</v>
      </c>
      <c r="I13" s="24" t="s">
        <v>34</v>
      </c>
      <c r="J13" s="20" t="s">
        <v>27</v>
      </c>
    </row>
    <row r="14" spans="1:10" ht="30.75" thickBot="1" x14ac:dyDescent="0.3">
      <c r="A14" s="35">
        <v>6</v>
      </c>
      <c r="B14" s="3" t="s">
        <v>8</v>
      </c>
      <c r="C14" s="5" t="s">
        <v>23</v>
      </c>
      <c r="D14" s="3" t="s">
        <v>10</v>
      </c>
      <c r="E14" s="3" t="s">
        <v>11</v>
      </c>
      <c r="F14" s="36"/>
      <c r="G14" s="14">
        <f>SUM(2*F14)</f>
        <v>0</v>
      </c>
      <c r="H14" s="18">
        <f>SUM(2*G14)*2</f>
        <v>0</v>
      </c>
      <c r="I14" s="15"/>
      <c r="J14" s="28">
        <f>SUM(H14*I14)</f>
        <v>0</v>
      </c>
    </row>
    <row r="15" spans="1:10" ht="30.75" thickBot="1" x14ac:dyDescent="0.3">
      <c r="A15" s="35">
        <v>7</v>
      </c>
      <c r="B15" s="3" t="s">
        <v>12</v>
      </c>
      <c r="C15" s="5" t="s">
        <v>23</v>
      </c>
      <c r="D15" s="3" t="s">
        <v>10</v>
      </c>
      <c r="E15" s="3" t="s">
        <v>13</v>
      </c>
      <c r="F15" s="36"/>
      <c r="G15" s="14">
        <f t="shared" ref="G15:G16" si="3">SUM(2*F15)</f>
        <v>0</v>
      </c>
      <c r="H15" s="18">
        <f t="shared" ref="H15:H16" si="4">SUM(2*G15)*2</f>
        <v>0</v>
      </c>
      <c r="I15" s="15"/>
      <c r="J15" s="28">
        <f t="shared" ref="J15:J16" si="5">SUM(H15*I15)</f>
        <v>0</v>
      </c>
    </row>
    <row r="16" spans="1:10" ht="30.75" thickBot="1" x14ac:dyDescent="0.3">
      <c r="A16" s="35">
        <v>8</v>
      </c>
      <c r="B16" s="3" t="s">
        <v>14</v>
      </c>
      <c r="C16" s="5" t="s">
        <v>23</v>
      </c>
      <c r="D16" s="3" t="s">
        <v>10</v>
      </c>
      <c r="E16" s="3" t="s">
        <v>16</v>
      </c>
      <c r="F16" s="36"/>
      <c r="G16" s="14">
        <f t="shared" si="3"/>
        <v>0</v>
      </c>
      <c r="H16" s="19">
        <f t="shared" si="4"/>
        <v>0</v>
      </c>
      <c r="I16" s="21"/>
      <c r="J16" s="28">
        <f t="shared" si="5"/>
        <v>0</v>
      </c>
    </row>
    <row r="17" spans="1:11" ht="15.75" thickBot="1" x14ac:dyDescent="0.3">
      <c r="A17" s="37" t="s">
        <v>28</v>
      </c>
      <c r="B17" s="38"/>
      <c r="C17" s="38"/>
      <c r="D17" s="38"/>
      <c r="E17" s="38"/>
      <c r="F17" s="38"/>
      <c r="G17" s="38"/>
      <c r="H17" s="39"/>
      <c r="I17" s="10">
        <f>SUM(I14:I16)</f>
        <v>0</v>
      </c>
      <c r="J17" s="9">
        <f>SUM(J14:J16)</f>
        <v>0</v>
      </c>
    </row>
    <row r="19" spans="1:11" ht="15.75" thickBot="1" x14ac:dyDescent="0.3">
      <c r="H19"/>
      <c r="I19" s="4"/>
    </row>
    <row r="20" spans="1:11" x14ac:dyDescent="0.25">
      <c r="H20" s="41" t="s">
        <v>32</v>
      </c>
      <c r="I20" s="42"/>
      <c r="J20" s="43">
        <f>SUM(J11+J17)</f>
        <v>0</v>
      </c>
      <c r="K20" s="50" t="s">
        <v>29</v>
      </c>
    </row>
    <row r="21" spans="1:11" ht="15.75" thickBot="1" x14ac:dyDescent="0.3">
      <c r="H21" s="44"/>
      <c r="I21" s="45"/>
      <c r="J21" s="46">
        <f>SUM(J20*0.19)</f>
        <v>0</v>
      </c>
      <c r="K21" s="51" t="s">
        <v>30</v>
      </c>
    </row>
    <row r="22" spans="1:11" ht="15.75" thickBot="1" x14ac:dyDescent="0.3">
      <c r="H22" s="47" t="s">
        <v>32</v>
      </c>
      <c r="I22" s="48"/>
      <c r="J22" s="49">
        <f>SUM(J20+J21)</f>
        <v>0</v>
      </c>
      <c r="K22" s="52" t="s">
        <v>31</v>
      </c>
    </row>
  </sheetData>
  <sheetProtection formatCells="0" insertColumns="0" insertRows="0"/>
  <autoFilter ref="A5:I11" xr:uid="{00000000-0009-0000-0000-000000000000}"/>
  <mergeCells count="5">
    <mergeCell ref="A1:H1"/>
    <mergeCell ref="A11:H11"/>
    <mergeCell ref="A17:H17"/>
    <mergeCell ref="H20:I20"/>
    <mergeCell ref="H22:I22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– Glasreinigung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2025-10-15T21:46:49Z</dcterms:created>
  <dcterms:modified xsi:type="dcterms:W3CDTF">2025-10-28T22:39:00Z</dcterms:modified>
</cp:coreProperties>
</file>