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DieseArbeitsmappe" defaultThemeVersion="124226"/>
  <mc:AlternateContent xmlns:mc="http://schemas.openxmlformats.org/markup-compatibility/2006">
    <mc:Choice Requires="x15">
      <x15ac:absPath xmlns:x15ac="http://schemas.microsoft.com/office/spreadsheetml/2010/11/ac" url="http://sp-bfj/koop/ZVS/Ausschreibungen/V - IT/Beginn 2024/DKV - 2024 0000 2124/13 - Bieterversion/"/>
    </mc:Choice>
  </mc:AlternateContent>
  <xr:revisionPtr revIDLastSave="0" documentId="13_ncr:1_{449A28A2-554E-4B17-9A27-7DB961EBB639}" xr6:coauthVersionLast="47" xr6:coauthVersionMax="47" xr10:uidLastSave="{00000000-0000-0000-0000-000000000000}"/>
  <bookViews>
    <workbookView xWindow="28680" yWindow="-120" windowWidth="29040" windowHeight="15240" xr2:uid="{00000000-000D-0000-FFFF-FFFF00000000}"/>
  </bookViews>
  <sheets>
    <sheet name="Titelblatt" sheetId="14" r:id="rId1"/>
    <sheet name="Hinweise" sheetId="13" r:id="rId2"/>
    <sheet name="Preisblatt" sheetId="4" r:id="rId3"/>
  </sheets>
  <definedNames>
    <definedName name="_Toc134431170" localSheetId="0">Titelblatt!$E$7</definedName>
    <definedName name="_Toc134431171" localSheetId="0">Titelblatt!$J$3</definedName>
    <definedName name="_Toc134436538" localSheetId="0">Titelblatt!$J$3</definedName>
    <definedName name="_xlnm.Print_Area" localSheetId="2">Preisblatt!$A$1:$F$32</definedName>
    <definedName name="_xlnm.Print_Area" localSheetId="0">Titelblatt!$A$1:$P$36</definedName>
    <definedName name="_xlnm.Print_Titles" localSheetId="2">Preisblatt!$1:$2</definedName>
    <definedName name="Projekt" localSheetId="0">Titelblatt!#REF!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4" l="1"/>
  <c r="F26" i="4" l="1"/>
  <c r="F25" i="4"/>
  <c r="F19" i="4" l="1"/>
  <c r="F11" i="4"/>
  <c r="F17" i="4"/>
  <c r="F15" i="4" l="1"/>
  <c r="F21" i="4"/>
  <c r="F9" i="4"/>
  <c r="F5" i="4"/>
  <c r="F13" i="4" l="1"/>
  <c r="F7" i="4"/>
  <c r="F3" i="4"/>
  <c r="E1" i="4"/>
  <c r="F23" i="4" l="1"/>
  <c r="F28" i="4" s="1"/>
  <c r="F29" i="4" l="1"/>
</calcChain>
</file>

<file path=xl/sharedStrings.xml><?xml version="1.0" encoding="utf-8"?>
<sst xmlns="http://schemas.openxmlformats.org/spreadsheetml/2006/main" count="64" uniqueCount="54">
  <si>
    <t>Pos.</t>
  </si>
  <si>
    <t>Bezeichnung</t>
  </si>
  <si>
    <t>Einheit</t>
  </si>
  <si>
    <t>1</t>
  </si>
  <si>
    <t>1.1</t>
  </si>
  <si>
    <t>Bundesamt für Justiz</t>
  </si>
  <si>
    <t>Preisblatt (PB)</t>
  </si>
  <si>
    <t>&lt;Bietername&gt;</t>
  </si>
  <si>
    <t>Gesamtpreis pro Jahr in €</t>
  </si>
  <si>
    <t>Elektronische Bestätigung der Datenannahme und der Übergabe an den Zustelldienstleister</t>
  </si>
  <si>
    <t>2</t>
  </si>
  <si>
    <t>2.1</t>
  </si>
  <si>
    <t>2.2</t>
  </si>
  <si>
    <t xml:space="preserve"> je Blatt inkl. Materialkosten, DIN A4, 80g</t>
  </si>
  <si>
    <t>je Sendung</t>
  </si>
  <si>
    <t>je Schreiben</t>
  </si>
  <si>
    <t>Stk.</t>
  </si>
  <si>
    <t>Druck</t>
  </si>
  <si>
    <t>3</t>
  </si>
  <si>
    <t>je Umschlag inkl. Materialkosten</t>
  </si>
  <si>
    <t>Versendung</t>
  </si>
  <si>
    <t>3.1</t>
  </si>
  <si>
    <t>3.2</t>
  </si>
  <si>
    <t>3.3</t>
  </si>
  <si>
    <t>3.4</t>
  </si>
  <si>
    <t>Kuvertierung</t>
  </si>
  <si>
    <t>4</t>
  </si>
  <si>
    <t>4.1</t>
  </si>
  <si>
    <t>Einzelpreis / Stück in € ohne MwSt.</t>
  </si>
  <si>
    <t>PT</t>
  </si>
  <si>
    <t>Formlose Versendung DIN C6/5 lang max 50g</t>
  </si>
  <si>
    <t>Formlose Versendung DIN C6/5 lang max 20g</t>
  </si>
  <si>
    <t>Versandtasche formloses Schreiben DIN C4 lang</t>
  </si>
  <si>
    <t>Briefumschlag formloses Schreiben DIN C6/5 lang</t>
  </si>
  <si>
    <t>Personen-tag</t>
  </si>
  <si>
    <t>Preis pro Jahr (Netto)</t>
  </si>
  <si>
    <t>Gesamtpreiskennzahl (P) (Netto)
über die maximale Vertragsdauer von 4 Jahren</t>
  </si>
  <si>
    <t xml:space="preserve">zum Vergabeverfahren </t>
  </si>
  <si>
    <t>4.2</t>
  </si>
  <si>
    <t>4.3</t>
  </si>
  <si>
    <t xml:space="preserve">Optionale Leistungen
</t>
  </si>
  <si>
    <t>Höchstmenge pro Jahr</t>
  </si>
  <si>
    <t>Höchstmenge an Personentagen pro Jahr</t>
  </si>
  <si>
    <t>Los 4 - Beitreibungsverfahren</t>
  </si>
  <si>
    <r>
      <t>Druck (</t>
    </r>
    <r>
      <rPr>
        <sz val="8"/>
        <color rgb="FFFF0000"/>
        <rFont val="Arial"/>
        <family val="2"/>
      </rPr>
      <t>beidseitig</t>
    </r>
    <r>
      <rPr>
        <sz val="8"/>
        <rFont val="Arial"/>
        <family val="2"/>
      </rPr>
      <t>) formloses Schreiben</t>
    </r>
  </si>
  <si>
    <t>Formlose Versendung DIN C5/C4 max. 500g</t>
  </si>
  <si>
    <t>Stk.*</t>
  </si>
  <si>
    <r>
      <rPr>
        <b/>
        <sz val="10"/>
        <rFont val="Arial"/>
        <family val="2"/>
      </rPr>
      <t xml:space="preserve">Hinweise zu den Ziffern 3.1. und 3.2 des Preisblatts: </t>
    </r>
    <r>
      <rPr>
        <sz val="10"/>
        <rFont val="Arial"/>
        <family val="2"/>
      </rPr>
      <t xml:space="preserve">
* Der Großteil der Sendungen wird voraussichtlich drei Blätter umfassen. U.a. abhängig von der durch den AN verwendeten Papierart (Blatt, Umschlag) kann das Sendungsgewicht die Grenze eines Standardbriefs (max. 20g) überschreiten.
Für den AG ist derzeit beim Versand nicht absehbar, welche Versandart den Schwerpunkt bilden wird. Die jährliche Höchstmenge an Versendungen wurden daher je zur Hälfte als Kompakt- und Standardbrief im Mengengerüst verteilt.
Der AG erstattet dem AN nur die tatsächlich anfallenden Versandkosten, getrennt nach Kompakt- und Standardbriefen.
</t>
    </r>
  </si>
  <si>
    <t>Anpassung der bestehenden Schnittstellen und Entwicklung einer neuen Schnittstelle, gemäß Kapitel 3.7.3 der Leistungsbeschreibung</t>
  </si>
  <si>
    <t>Technischer Support, gemäß Kapitel 3.7.4 der Leistungsbeschreibung</t>
  </si>
  <si>
    <t>Test und Beratung, gemäß Kapitel 3.7.5 der Leistungsbeschreibung</t>
  </si>
  <si>
    <t>"Druck, Kuvertierung und Versand</t>
  </si>
  <si>
    <t>von Schreiben aus Fachverfahren"</t>
  </si>
  <si>
    <t>Stand: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</si>
</sst>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23" x14ac:knownFonts="1">
    <font>
      <sz val="10"/>
      <name val="Arial"/>
    </font>
    <font>
      <b/>
      <sz val="8"/>
      <name val="Arial"/>
      <family val="2"/>
    </font>
    <font>
      <sz val="8"/>
      <name val="Arial"/>
      <family val="2"/>
    </font>
    <font>
      <sz val="8"/>
      <name val="Arial"/>
      <family val="2"/>
    </font>
    <font>
      <b/>
      <sz val="10"/>
      <name val="Arial"/>
      <family val="2"/>
    </font>
    <font>
      <b/>
      <i/>
      <sz val="8"/>
      <color indexed="8"/>
      <name val="Arial"/>
      <family val="2"/>
    </font>
    <font>
      <b/>
      <sz val="14"/>
      <name val="Arial"/>
      <family val="2"/>
    </font>
    <font>
      <sz val="16"/>
      <name val="Arial"/>
      <family val="2"/>
    </font>
    <font>
      <sz val="14"/>
      <name val="Arial"/>
      <family val="2"/>
    </font>
    <font>
      <sz val="18"/>
      <name val="Arial"/>
      <family val="2"/>
    </font>
    <font>
      <b/>
      <sz val="20"/>
      <name val="Arial"/>
      <family val="2"/>
    </font>
    <font>
      <b/>
      <sz val="22"/>
      <name val="Arial"/>
      <family val="2"/>
    </font>
    <font>
      <b/>
      <sz val="11"/>
      <name val="Arial"/>
      <family val="2"/>
    </font>
    <font>
      <sz val="10"/>
      <name val="Century Gothic"/>
      <family val="2"/>
    </font>
    <font>
      <sz val="8"/>
      <color theme="1"/>
      <name val="Arial"/>
      <family val="2"/>
    </font>
    <font>
      <b/>
      <sz val="24"/>
      <name val="Arial"/>
      <family val="2"/>
    </font>
    <font>
      <sz val="20"/>
      <name val="Arial"/>
      <family val="2"/>
    </font>
    <font>
      <b/>
      <sz val="12"/>
      <name val="Arial"/>
      <family val="2"/>
    </font>
    <font>
      <sz val="8"/>
      <color theme="2" tint="-0.89999084444715716"/>
      <name val="Arial"/>
      <family val="2"/>
    </font>
    <font>
      <b/>
      <sz val="8"/>
      <color theme="2" tint="-0.89999084444715716"/>
      <name val="Arial"/>
      <family val="2"/>
    </font>
    <font>
      <sz val="10"/>
      <name val="Arial"/>
      <family val="2"/>
    </font>
    <font>
      <b/>
      <sz val="18"/>
      <name val="Arial"/>
      <family val="2"/>
    </font>
    <font>
      <sz val="8"/>
      <color rgb="FFFF0000"/>
      <name val="Arial"/>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87">
    <xf numFmtId="0" fontId="0" fillId="0" borderId="0" xfId="0"/>
    <xf numFmtId="165" fontId="2" fillId="4" borderId="8" xfId="0" applyNumberFormat="1" applyFont="1" applyFill="1" applyBorder="1" applyAlignment="1" applyProtection="1">
      <alignment horizontal="right" vertical="center" wrapText="1"/>
      <protection locked="0"/>
    </xf>
    <xf numFmtId="165" fontId="2" fillId="4" borderId="5" xfId="0" applyNumberFormat="1" applyFont="1" applyFill="1" applyBorder="1" applyAlignment="1" applyProtection="1">
      <alignment horizontal="right" vertical="center" wrapText="1"/>
      <protection locked="0"/>
    </xf>
    <xf numFmtId="0" fontId="7" fillId="4" borderId="0" xfId="0" applyFont="1" applyFill="1" applyAlignment="1" applyProtection="1">
      <alignment horizontal="right"/>
      <protection locked="0"/>
    </xf>
    <xf numFmtId="0" fontId="0" fillId="0" borderId="0" xfId="0" applyProtection="1"/>
    <xf numFmtId="0" fontId="12" fillId="0" borderId="0" xfId="0" applyFont="1" applyProtection="1"/>
    <xf numFmtId="0" fontId="15" fillId="0" borderId="0" xfId="0" applyFont="1" applyAlignment="1" applyProtection="1">
      <alignment horizontal="right"/>
    </xf>
    <xf numFmtId="0" fontId="11" fillId="0" borderId="0" xfId="0" applyFont="1" applyAlignment="1" applyProtection="1">
      <alignment horizontal="right"/>
    </xf>
    <xf numFmtId="0" fontId="8" fillId="0" borderId="0" xfId="0" applyFont="1" applyProtection="1"/>
    <xf numFmtId="0" fontId="7" fillId="0" borderId="0" xfId="0" applyFont="1" applyAlignment="1" applyProtection="1">
      <alignment horizontal="right"/>
    </xf>
    <xf numFmtId="0" fontId="13" fillId="0" borderId="0" xfId="0" applyFont="1" applyAlignment="1" applyProtection="1">
      <alignment horizontal="left"/>
    </xf>
    <xf numFmtId="0" fontId="10" fillId="0" borderId="0" xfId="0" applyFont="1" applyAlignment="1" applyProtection="1">
      <alignment horizontal="right"/>
    </xf>
    <xf numFmtId="0" fontId="16" fillId="0" borderId="0" xfId="0" applyFont="1" applyAlignment="1" applyProtection="1">
      <alignment horizontal="right"/>
    </xf>
    <xf numFmtId="0" fontId="16" fillId="0" borderId="0" xfId="0" quotePrefix="1" applyFont="1" applyAlignment="1" applyProtection="1">
      <alignment horizontal="right"/>
    </xf>
    <xf numFmtId="0" fontId="9" fillId="0" borderId="0" xfId="0" applyFont="1" applyAlignment="1" applyProtection="1">
      <alignment vertical="top" wrapText="1"/>
    </xf>
    <xf numFmtId="0" fontId="0" fillId="0" borderId="0" xfId="0" applyAlignment="1" applyProtection="1">
      <alignment vertical="top"/>
    </xf>
    <xf numFmtId="0" fontId="9" fillId="0" borderId="0" xfId="0" applyFont="1" applyAlignment="1" applyProtection="1">
      <alignment horizontal="right" vertical="top" wrapText="1"/>
    </xf>
    <xf numFmtId="0" fontId="9" fillId="0" borderId="0" xfId="0" applyFont="1" applyAlignment="1" applyProtection="1">
      <alignment horizontal="right" vertical="top"/>
    </xf>
    <xf numFmtId="0" fontId="21" fillId="0" borderId="0" xfId="0" quotePrefix="1" applyFont="1" applyAlignment="1" applyProtection="1">
      <alignment horizontal="right"/>
    </xf>
    <xf numFmtId="14" fontId="9" fillId="0" borderId="0" xfId="0" quotePrefix="1" applyNumberFormat="1" applyFont="1" applyAlignment="1" applyProtection="1">
      <alignment horizontal="right"/>
    </xf>
    <xf numFmtId="0" fontId="20" fillId="0" borderId="0" xfId="0" applyFont="1" applyProtection="1"/>
    <xf numFmtId="0" fontId="7" fillId="0" borderId="0" xfId="0" applyFont="1" applyProtection="1"/>
    <xf numFmtId="0" fontId="0" fillId="0" borderId="0" xfId="0" applyAlignment="1" applyProtection="1">
      <alignment horizontal="right"/>
    </xf>
    <xf numFmtId="0" fontId="4" fillId="6" borderId="5" xfId="0" applyFont="1" applyFill="1" applyBorder="1" applyAlignment="1" applyProtection="1">
      <alignment vertical="top"/>
    </xf>
    <xf numFmtId="0" fontId="0" fillId="6" borderId="6" xfId="0"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wrapText="1"/>
    </xf>
    <xf numFmtId="4" fontId="5" fillId="6" borderId="5" xfId="0" applyNumberFormat="1" applyFont="1" applyFill="1" applyBorder="1" applyAlignment="1" applyProtection="1">
      <alignment horizontal="center" vertical="top"/>
    </xf>
    <xf numFmtId="4" fontId="5" fillId="6" borderId="3" xfId="0" applyNumberFormat="1" applyFont="1" applyFill="1" applyBorder="1" applyAlignment="1" applyProtection="1">
      <alignment horizontal="center" vertical="top"/>
    </xf>
    <xf numFmtId="49" fontId="1" fillId="6" borderId="8" xfId="0" applyNumberFormat="1" applyFont="1" applyFill="1" applyBorder="1" applyAlignment="1" applyProtection="1">
      <alignment horizontal="left" vertical="center"/>
    </xf>
    <xf numFmtId="0" fontId="1" fillId="6" borderId="4" xfId="0" applyFont="1" applyFill="1" applyBorder="1" applyAlignment="1" applyProtection="1">
      <alignment vertical="center" wrapText="1"/>
    </xf>
    <xf numFmtId="0" fontId="1" fillId="6" borderId="2" xfId="0"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xf>
    <xf numFmtId="165" fontId="1" fillId="6" borderId="7" xfId="0" applyNumberFormat="1" applyFont="1" applyFill="1" applyBorder="1" applyAlignment="1" applyProtection="1">
      <alignment horizontal="center" vertical="center" wrapText="1"/>
    </xf>
    <xf numFmtId="4" fontId="1" fillId="6" borderId="7" xfId="0" applyNumberFormat="1" applyFont="1" applyFill="1" applyBorder="1" applyAlignment="1" applyProtection="1">
      <alignment horizontal="center" vertical="center" wrapText="1"/>
    </xf>
    <xf numFmtId="49" fontId="1" fillId="2" borderId="8" xfId="0" applyNumberFormat="1" applyFont="1" applyFill="1" applyBorder="1" applyAlignment="1" applyProtection="1">
      <alignment horizontal="right" vertical="top"/>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horizontal="center" vertical="center" wrapText="1"/>
    </xf>
    <xf numFmtId="0" fontId="1" fillId="2" borderId="7" xfId="0" applyFont="1" applyFill="1" applyBorder="1" applyAlignment="1" applyProtection="1">
      <alignment horizontal="left" vertical="center"/>
    </xf>
    <xf numFmtId="165" fontId="1" fillId="2" borderId="8" xfId="0" applyNumberFormat="1" applyFont="1" applyFill="1" applyBorder="1" applyAlignment="1" applyProtection="1">
      <alignment horizontal="center" vertical="center" wrapText="1"/>
    </xf>
    <xf numFmtId="4" fontId="1" fillId="2" borderId="7" xfId="0" applyNumberFormat="1" applyFont="1" applyFill="1" applyBorder="1" applyAlignment="1" applyProtection="1">
      <alignment horizontal="right" vertical="center" wrapText="1"/>
    </xf>
    <xf numFmtId="49" fontId="2" fillId="3" borderId="5" xfId="0" applyNumberFormat="1" applyFont="1" applyFill="1" applyBorder="1" applyAlignment="1" applyProtection="1">
      <alignment horizontal="right" vertical="top"/>
    </xf>
    <xf numFmtId="0" fontId="2" fillId="3" borderId="3" xfId="0" applyFont="1" applyFill="1" applyBorder="1" applyAlignment="1" applyProtection="1">
      <alignment horizontal="left" vertical="top" wrapText="1"/>
    </xf>
    <xf numFmtId="0" fontId="2" fillId="3" borderId="2" xfId="0" applyFont="1" applyFill="1" applyBorder="1" applyAlignment="1" applyProtection="1">
      <alignment horizontal="right" vertical="top"/>
    </xf>
    <xf numFmtId="0" fontId="2" fillId="3" borderId="2" xfId="0" applyFont="1" applyFill="1" applyBorder="1" applyAlignment="1" applyProtection="1">
      <alignment horizontal="left" vertical="top"/>
    </xf>
    <xf numFmtId="165" fontId="2" fillId="3" borderId="2" xfId="0" applyNumberFormat="1" applyFont="1" applyFill="1" applyBorder="1" applyAlignment="1" applyProtection="1">
      <alignment horizontal="left" vertical="top"/>
    </xf>
    <xf numFmtId="49" fontId="2" fillId="0" borderId="9" xfId="0" applyNumberFormat="1" applyFont="1" applyBorder="1" applyAlignment="1" applyProtection="1">
      <alignment horizontal="right" vertical="top"/>
    </xf>
    <xf numFmtId="0" fontId="2" fillId="0" borderId="3" xfId="0" applyFont="1" applyBorder="1" applyAlignment="1" applyProtection="1">
      <alignment horizontal="left" vertical="top" wrapText="1"/>
    </xf>
    <xf numFmtId="3" fontId="2" fillId="5" borderId="1" xfId="0" applyNumberFormat="1" applyFont="1" applyFill="1" applyBorder="1" applyAlignment="1" applyProtection="1">
      <alignment horizontal="right" vertical="top" wrapText="1"/>
    </xf>
    <xf numFmtId="0" fontId="2" fillId="0" borderId="2" xfId="0" applyFont="1" applyBorder="1" applyAlignment="1" applyProtection="1">
      <alignment horizontal="left" vertical="top"/>
    </xf>
    <xf numFmtId="4" fontId="2" fillId="2" borderId="7" xfId="0" applyNumberFormat="1" applyFont="1" applyFill="1" applyBorder="1" applyAlignment="1" applyProtection="1">
      <alignment horizontal="right" vertical="center" wrapText="1"/>
    </xf>
    <xf numFmtId="49" fontId="18" fillId="7" borderId="5" xfId="0" applyNumberFormat="1" applyFont="1" applyFill="1" applyBorder="1" applyAlignment="1" applyProtection="1">
      <alignment horizontal="right" vertical="top"/>
    </xf>
    <xf numFmtId="0" fontId="18" fillId="7" borderId="3" xfId="0" applyFont="1" applyFill="1" applyBorder="1" applyAlignment="1" applyProtection="1">
      <alignment horizontal="left" vertical="top" wrapText="1"/>
    </xf>
    <xf numFmtId="3" fontId="18" fillId="7" borderId="2" xfId="0" applyNumberFormat="1" applyFont="1" applyFill="1" applyBorder="1" applyAlignment="1" applyProtection="1">
      <alignment horizontal="center" vertical="top" wrapText="1"/>
    </xf>
    <xf numFmtId="0" fontId="18" fillId="7" borderId="7" xfId="0" applyFont="1" applyFill="1" applyBorder="1" applyAlignment="1" applyProtection="1">
      <alignment horizontal="left" vertical="top"/>
    </xf>
    <xf numFmtId="165" fontId="18" fillId="7" borderId="8" xfId="0" applyNumberFormat="1" applyFont="1" applyFill="1" applyBorder="1" applyAlignment="1" applyProtection="1">
      <alignment horizontal="center" vertical="center" wrapText="1"/>
    </xf>
    <xf numFmtId="4" fontId="19" fillId="7" borderId="7" xfId="0" applyNumberFormat="1" applyFont="1" applyFill="1" applyBorder="1" applyAlignment="1" applyProtection="1">
      <alignment horizontal="right" vertical="center" wrapText="1"/>
    </xf>
    <xf numFmtId="49" fontId="1" fillId="2" borderId="5" xfId="0" applyNumberFormat="1" applyFont="1" applyFill="1" applyBorder="1" applyAlignment="1" applyProtection="1">
      <alignment horizontal="right" vertical="top"/>
    </xf>
    <xf numFmtId="0" fontId="1" fillId="2" borderId="3" xfId="0" applyFont="1" applyFill="1" applyBorder="1" applyAlignment="1" applyProtection="1">
      <alignment horizontal="left" vertical="top" wrapText="1"/>
    </xf>
    <xf numFmtId="0" fontId="1" fillId="2" borderId="2" xfId="0" applyFont="1" applyFill="1" applyBorder="1" applyAlignment="1" applyProtection="1">
      <alignment horizontal="center" vertical="center" wrapText="1"/>
    </xf>
    <xf numFmtId="165" fontId="2" fillId="2" borderId="8" xfId="0" applyNumberFormat="1" applyFont="1" applyFill="1" applyBorder="1" applyAlignment="1" applyProtection="1">
      <alignment horizontal="center" vertical="center" wrapText="1"/>
    </xf>
    <xf numFmtId="3" fontId="14" fillId="5" borderId="1" xfId="0" applyNumberFormat="1" applyFont="1" applyFill="1" applyBorder="1" applyAlignment="1" applyProtection="1">
      <alignment horizontal="right" vertical="top" wrapText="1"/>
    </xf>
    <xf numFmtId="49" fontId="2" fillId="0" borderId="5" xfId="0" applyNumberFormat="1" applyFont="1" applyBorder="1" applyAlignment="1" applyProtection="1">
      <alignment horizontal="right" vertical="top"/>
    </xf>
    <xf numFmtId="4" fontId="2" fillId="2" borderId="2" xfId="0" applyNumberFormat="1" applyFont="1" applyFill="1" applyBorder="1" applyAlignment="1" applyProtection="1">
      <alignment horizontal="right" vertical="center" wrapText="1"/>
    </xf>
    <xf numFmtId="49" fontId="2" fillId="5" borderId="9" xfId="0" applyNumberFormat="1" applyFont="1" applyFill="1" applyBorder="1" applyAlignment="1" applyProtection="1">
      <alignment horizontal="right" vertical="top"/>
    </xf>
    <xf numFmtId="0" fontId="2" fillId="5" borderId="3" xfId="0" applyFont="1" applyFill="1" applyBorder="1" applyAlignment="1" applyProtection="1">
      <alignment horizontal="left" vertical="top" wrapText="1"/>
    </xf>
    <xf numFmtId="0" fontId="2" fillId="5" borderId="1" xfId="0" applyFont="1" applyFill="1" applyBorder="1" applyAlignment="1" applyProtection="1">
      <alignment horizontal="right" vertical="top"/>
    </xf>
    <xf numFmtId="49" fontId="18" fillId="7" borderId="5" xfId="0" applyNumberFormat="1" applyFont="1" applyFill="1" applyBorder="1" applyAlignment="1" applyProtection="1">
      <alignment vertical="top"/>
    </xf>
    <xf numFmtId="165" fontId="19" fillId="7" borderId="8" xfId="0" applyNumberFormat="1" applyFont="1" applyFill="1" applyBorder="1" applyAlignment="1" applyProtection="1">
      <alignment horizontal="center" vertical="center" wrapText="1"/>
    </xf>
    <xf numFmtId="4" fontId="19" fillId="7" borderId="7" xfId="0" applyNumberFormat="1" applyFont="1" applyFill="1" applyBorder="1" applyAlignment="1" applyProtection="1">
      <alignment horizontal="center" vertical="center" wrapText="1"/>
    </xf>
    <xf numFmtId="49" fontId="6" fillId="6" borderId="5" xfId="0" applyNumberFormat="1" applyFont="1" applyFill="1" applyBorder="1" applyAlignment="1" applyProtection="1">
      <alignment horizontal="left" vertical="center"/>
    </xf>
    <xf numFmtId="0" fontId="4" fillId="6" borderId="3" xfId="0" applyFont="1" applyFill="1" applyBorder="1" applyAlignment="1" applyProtection="1">
      <alignment vertical="center" wrapText="1"/>
    </xf>
    <xf numFmtId="0" fontId="6" fillId="6" borderId="6" xfId="0" applyFont="1" applyFill="1" applyBorder="1" applyAlignment="1" applyProtection="1">
      <alignment horizontal="left" vertical="center" wrapText="1"/>
    </xf>
    <xf numFmtId="165" fontId="6" fillId="6" borderId="5" xfId="0" applyNumberFormat="1" applyFont="1" applyFill="1" applyBorder="1" applyAlignment="1" applyProtection="1">
      <alignment horizontal="left" vertical="center"/>
    </xf>
    <xf numFmtId="164" fontId="4" fillId="6" borderId="2" xfId="0" applyNumberFormat="1" applyFont="1" applyFill="1" applyBorder="1" applyAlignment="1" applyProtection="1">
      <alignment horizontal="right" vertical="center"/>
    </xf>
    <xf numFmtId="0" fontId="17" fillId="6" borderId="3" xfId="0" applyFont="1" applyFill="1" applyBorder="1" applyAlignment="1" applyProtection="1">
      <alignment vertical="center" wrapText="1"/>
    </xf>
    <xf numFmtId="164" fontId="17" fillId="6" borderId="2" xfId="0" applyNumberFormat="1" applyFont="1" applyFill="1" applyBorder="1" applyAlignment="1" applyProtection="1">
      <alignment horizontal="right" vertical="center"/>
    </xf>
    <xf numFmtId="0" fontId="0" fillId="0" borderId="0" xfId="0" applyAlignment="1" applyProtection="1">
      <alignment vertical="top" wrapText="1"/>
    </xf>
    <xf numFmtId="0" fontId="0" fillId="0" borderId="0" xfId="0" applyAlignment="1" applyProtection="1">
      <alignment horizontal="left" vertical="top"/>
    </xf>
    <xf numFmtId="165" fontId="0" fillId="0" borderId="0" xfId="0" applyNumberFormat="1" applyAlignment="1" applyProtection="1">
      <alignment vertical="top" wrapText="1"/>
    </xf>
    <xf numFmtId="0" fontId="20" fillId="0" borderId="0" xfId="0" applyFont="1" applyAlignment="1" applyProtection="1">
      <alignment horizontal="left" vertical="top" wrapText="1"/>
    </xf>
    <xf numFmtId="0" fontId="0" fillId="0" borderId="0" xfId="0" applyAlignment="1" applyProtection="1">
      <alignment horizontal="left" vertical="top" wrapText="1"/>
    </xf>
    <xf numFmtId="0" fontId="0" fillId="0" borderId="0" xfId="0" applyAlignment="1" applyProtection="1">
      <alignment horizontal="left" vertical="top" wrapText="1"/>
    </xf>
    <xf numFmtId="0" fontId="0" fillId="0" borderId="0" xfId="0" applyAlignment="1" applyProtection="1">
      <alignment horizontal="center" vertical="center"/>
    </xf>
    <xf numFmtId="0" fontId="0" fillId="0" borderId="0" xfId="0" applyAlignment="1" applyProtection="1">
      <alignment horizontal="left" vertical="center"/>
    </xf>
    <xf numFmtId="165" fontId="0" fillId="0" borderId="0" xfId="0" applyNumberFormat="1" applyAlignment="1" applyProtection="1">
      <alignment horizontal="right" vertical="center"/>
    </xf>
    <xf numFmtId="4" fontId="0" fillId="0" borderId="0" xfId="0" applyNumberFormat="1" applyAlignment="1" applyProtection="1">
      <alignment horizontal="right" vertical="center"/>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99"/>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CCFF33"/>
    </indexedColors>
    <mruColors>
      <color rgb="FF99FFCC"/>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233729</xdr:colOff>
      <xdr:row>2</xdr:row>
      <xdr:rowOff>265919</xdr:rowOff>
    </xdr:to>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0" y="0"/>
          <a:ext cx="1681529" cy="109459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57150</xdr:rowOff>
        </xdr:from>
        <xdr:to>
          <xdr:col>7</xdr:col>
          <xdr:colOff>114300</xdr:colOff>
          <xdr:row>53</xdr:row>
          <xdr:rowOff>28575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Plaspohl, Stephan" id="{157BF278-A1EF-4361-91CA-43870A7C9115}" userId="S::Stephan.Plaspohl@doksysteme.de::ea0745b5-43c7-4367-be2b-822d6056a76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5-03-28T09:51:41.87" personId="{157BF278-A1EF-4361-91CA-43870A7C9115}" id="{B7402045-5480-4768-A34C-9017A168A60B}">
    <text>Formatierung auf 2 Nachkommastellen ausreichend?</text>
  </threadedComment>
  <threadedComment ref="C24" dT="2025-03-28T09:55:43.04" personId="{157BF278-A1EF-4361-91CA-43870A7C9115}" id="{3BE7CA84-7F5C-4C7D-81EA-E91227B93A18}">
    <text>Lt. LB, Kap. 3.7.3: 60 PT/Jahr</text>
  </threadedComment>
  <threadedComment ref="C25" dT="2025-03-28T09:56:02.69" personId="{157BF278-A1EF-4361-91CA-43870A7C9115}" id="{27518F37-DEA5-4B88-A448-4ABCB7057997}">
    <text>Lt. LB, Kap. 3.7.4: 20 PT/Jahr</text>
  </threadedComment>
  <threadedComment ref="C26" dT="2025-03-28T09:56:18.57" personId="{157BF278-A1EF-4361-91CA-43870A7C9115}" id="{17EC91E5-ECD8-4C89-8EFA-C2A7C728E799}">
    <text>Lt. LB, Kap. 3.7.5: 20 PT/Jahr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4"/>
  <sheetViews>
    <sheetView showGridLines="0" tabSelected="1" view="pageLayout" topLeftCell="A7" zoomScaleNormal="100" zoomScaleSheetLayoutView="130" workbookViewId="0">
      <selection activeCell="S21" sqref="S21"/>
    </sheetView>
  </sheetViews>
  <sheetFormatPr baseColWidth="10" defaultColWidth="11.5703125" defaultRowHeight="12.75" x14ac:dyDescent="0.2"/>
  <cols>
    <col min="1" max="1" width="2.140625" style="4" customWidth="1"/>
    <col min="2" max="24" width="4.5703125" style="4" customWidth="1"/>
    <col min="25" max="16384" width="11.5703125" style="4"/>
  </cols>
  <sheetData>
    <row r="2" spans="1:23" ht="52.5" customHeight="1" x14ac:dyDescent="0.25">
      <c r="J2" s="5"/>
    </row>
    <row r="3" spans="1:23" ht="30" x14ac:dyDescent="0.4">
      <c r="J3" s="5"/>
      <c r="P3" s="6" t="s">
        <v>5</v>
      </c>
    </row>
    <row r="4" spans="1:23" ht="17.25" customHeight="1" x14ac:dyDescent="0.4">
      <c r="J4" s="5"/>
      <c r="P4" s="7"/>
    </row>
    <row r="6" spans="1:23" ht="18" x14ac:dyDescent="0.25">
      <c r="Q6" s="8"/>
    </row>
    <row r="7" spans="1:23" ht="20.25" x14ac:dyDescent="0.3">
      <c r="P7" s="9"/>
    </row>
    <row r="8" spans="1:23" ht="26.25" x14ac:dyDescent="0.4">
      <c r="A8" s="10"/>
      <c r="P8" s="11" t="s">
        <v>6</v>
      </c>
    </row>
    <row r="9" spans="1:23" ht="25.5" x14ac:dyDescent="0.35">
      <c r="P9" s="12" t="s">
        <v>37</v>
      </c>
    </row>
    <row r="10" spans="1:23" ht="24.75" customHeight="1" x14ac:dyDescent="0.35">
      <c r="P10" s="13" t="s">
        <v>51</v>
      </c>
    </row>
    <row r="11" spans="1:23" ht="24.75" customHeight="1" x14ac:dyDescent="0.35">
      <c r="P11" s="13" t="s">
        <v>52</v>
      </c>
    </row>
    <row r="12" spans="1:23" ht="15" customHeight="1" x14ac:dyDescent="0.2">
      <c r="E12" s="14"/>
      <c r="F12" s="15"/>
      <c r="G12" s="15"/>
      <c r="H12" s="15"/>
      <c r="I12" s="15"/>
      <c r="J12" s="15"/>
      <c r="K12" s="15"/>
      <c r="L12" s="15"/>
      <c r="M12" s="15"/>
      <c r="N12" s="15"/>
      <c r="O12" s="15"/>
      <c r="P12" s="15"/>
    </row>
    <row r="13" spans="1:23" ht="45.75" customHeight="1" x14ac:dyDescent="0.2">
      <c r="E13" s="15"/>
      <c r="F13" s="15"/>
      <c r="G13" s="15"/>
      <c r="H13" s="15"/>
      <c r="I13" s="16"/>
      <c r="J13" s="16"/>
      <c r="K13" s="16"/>
      <c r="L13" s="16"/>
      <c r="M13" s="16"/>
      <c r="N13" s="16"/>
      <c r="O13" s="16"/>
      <c r="P13" s="16"/>
    </row>
    <row r="14" spans="1:23" ht="12.75" customHeight="1" x14ac:dyDescent="0.2">
      <c r="E14" s="15"/>
      <c r="F14" s="15"/>
      <c r="G14" s="15"/>
      <c r="H14" s="15"/>
      <c r="I14" s="15"/>
      <c r="K14" s="15"/>
      <c r="L14" s="15"/>
      <c r="M14" s="15"/>
      <c r="N14" s="15"/>
      <c r="O14" s="15"/>
      <c r="P14" s="16"/>
      <c r="Q14" s="17"/>
      <c r="R14" s="17"/>
      <c r="S14" s="17"/>
      <c r="T14" s="17"/>
      <c r="U14" s="17"/>
      <c r="V14" s="17"/>
      <c r="W14" s="17"/>
    </row>
    <row r="15" spans="1:23" ht="28.5" customHeight="1" x14ac:dyDescent="0.35">
      <c r="E15" s="15"/>
      <c r="F15" s="15"/>
      <c r="G15" s="15"/>
      <c r="H15" s="15"/>
      <c r="I15" s="15"/>
      <c r="K15" s="15"/>
      <c r="L15" s="15"/>
      <c r="M15" s="15"/>
      <c r="N15" s="15"/>
      <c r="O15" s="15"/>
      <c r="P15" s="18" t="s">
        <v>43</v>
      </c>
    </row>
    <row r="16" spans="1:23" ht="12.75" customHeight="1" x14ac:dyDescent="0.2">
      <c r="E16" s="15"/>
      <c r="F16" s="15"/>
      <c r="G16" s="15"/>
      <c r="H16" s="15"/>
      <c r="I16" s="15"/>
      <c r="J16" s="15"/>
      <c r="K16" s="15"/>
      <c r="L16" s="15"/>
      <c r="M16" s="15"/>
      <c r="N16" s="15"/>
      <c r="O16" s="15"/>
      <c r="P16" s="15"/>
    </row>
    <row r="17" spans="3:16" ht="12.75" customHeight="1" x14ac:dyDescent="0.35">
      <c r="P17" s="19"/>
    </row>
    <row r="18" spans="3:16" ht="12.75" customHeight="1" x14ac:dyDescent="0.35">
      <c r="P18" s="19"/>
    </row>
    <row r="19" spans="3:16" ht="20.25" x14ac:dyDescent="0.3">
      <c r="N19" s="20"/>
      <c r="O19" s="20"/>
      <c r="P19" s="9" t="s">
        <v>53</v>
      </c>
    </row>
    <row r="23" spans="3:16" ht="20.25" customHeight="1" x14ac:dyDescent="0.3">
      <c r="C23" s="21"/>
      <c r="D23" s="21"/>
      <c r="E23" s="21"/>
      <c r="G23" s="3" t="s">
        <v>7</v>
      </c>
      <c r="H23" s="3"/>
      <c r="I23" s="3"/>
      <c r="J23" s="3"/>
      <c r="K23" s="3"/>
      <c r="L23" s="3"/>
      <c r="M23" s="3"/>
      <c r="N23" s="3"/>
      <c r="O23" s="3"/>
      <c r="P23" s="3"/>
    </row>
    <row r="24" spans="3:16" x14ac:dyDescent="0.2">
      <c r="D24" s="22"/>
    </row>
  </sheetData>
  <sheetProtection algorithmName="SHA-512" hashValue="ZFdJO5VCDPbIjJKc3YB+OFFAAwu7bjoGUbcrPXsyb+7JSdtUZL5r+cQ9efM71Jd7UbbXfJE6YmuEpxq2SavAnw==" saltValue="1CCNPVWYWYVGgkbzE4LuEg==" spinCount="100000" sheet="1" autoFilter="0"/>
  <mergeCells count="3">
    <mergeCell ref="I13:P13"/>
    <mergeCell ref="P14:W14"/>
    <mergeCell ref="G23:P23"/>
  </mergeCells>
  <printOptions horizontalCentered="1"/>
  <pageMargins left="0.39370078740157483" right="0.35433070866141736" top="0.70866141732283472" bottom="0.74803149606299213" header="0.31496062992125984" footer="0.51181102362204722"/>
  <pageSetup paperSize="9" fitToHeight="2" orientation="portrait"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
  <sheetViews>
    <sheetView view="pageLayout" zoomScaleNormal="100" workbookViewId="0">
      <selection activeCell="H9" sqref="H9"/>
    </sheetView>
  </sheetViews>
  <sheetFormatPr baseColWidth="10" defaultRowHeight="12.75" x14ac:dyDescent="0.2"/>
  <cols>
    <col min="6" max="6" width="15.5703125" customWidth="1"/>
  </cols>
  <sheetData/>
  <sheetProtection password="E080" sheet="1" objects="1" scenarios="1"/>
  <phoneticPr fontId="3" type="noConversion"/>
  <pageMargins left="0.70866141732283472" right="0.51181102362204722" top="0.86614173228346458" bottom="1.0236220472440944" header="0.35433070866141736" footer="0.39370078740157483"/>
  <pageSetup paperSize="9" scale="95" orientation="portrait" r:id="rId1"/>
  <headerFooter alignWithMargins="0">
    <oddHeader xml:space="preserve">&amp;L&amp;8Bundesamt für Justiz
Preisblatt (PB) zum Vergabeverfahren "Versand von Schreiben aus Fachverfahren" 
Los 4 - Beitreibungsverfahren&amp;R&amp;8&amp;A
</oddHeader>
    <oddFooter>&amp;L&amp;7Datei: &amp;F - &amp;A
Register: &amp;A</oddFooter>
  </headerFooter>
  <drawing r:id="rId2"/>
  <legacyDrawing r:id="rId3"/>
  <oleObjects>
    <mc:AlternateContent xmlns:mc="http://schemas.openxmlformats.org/markup-compatibility/2006">
      <mc:Choice Requires="x14">
        <oleObject progId="Word.Document.8" shapeId="7169" r:id="rId4">
          <objectPr locked="0" defaultSize="0" r:id="rId5">
            <anchor moveWithCells="1">
              <from>
                <xdr:col>0</xdr:col>
                <xdr:colOff>38100</xdr:colOff>
                <xdr:row>0</xdr:row>
                <xdr:rowOff>57150</xdr:rowOff>
              </from>
              <to>
                <xdr:col>7</xdr:col>
                <xdr:colOff>114300</xdr:colOff>
                <xdr:row>53</xdr:row>
                <xdr:rowOff>28575</xdr:rowOff>
              </to>
            </anchor>
          </objectPr>
        </oleObject>
      </mc:Choice>
      <mc:Fallback>
        <oleObject progId="Word.Document.8" shapeId="716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pageSetUpPr fitToPage="1"/>
  </sheetPr>
  <dimension ref="A1:F37"/>
  <sheetViews>
    <sheetView zoomScaleNormal="100" zoomScaleSheetLayoutView="100" zoomScalePageLayoutView="115" workbookViewId="0">
      <selection activeCell="K5" sqref="K5"/>
    </sheetView>
  </sheetViews>
  <sheetFormatPr baseColWidth="10" defaultColWidth="8" defaultRowHeight="12.75" outlineLevelRow="1" x14ac:dyDescent="0.2"/>
  <cols>
    <col min="1" max="1" width="4.42578125" style="15" customWidth="1"/>
    <col min="2" max="2" width="58.5703125" style="77" customWidth="1"/>
    <col min="3" max="3" width="13.140625" style="83" customWidth="1"/>
    <col min="4" max="4" width="8.85546875" style="84" customWidth="1"/>
    <col min="5" max="5" width="25.42578125" style="85" bestFit="1" customWidth="1"/>
    <col min="6" max="6" width="23.5703125" style="86" customWidth="1"/>
    <col min="7" max="16384" width="8" style="15"/>
  </cols>
  <sheetData>
    <row r="1" spans="1:6" ht="19.5" customHeight="1" x14ac:dyDescent="0.2">
      <c r="A1" s="23"/>
      <c r="B1" s="24"/>
      <c r="C1" s="25"/>
      <c r="D1" s="26"/>
      <c r="E1" s="27" t="str">
        <f>IF(Titelblatt!$G$23="&lt;Bietername&gt;","Bietername im 'Titelblatt' eintragen",Titelblatt!$G$23)</f>
        <v>Bietername im 'Titelblatt' eintragen</v>
      </c>
      <c r="F1" s="28"/>
    </row>
    <row r="2" spans="1:6" ht="22.7" customHeight="1" x14ac:dyDescent="0.2">
      <c r="A2" s="29" t="s">
        <v>0</v>
      </c>
      <c r="B2" s="30" t="s">
        <v>1</v>
      </c>
      <c r="C2" s="31" t="s">
        <v>41</v>
      </c>
      <c r="D2" s="32" t="s">
        <v>2</v>
      </c>
      <c r="E2" s="33" t="s">
        <v>28</v>
      </c>
      <c r="F2" s="34" t="s">
        <v>8</v>
      </c>
    </row>
    <row r="3" spans="1:6" x14ac:dyDescent="0.2">
      <c r="A3" s="35" t="s">
        <v>3</v>
      </c>
      <c r="B3" s="36" t="s">
        <v>17</v>
      </c>
      <c r="C3" s="37"/>
      <c r="D3" s="38"/>
      <c r="E3" s="39"/>
      <c r="F3" s="40">
        <f>SUM(F4:F5)</f>
        <v>0</v>
      </c>
    </row>
    <row r="4" spans="1:6" outlineLevel="1" x14ac:dyDescent="0.2">
      <c r="A4" s="41" t="s">
        <v>4</v>
      </c>
      <c r="B4" s="42" t="s">
        <v>44</v>
      </c>
      <c r="C4" s="43"/>
      <c r="D4" s="44"/>
      <c r="E4" s="45"/>
      <c r="F4" s="43"/>
    </row>
    <row r="5" spans="1:6" outlineLevel="1" x14ac:dyDescent="0.2">
      <c r="A5" s="46"/>
      <c r="B5" s="47" t="s">
        <v>13</v>
      </c>
      <c r="C5" s="48">
        <v>1375000</v>
      </c>
      <c r="D5" s="49" t="s">
        <v>16</v>
      </c>
      <c r="E5" s="1"/>
      <c r="F5" s="50">
        <f>C5*E5</f>
        <v>0</v>
      </c>
    </row>
    <row r="6" spans="1:6" ht="4.5" customHeight="1" outlineLevel="1" x14ac:dyDescent="0.2">
      <c r="A6" s="51"/>
      <c r="B6" s="52"/>
      <c r="C6" s="53"/>
      <c r="D6" s="54"/>
      <c r="E6" s="55"/>
      <c r="F6" s="56"/>
    </row>
    <row r="7" spans="1:6" x14ac:dyDescent="0.2">
      <c r="A7" s="57" t="s">
        <v>10</v>
      </c>
      <c r="B7" s="58" t="s">
        <v>25</v>
      </c>
      <c r="C7" s="59"/>
      <c r="D7" s="38"/>
      <c r="E7" s="60"/>
      <c r="F7" s="40">
        <f>SUM(F8:F11)</f>
        <v>0</v>
      </c>
    </row>
    <row r="8" spans="1:6" ht="12.75" customHeight="1" outlineLevel="1" x14ac:dyDescent="0.2">
      <c r="A8" s="41" t="s">
        <v>11</v>
      </c>
      <c r="B8" s="42" t="s">
        <v>33</v>
      </c>
      <c r="C8" s="43"/>
      <c r="D8" s="44"/>
      <c r="E8" s="45"/>
      <c r="F8" s="43"/>
    </row>
    <row r="9" spans="1:6" ht="12.75" customHeight="1" outlineLevel="1" x14ac:dyDescent="0.2">
      <c r="A9" s="46"/>
      <c r="B9" s="47" t="s">
        <v>19</v>
      </c>
      <c r="C9" s="61">
        <v>294500</v>
      </c>
      <c r="D9" s="49" t="s">
        <v>16</v>
      </c>
      <c r="E9" s="1"/>
      <c r="F9" s="50">
        <f>C9*E9</f>
        <v>0</v>
      </c>
    </row>
    <row r="10" spans="1:6" ht="12.75" customHeight="1" outlineLevel="1" x14ac:dyDescent="0.2">
      <c r="A10" s="41" t="s">
        <v>12</v>
      </c>
      <c r="B10" s="42" t="s">
        <v>32</v>
      </c>
      <c r="C10" s="43"/>
      <c r="D10" s="44"/>
      <c r="E10" s="45"/>
      <c r="F10" s="43"/>
    </row>
    <row r="11" spans="1:6" ht="12.75" customHeight="1" outlineLevel="1" x14ac:dyDescent="0.2">
      <c r="A11" s="46"/>
      <c r="B11" s="47" t="s">
        <v>19</v>
      </c>
      <c r="C11" s="61">
        <v>500</v>
      </c>
      <c r="D11" s="49" t="s">
        <v>16</v>
      </c>
      <c r="E11" s="1"/>
      <c r="F11" s="50">
        <f>C11*E11</f>
        <v>0</v>
      </c>
    </row>
    <row r="12" spans="1:6" ht="4.5" customHeight="1" outlineLevel="1" x14ac:dyDescent="0.2">
      <c r="A12" s="51"/>
      <c r="B12" s="52"/>
      <c r="C12" s="53"/>
      <c r="D12" s="54"/>
      <c r="E12" s="55"/>
      <c r="F12" s="56"/>
    </row>
    <row r="13" spans="1:6" x14ac:dyDescent="0.2">
      <c r="A13" s="57" t="s">
        <v>18</v>
      </c>
      <c r="B13" s="58" t="s">
        <v>20</v>
      </c>
      <c r="C13" s="59"/>
      <c r="D13" s="38"/>
      <c r="E13" s="60"/>
      <c r="F13" s="40">
        <f>SUM(F15:F21)</f>
        <v>0</v>
      </c>
    </row>
    <row r="14" spans="1:6" ht="12.75" customHeight="1" outlineLevel="1" x14ac:dyDescent="0.2">
      <c r="A14" s="41" t="s">
        <v>21</v>
      </c>
      <c r="B14" s="42" t="s">
        <v>31</v>
      </c>
      <c r="C14" s="43"/>
      <c r="D14" s="44"/>
      <c r="E14" s="45"/>
      <c r="F14" s="43"/>
    </row>
    <row r="15" spans="1:6" ht="12.75" customHeight="1" outlineLevel="1" x14ac:dyDescent="0.2">
      <c r="A15" s="62"/>
      <c r="B15" s="47" t="s">
        <v>14</v>
      </c>
      <c r="C15" s="61">
        <v>147250</v>
      </c>
      <c r="D15" s="49" t="s">
        <v>46</v>
      </c>
      <c r="E15" s="2"/>
      <c r="F15" s="63">
        <f>C15*E15</f>
        <v>0</v>
      </c>
    </row>
    <row r="16" spans="1:6" ht="12.75" customHeight="1" outlineLevel="1" x14ac:dyDescent="0.2">
      <c r="A16" s="41" t="s">
        <v>22</v>
      </c>
      <c r="B16" s="42" t="s">
        <v>30</v>
      </c>
      <c r="C16" s="43"/>
      <c r="D16" s="44"/>
      <c r="E16" s="45"/>
      <c r="F16" s="43"/>
    </row>
    <row r="17" spans="1:6" ht="12.75" customHeight="1" outlineLevel="1" x14ac:dyDescent="0.2">
      <c r="A17" s="62"/>
      <c r="B17" s="47" t="s">
        <v>14</v>
      </c>
      <c r="C17" s="61">
        <v>147250</v>
      </c>
      <c r="D17" s="49" t="s">
        <v>46</v>
      </c>
      <c r="E17" s="2"/>
      <c r="F17" s="63">
        <f>C17*E17</f>
        <v>0</v>
      </c>
    </row>
    <row r="18" spans="1:6" ht="12.75" customHeight="1" outlineLevel="1" x14ac:dyDescent="0.2">
      <c r="A18" s="41" t="s">
        <v>23</v>
      </c>
      <c r="B18" s="42" t="s">
        <v>45</v>
      </c>
      <c r="C18" s="43"/>
      <c r="D18" s="44"/>
      <c r="E18" s="45"/>
      <c r="F18" s="43"/>
    </row>
    <row r="19" spans="1:6" ht="12.75" customHeight="1" outlineLevel="1" x14ac:dyDescent="0.2">
      <c r="A19" s="62"/>
      <c r="B19" s="47" t="s">
        <v>14</v>
      </c>
      <c r="C19" s="61">
        <v>500</v>
      </c>
      <c r="D19" s="49" t="s">
        <v>16</v>
      </c>
      <c r="E19" s="2"/>
      <c r="F19" s="63">
        <f>C19*E19</f>
        <v>0</v>
      </c>
    </row>
    <row r="20" spans="1:6" ht="22.5" outlineLevel="1" x14ac:dyDescent="0.2">
      <c r="A20" s="41" t="s">
        <v>24</v>
      </c>
      <c r="B20" s="42" t="s">
        <v>9</v>
      </c>
      <c r="C20" s="43"/>
      <c r="D20" s="44"/>
      <c r="E20" s="45"/>
      <c r="F20" s="43"/>
    </row>
    <row r="21" spans="1:6" ht="12.75" customHeight="1" outlineLevel="1" x14ac:dyDescent="0.2">
      <c r="A21" s="46"/>
      <c r="B21" s="47" t="s">
        <v>15</v>
      </c>
      <c r="C21" s="61">
        <v>295000</v>
      </c>
      <c r="D21" s="49" t="s">
        <v>16</v>
      </c>
      <c r="E21" s="1"/>
      <c r="F21" s="50">
        <f>C21*E21</f>
        <v>0</v>
      </c>
    </row>
    <row r="22" spans="1:6" ht="3.75" customHeight="1" outlineLevel="1" x14ac:dyDescent="0.2">
      <c r="A22" s="51"/>
      <c r="B22" s="52"/>
      <c r="C22" s="53"/>
      <c r="D22" s="54"/>
      <c r="E22" s="55"/>
      <c r="F22" s="56"/>
    </row>
    <row r="23" spans="1:6" ht="43.5" customHeight="1" outlineLevel="1" x14ac:dyDescent="0.2">
      <c r="A23" s="57" t="s">
        <v>26</v>
      </c>
      <c r="B23" s="58" t="s">
        <v>40</v>
      </c>
      <c r="C23" s="59" t="s">
        <v>42</v>
      </c>
      <c r="D23" s="37" t="s">
        <v>34</v>
      </c>
      <c r="E23" s="39"/>
      <c r="F23" s="40">
        <f>SUM(F24:F26)</f>
        <v>0</v>
      </c>
    </row>
    <row r="24" spans="1:6" ht="22.5" outlineLevel="1" x14ac:dyDescent="0.2">
      <c r="A24" s="64" t="s">
        <v>27</v>
      </c>
      <c r="B24" s="65" t="s">
        <v>48</v>
      </c>
      <c r="C24" s="66">
        <v>30</v>
      </c>
      <c r="D24" s="49" t="s">
        <v>29</v>
      </c>
      <c r="E24" s="1"/>
      <c r="F24" s="50">
        <f>C24*E24</f>
        <v>0</v>
      </c>
    </row>
    <row r="25" spans="1:6" outlineLevel="1" x14ac:dyDescent="0.2">
      <c r="A25" s="64" t="s">
        <v>38</v>
      </c>
      <c r="B25" s="65" t="s">
        <v>49</v>
      </c>
      <c r="C25" s="66">
        <v>15</v>
      </c>
      <c r="D25" s="49" t="s">
        <v>29</v>
      </c>
      <c r="E25" s="1"/>
      <c r="F25" s="50">
        <f>C25*E25</f>
        <v>0</v>
      </c>
    </row>
    <row r="26" spans="1:6" ht="22.5" customHeight="1" outlineLevel="1" x14ac:dyDescent="0.2">
      <c r="A26" s="64" t="s">
        <v>39</v>
      </c>
      <c r="B26" s="65" t="s">
        <v>50</v>
      </c>
      <c r="C26" s="66">
        <v>15</v>
      </c>
      <c r="D26" s="49" t="s">
        <v>29</v>
      </c>
      <c r="E26" s="1"/>
      <c r="F26" s="50">
        <f>C26*E26</f>
        <v>0</v>
      </c>
    </row>
    <row r="27" spans="1:6" ht="6.75" customHeight="1" outlineLevel="1" x14ac:dyDescent="0.2">
      <c r="A27" s="67"/>
      <c r="B27" s="52"/>
      <c r="C27" s="53"/>
      <c r="D27" s="54"/>
      <c r="E27" s="68"/>
      <c r="F27" s="69"/>
    </row>
    <row r="28" spans="1:6" ht="30" customHeight="1" x14ac:dyDescent="0.2">
      <c r="A28" s="70"/>
      <c r="B28" s="71" t="s">
        <v>35</v>
      </c>
      <c r="C28" s="70"/>
      <c r="D28" s="72"/>
      <c r="E28" s="73"/>
      <c r="F28" s="74">
        <f>F3+F7+F13+F23</f>
        <v>0</v>
      </c>
    </row>
    <row r="29" spans="1:6" ht="51" customHeight="1" x14ac:dyDescent="0.2">
      <c r="A29" s="70"/>
      <c r="B29" s="75" t="s">
        <v>36</v>
      </c>
      <c r="C29" s="70"/>
      <c r="D29" s="72"/>
      <c r="E29" s="73"/>
      <c r="F29" s="76">
        <f>F28*4</f>
        <v>0</v>
      </c>
    </row>
    <row r="30" spans="1:6" x14ac:dyDescent="0.2">
      <c r="A30" s="77"/>
      <c r="B30" s="15"/>
      <c r="C30" s="77"/>
      <c r="D30" s="78"/>
      <c r="E30" s="79"/>
      <c r="F30" s="77"/>
    </row>
    <row r="31" spans="1:6" ht="82.5" customHeight="1" x14ac:dyDescent="0.2">
      <c r="A31" s="80" t="s">
        <v>47</v>
      </c>
      <c r="B31" s="81"/>
      <c r="C31" s="81"/>
      <c r="D31" s="81"/>
      <c r="E31" s="81"/>
      <c r="F31" s="81"/>
    </row>
    <row r="33" spans="3:6" ht="2.25" customHeight="1" x14ac:dyDescent="0.2">
      <c r="C33" s="15"/>
      <c r="D33" s="82"/>
      <c r="E33" s="79"/>
      <c r="F33" s="77"/>
    </row>
    <row r="34" spans="3:6" ht="3" hidden="1" customHeight="1" x14ac:dyDescent="0.2">
      <c r="C34" s="15"/>
      <c r="D34" s="82"/>
      <c r="E34" s="79"/>
      <c r="F34" s="77"/>
    </row>
    <row r="35" spans="3:6" hidden="1" x14ac:dyDescent="0.2"/>
    <row r="36" spans="3:6" hidden="1" x14ac:dyDescent="0.2"/>
    <row r="37" spans="3:6" hidden="1" x14ac:dyDescent="0.2"/>
  </sheetData>
  <sheetProtection algorithmName="SHA-512" hashValue="nXOA8iZyd55FNh+L1YxhC1QUAx7oXHPiLO70vQkjkAp3Aq55TUHY5BkXhICCMI8qxBr1/vOJiSt+YwUI3Wi0JQ==" saltValue="qfcKrPJi4+lsVNuQv3Km2A==" spinCount="100000" sheet="1" objects="1" scenarios="1"/>
  <mergeCells count="2">
    <mergeCell ref="E1:F1"/>
    <mergeCell ref="A31:F31"/>
  </mergeCells>
  <phoneticPr fontId="3" type="noConversion"/>
  <pageMargins left="0.70866141732283472" right="0.51181102362204722" top="0.86614173228346458" bottom="1.9291338582677167" header="0.35433070866141736" footer="0.39370078740157483"/>
  <pageSetup paperSize="9" fitToHeight="0" orientation="landscape" r:id="rId1"/>
  <headerFooter>
    <oddHeader>&amp;L&amp;8Bundesamt für Justiz
Preisblatt (PB) zum Vergabeverfahren "Versand von Schreiben aus Fachverfahren"
&amp;"Arial,Fett"Los 4 - Beitreibungsverfahren
&amp;CPreisblatt
&amp;R&amp;8Datum: 28.03.2025
Seite: &amp;P (&amp;N)</oddHeader>
    <oddFooter>&amp;L&amp;7Datei: &amp;F 
Register: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4C1092EC72F394CB8775BBE2FE40340" ma:contentTypeVersion="0" ma:contentTypeDescription="Ein neues Dokument erstellen." ma:contentTypeScope="" ma:versionID="b038c63b45eb990ea07b7eef67875d3a">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catsources="">
  <f:record>
    <f:field ref="BDBCFG_15_1700_FieldBDBSignatures"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Mitgezeichnet - Weinhold-Koch, Sina - Leitung I 8 (Leitung) - Hinweis: Die Formatierung im Vergabevermerk wird nach Abschluss des Mitzeichnungsverfahrens angeglichen. - 24.04.2025&#10;Mitgezeichnet - Drauschke, Martin, Dr. Ing. - Mitarbeiter*in V 31 (Bearbeitung) -  - 25.04.2025&#10;Mitgezeichnet - Reichartz, Frank, Dr. - Leitung V 3 (Leitung) -  - 02.05.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Mitgezeichnet - Wonke, Christoph, Dr. rer. pol. - Leitung V (Leitung) -  - 07.05.2025&#10;Mitgezeichnet - Mengeler, Franz - Leitung I 41 (Leitung) - Es wird davon ausgegangen, dass die Abwägung zwischen Ausschreibung und Eigenbetrieb ausgiebig wirtschaftlich betrachtet wurden. Es wird darauf hingewiesen, dass die HH-Anmeldungen für 2026 bereits erfolgt sind und etwaige Abweichungen der Schätzwerte gegenüber der HH-Aufstellung nicht mehr angepasst werden können. Zudem kann aufgrund des Järlichkeitsprinzips noch keine Aussage zur tatsächlichen Verfügbarkeit der HH-Mittel gemacht werden, so dass die letztendliche Inanspruchnahme der zu beauftragenden Dienstleistungen unter dem Finanzierungsvorbehalt der zukünftigen Bundeshaushalte steht.  - 08.05.2025&#10;Mitgezeichnet - Sahin, Emirhan - Mitarbeiter*in I 41 (Bearbeitung) - Wisu ist plausibel; Mittel müssten für die folgenden Haushaltsjahre eingeplant und zur Verfügung gestellt werden;  - 08.05.2025&#10;Mitgezeichnet - Mengeler, Franz - Leitung I 4 (Leitung) - Unter Hinweis auf die Anmerkungen von SGL I 41 in Vertretung für RLn I 4 mitgezeichnet. - 08.05.2025&#10;Stellungnahme angebracht - Diwo, Christopher - Leitung VPA (Leitung) - s. anliegende Stellungnahme. - 08.07.2025&#10;Bearbeitet - Vogt, Anja - Mitarbeiter*in I 8 (Bearbeitung) - Stellungnahme des VPA gelesen. Keine Veranlassung notwendig. - 09.07.2025&#10;Bearbeitet - Meijboom-Leeflang, Karlijn - Leitung V 33 (Leitung) -  - 16.07.2025&#10;Bearbeitet - Vogt, Anja - Mitarbeiter*in I 8 (Bearbeitung) -  - 16.07.2025&#10;Prozess erledigt - Vogt, Anja - Mitarbeiter*in I 8 (Bearbeitung) -  - 16.07.2025&#10;Bearbeitet - Weinhold-Koch, Sina - Leitung I 8 (Leitung) - Gewünschte Änderungen vorgenommen. - 18.07.2025&#10;Mitgezeichnet - Diwo, Christopher - Leitung BfdH (Leitung) -  - 18.07.2025&#10;Schlussgezeichnet - Versteegen, Jan - Leitung Vizepräsident (Leitung) -  - 18.07.2025&#10;Bearbeitet - Vogt, Anja - Mitarbeiter*in I 8 (Bearbeitung) -  - 21.07.2025&#10;Prozess erledigt - Vogt, Anja - Mitarbeiter*in I 8 (Bearbeitung) -  - 21.07.2025" multiline="true"/>
    <f:field ref="BDBCFG_15_1700_FieldBDBSignaturesContentObject" text="Bearbeitet - Drauschke, Martin, Dr. Ing. - Mitarbeiter*in V 31 (Bearbeitung) - Meine Rückmeldung erfolgt per E-Mail. - 15.04.2025&#10;Bearbeitet - Molnar, Mioara - Mitarbeiter*in V 31 (Bearbeitung) - Anmerkungen zu Unterlagen Los 2 &#10;&#10;0 - Vermerk&#10;&#10;Zu 2.2 Vertragsdauer: &#10;&#10;„Die Vertragslaufzeiten für die zu vergebenden Aufträge beginnen am 1. Mai 2026 und enden für die Lose 1, 2 und 4 am 30. April 2030 sowie für das Los 3 am 31.102.2029.“&#10;&#10;Anmerkung: Das Datum &quot;31.102.2029&quot; ist nicht korrekt.&#10;&#10;Zu 6.2 Auswirkungen auf den Haushalt, 2. Elektronische Zustellungsurkunde&#10;&#10;Anmerkung: Tabelle nur für Los 3. Los 2 hat auch elektronische Zustellungsurkunde. Wird eine Spalte in der Tabelle für Los 2 notwendig?&#10;&#10;Zu 12.2.3.2 Wirtschaftliche Auswirkungen technischer Anpassungen&#10;&#10;„Die beiden Fachverfahren EHUG-Ordnungsgeldverfahren und Verbandsklageregister nutzen PZUs und müssen demzufolge eine weitere Funktionalität bereitstellen, sodass die elektronischen PZU-Rückläufer und Meta-Daten in das Fachverfahren importiert und automatisiert verarbeitet werden können. Die Schnittstelle besteht somit zum Leistungsbestandteil Versand.„&#10;&#10;Anmerkung: EU-Vollstreckungshilfe nutzt PZUs.&#10;&#10;2 - Leistungsbeschreibung Los 2 - EU-Vollstreckungshilfe&#10;&#10;Zu 3.2 3.2 Mengengerüst&#10;„Bei Erreichen der Gesamthöchstmenge endet dieser Rahmenvertrag automatisch, ohne dass eine Kündigungserklärung erforderlich ist.“&#10;&#10;Anmerkung: In der zuletzt gesichteten Version war anderes formuliert:&#10;„Das BfJ behält sich die Möglichkeit vor, innerhalb der Vertragslaufzeit, die hier angegebenen jährlichen Höchstmengen um bis zu 10% aufgrund eines unvorhersehbaren hohen Bedarf an zu versendenden Schreiben zu erweitern.&#10;Bei Überschreitung des Gesamtbedarfs innerhalb der bestehenden Vertragslaufzeit wird die Leistung auf Grundlage der gesetzlichen Rahmenbedingungen neu ausgeschrieben. Der bestehende Vertrag würde somit enden.“&#10;&#10;Ist dies verloren gegangen oder nicht mehr notwendig?&#10; - 15.04.2025&#10;Mitgezeichnet - Weinhold-Koch, Sina - Leitung I 8 (Leitung) - Hinweis: Die Formatierung im Vergabevermerk wird nach Abschluss des Mitzeichnungsverfahrens angeglichen. - 24.04.2025&#10;Mitgezeichnet - Drauschke, Martin, Dr. Ing. - Mitarbeiter*in V 31 (Bearbeitung) -  - 25.04.2025&#10;Mitgezeichnet - Reichartz, Frank, Dr. - Leitung V 3 (Leitung) -  - 02.05.2025&#10;Bearbeitet - Molnar, Mioara - Mitarbeiter*in V 31 (Bearbeitung) - Ich habe mir die Unterlagen angesehen und habe nur eine Anmerkung. Der Vertrag für die Ordnungsgeldverfahren (Los 3) hat eine Laufzeit von dreieinhalb Jahren im Gegensatz zu vier Jahren für alle anderen Verfahren. Los 2 und Los 3 hatten immer Verträge mit dem gleichen Dienstleister, derzeit mit der Deutschen Post AG. Dies war für die EU-Vollstreckungsverfahren von der Ausschreibung über die Durchführung bis hin zum Fehler- und Krisenmanagement immer von Vorteil.  Dieser Vorteil überwiegt eine um ein halbes Jahr verlängerte Laufzeit im Vertrag EU-Vollstreckungshilfeverfahren. Um den Status quo beizubehalten, möchte ich Sie bitten, diese Leistungen für EU-Vollstreckungshilfeverfahren für dreieinhalb Jahre zu beauftragen. - 05.05.2025&#10;Mitgezeichnet - Wonke, Christoph, Dr. rer. pol. - Leitung V (Leitung) -  - 07.05.2025&#10;Mitgezeichnet - Mengeler, Franz - Leitung I 41 (Leitung) - Es wird davon ausgegangen, dass die Abwägung zwischen Ausschreibung und Eigenbetrieb ausgiebig wirtschaftlich betrachtet wurden. Es wird darauf hingewiesen, dass die HH-Anmeldungen für 2026 bereits erfolgt sind und etwaige Abweichungen der Schätzwerte gegenüber der HH-Aufstellung nicht mehr angepasst werden können. Zudem kann aufgrund des Järlichkeitsprinzips noch keine Aussage zur tatsächlichen Verfügbarkeit der HH-Mittel gemacht werden, so dass die letztendliche Inanspruchnahme der zu beauftragenden Dienstleistungen unter dem Finanzierungsvorbehalt der zukünftigen Bundeshaushalte steht.  - 08.05.2025&#10;Mitgezeichnet - Sahin, Emirhan - Mitarbeiter*in I 41 (Bearbeitung) - Wisu ist plausibel; Mittel müssten für die folgenden Haushaltsjahre eingeplant und zur Verfügung gestellt werden;  - 08.05.2025&#10;Mitgezeichnet - Mengeler, Franz - Leitung I 4 (Leitung) - Unter Hinweis auf die Anmerkungen von SGL I 41 in Vertretung für RLn I 4 mitgezeichnet. - 08.05.2025&#10;Stellungnahme angebracht - Diwo, Christopher - Leitung VPA (Leitung) - s. anliegende Stellungnahme. - 08.07.2025&#10;Bearbeitet - Vogt, Anja - Mitarbeiter*in I 8 (Bearbeitung) - Stellungnahme des VPA gelesen. Keine Veranlassung notwendig. - 09.07.2025&#10;Bearbeitet - Meijboom-Leeflang, Karlijn - Leitung V 33 (Leitung) -  - 16.07.2025&#10;Bearbeitet - Vogt, Anja - Mitarbeiter*in I 8 (Bearbeitung) -  - 16.07.2025&#10;Prozess erledigt - Vogt, Anja - Mitarbeiter*in I 8 (Bearbeitung) -  - 16.07.2025&#10;Bearbeitet - Weinhold-Koch, Sina - Leitung I 8 (Leitung) - Gewünschte Änderungen vorgenommen. - 18.07.2025&#10;Mitgezeichnet - Diwo, Christopher - Leitung BfdH (Leitung) -  - 18.07.2025&#10;Schlussgezeichnet - Versteegen, Jan - Leitung Vizepräsident (Leitung) -  - 18.07.2025&#10;Bearbeitet - Vogt, Anja - Mitarbeiter*in I 8 (Bearbeitung) -  - 21.07.2025&#10;Prozess erledigt - Vogt, Anja - Mitarbeiter*in I 8 (Bearbeitung) -  - 21.07.2025" multiline="true"/>
    <f:field ref="objname" text="3 - Preisblatt Los 4 - Beitreibungsverfahren"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84B05D-6435-485F-A0EF-9CBCAA654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9A93A485-35B1-4F71-9ADB-243A07AAEB59}">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purl.org/dc/elements/1.1/"/>
    <ds:schemaRef ds:uri="http://purl.org/dc/terms/"/>
  </ds:schemaRefs>
</ds:datastoreItem>
</file>

<file path=customXml/itemProps4.xml><?xml version="1.0" encoding="utf-8"?>
<ds:datastoreItem xmlns:ds="http://schemas.openxmlformats.org/officeDocument/2006/customXml" ds:itemID="{B85D6C06-5BB8-4865-AED9-2F01A8A338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Titelblatt</vt:lpstr>
      <vt:lpstr>Hinweise</vt:lpstr>
      <vt:lpstr>Preisblatt</vt:lpstr>
      <vt:lpstr>Titelblatt!_Toc134431170</vt:lpstr>
      <vt:lpstr>Titelblatt!_Toc134431171</vt:lpstr>
      <vt:lpstr>Titelblatt!_Toc134436538</vt:lpstr>
      <vt:lpstr>Preisblatt!Druckbereich</vt:lpstr>
      <vt:lpstr>Titelblatt!Druckbereich</vt:lpstr>
      <vt:lpstr>Preisblatt!Drucktitel</vt:lpstr>
    </vt:vector>
  </TitlesOfParts>
  <Company>DOK SYSTEME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Preisblatt beinhaltet Beispielwerte zur Verdeutlichung der Funktionsweise!!!</dc:title>
  <dc:subject>Preisblatt</dc:subject>
  <dc:creator>Klinghammer, Christina</dc:creator>
  <cp:lastModifiedBy>Vogt Anja</cp:lastModifiedBy>
  <cp:lastPrinted>2025-03-28T10:02:43Z</cp:lastPrinted>
  <dcterms:created xsi:type="dcterms:W3CDTF">1996-11-28T08:39:06Z</dcterms:created>
  <dcterms:modified xsi:type="dcterms:W3CDTF">2025-11-12T11:16:25Z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0x01010084C1092EC72F394CB8775BBE2FE40340</vt:lpwstr>
  </property>
  <property fmtid="{D5CDD505-2E9C-101B-9397-08002B2CF9AE}" pid="4" name="Bearbeiter">
    <vt:lpwstr>Kristina Spiesecke</vt:lpwstr>
  </property>
  <property fmtid="{D5CDD505-2E9C-101B-9397-08002B2CF9AE}" pid="5" name="FSC#BDBCFG@15.1700:Signatures">
    <vt:lpwstr/>
  </property>
  <property fmtid="{D5CDD505-2E9C-101B-9397-08002B2CF9AE}" pid="6" name="FSC#BDBCFG@15.1700:WFAcceptDraft1">
    <vt:lpwstr/>
  </property>
  <property fmtid="{D5CDD505-2E9C-101B-9397-08002B2CF9AE}" pid="7" name="FSC#BDBCFG@15.1700:WFAcceptDraft2">
    <vt:lpwstr/>
  </property>
  <property fmtid="{D5CDD505-2E9C-101B-9397-08002B2CF9AE}" pid="8" name="FSC#BDBCFG@15.1700:WFAcceptDraft3">
    <vt:lpwstr/>
  </property>
  <property fmtid="{D5CDD505-2E9C-101B-9397-08002B2CF9AE}" pid="9" name="FSC#BDBCFG@15.1700:WFAcceptDraft4">
    <vt:lpwstr/>
  </property>
  <property fmtid="{D5CDD505-2E9C-101B-9397-08002B2CF9AE}" pid="10" name="FSC#BDBCFG@15.1700:WFAcceptDraft5">
    <vt:lpwstr/>
  </property>
  <property fmtid="{D5CDD505-2E9C-101B-9397-08002B2CF9AE}" pid="11" name="FSC#BDBCFG@15.1700:WFAcceptDraft6">
    <vt:lpwstr/>
  </property>
  <property fmtid="{D5CDD505-2E9C-101B-9397-08002B2CF9AE}" pid="12" name="FSC#BDBCFG@15.1700:WFAcceptDraft7">
    <vt:lpwstr/>
  </property>
  <property fmtid="{D5CDD505-2E9C-101B-9397-08002B2CF9AE}" pid="13" name="FSC#BDBCFG@15.1700:WFAcceptDraft8">
    <vt:lpwstr/>
  </property>
  <property fmtid="{D5CDD505-2E9C-101B-9397-08002B2CF9AE}" pid="14" name="FSC#BDBCFG@15.1700:WFAcceptDraft9">
    <vt:lpwstr/>
  </property>
  <property fmtid="{D5CDD505-2E9C-101B-9397-08002B2CF9AE}" pid="15" name="FSC#BDBCFG@15.1700:WFAcceptDraft10">
    <vt:lpwstr/>
  </property>
  <property fmtid="{D5CDD505-2E9C-101B-9397-08002B2CF9AE}" pid="16" name="FSC#BDBCFG@15.1700:WFLastFinalVersion">
    <vt:lpwstr/>
  </property>
  <property fmtid="{D5CDD505-2E9C-101B-9397-08002B2CF9AE}" pid="17" name="FSC#BDBCFG@15.1700:InchargeUser">
    <vt:lpwstr/>
  </property>
  <property fmtid="{D5CDD505-2E9C-101B-9397-08002B2CF9AE}" pid="18" name="FSC#BDBCFG@15.1700:InchargeOrganisation">
    <vt:lpwstr>I 8 (Bearbeitung)</vt:lpwstr>
  </property>
  <property fmtid="{D5CDD505-2E9C-101B-9397-08002B2CF9AE}" pid="19" name="FSC#BDBCFG@15.1700:InchargePosition">
    <vt:lpwstr/>
  </property>
  <property fmtid="{D5CDD505-2E9C-101B-9397-08002B2CF9AE}" pid="20" name="FSC#BDBCFG@15.1700:VS-NfD">
    <vt:lpwstr/>
  </property>
  <property fmtid="{D5CDD505-2E9C-101B-9397-08002B2CF9AE}" pid="21" name="FSC#BDBCFG@15.1700:dpaddrdate">
    <vt:lpwstr/>
  </property>
  <property fmtid="{D5CDD505-2E9C-101B-9397-08002B2CF9AE}" pid="22" name="FSC#COOELAK@1.1001:Subject">
    <vt:lpwstr/>
  </property>
  <property fmtid="{D5CDD505-2E9C-101B-9397-08002B2CF9AE}" pid="23" name="FSC#COOELAK@1.1001:FileReference">
    <vt:lpwstr>5400 03 0043</vt:lpwstr>
  </property>
  <property fmtid="{D5CDD505-2E9C-101B-9397-08002B2CF9AE}" pid="24" name="FSC#COOELAK@1.1001:FileRefOU">
    <vt:lpwstr>I 8</vt:lpwstr>
  </property>
  <property fmtid="{D5CDD505-2E9C-101B-9397-08002B2CF9AE}" pid="25" name="FSC#COOELAK@1.1001:Owner">
    <vt:lpwstr>Anja Vogt</vt:lpwstr>
  </property>
  <property fmtid="{D5CDD505-2E9C-101B-9397-08002B2CF9AE}" pid="26" name="FSC#COOELAK@1.1001:OwnerExtension">
    <vt:lpwstr>5799</vt:lpwstr>
  </property>
  <property fmtid="{D5CDD505-2E9C-101B-9397-08002B2CF9AE}" pid="27" name="FSC#COOELAK@1.1001:OwnerFaxExtension">
    <vt:lpwstr/>
  </property>
  <property fmtid="{D5CDD505-2E9C-101B-9397-08002B2CF9AE}" pid="28" name="FSC#COOELAK@1.1001:DispatchedBy">
    <vt:lpwstr/>
  </property>
  <property fmtid="{D5CDD505-2E9C-101B-9397-08002B2CF9AE}" pid="29" name="FSC#COOELAK@1.1001:DispatchedAt">
    <vt:lpwstr/>
  </property>
  <property fmtid="{D5CDD505-2E9C-101B-9397-08002B2CF9AE}" pid="30" name="FSC#COOELAK@1.1001:CreatedAt">
    <vt:lpwstr>01.04.2025</vt:lpwstr>
  </property>
  <property fmtid="{D5CDD505-2E9C-101B-9397-08002B2CF9AE}" pid="31" name="FSC#COOELAK@1.1001:OU">
    <vt:lpwstr>I 8 (Bearbeitung)</vt:lpwstr>
  </property>
  <property fmtid="{D5CDD505-2E9C-101B-9397-08002B2CF9AE}" pid="32" name="FSC#COOELAK@1.1001:ObjBarCode">
    <vt:lpwstr>*COO.7003.100.2.5784111*</vt:lpwstr>
  </property>
  <property fmtid="{D5CDD505-2E9C-101B-9397-08002B2CF9AE}" pid="33" name="FSC#COOELAK@1.1001:RefBarCode">
    <vt:lpwstr>*COO.7003.100.3.5784111*</vt:lpwstr>
  </property>
  <property fmtid="{D5CDD505-2E9C-101B-9397-08002B2CF9AE}" pid="34" name="FSC#COOELAK@1.1001:FileRefBarCode">
    <vt:lpwstr>*5400 03 0043*</vt:lpwstr>
  </property>
  <property fmtid="{D5CDD505-2E9C-101B-9397-08002B2CF9AE}" pid="35" name="FSC#COOELAK@1.1001:ExternalRef">
    <vt:lpwstr/>
  </property>
  <property fmtid="{D5CDD505-2E9C-101B-9397-08002B2CF9AE}" pid="36" name="FSC#COOELAK@1.1001:CurrentUserRolePos">
    <vt:lpwstr>Mitarbeiter*in</vt:lpwstr>
  </property>
  <property fmtid="{D5CDD505-2E9C-101B-9397-08002B2CF9AE}" pid="37" name="FSC#COOELAK@1.1001:CurrentUserEmail">
    <vt:lpwstr>Anja.Vogt@BfJ.Bund.de</vt:lpwstr>
  </property>
  <property fmtid="{D5CDD505-2E9C-101B-9397-08002B2CF9AE}" pid="38" name="FSC#ATSTATECFG@1.1001:Office">
    <vt:lpwstr/>
  </property>
  <property fmtid="{D5CDD505-2E9C-101B-9397-08002B2CF9AE}" pid="39" name="FSC#ATSTATECFG@1.1001:SubfileDate">
    <vt:lpwstr>01.04.2025</vt:lpwstr>
  </property>
  <property fmtid="{D5CDD505-2E9C-101B-9397-08002B2CF9AE}" pid="40" name="FSC#ATSTATECFG@1.1001:SubfileSubject">
    <vt:lpwstr>3 - Preisblatt Los 4 - Beitreibungsverfahren</vt:lpwstr>
  </property>
  <property fmtid="{D5CDD505-2E9C-101B-9397-08002B2CF9AE}" pid="41" name="FSC#ATSTATECFG@1.1001:SubfileReference">
    <vt:lpwstr>2024 0000 2124 0040</vt:lpwstr>
  </property>
  <property fmtid="{D5CDD505-2E9C-101B-9397-08002B2CF9AE}" pid="42" name="FSC#COOELAK@1.1001:replyreference">
    <vt:lpwstr/>
  </property>
  <property fmtid="{D5CDD505-2E9C-101B-9397-08002B2CF9AE}" pid="43" name="FSC#FSCGOVDE@1.1001:ProcedureReference">
    <vt:lpwstr>2024 0000 2124</vt:lpwstr>
  </property>
  <property fmtid="{D5CDD505-2E9C-101B-9397-08002B2CF9AE}" pid="44" name="FSC#FSCGOVDE@1.1001:FileSubject">
    <vt:lpwstr/>
  </property>
  <property fmtid="{D5CDD505-2E9C-101B-9397-08002B2CF9AE}" pid="45" name="FSC#FSCGOVDE@1.1001:ProcedureSubject">
    <vt:lpwstr/>
  </property>
  <property fmtid="{D5CDD505-2E9C-101B-9397-08002B2CF9AE}" pid="46" name="FSC#FSCGOVDE@1.1001:SignFinalVersionBy">
    <vt:lpwstr>Versteegen, Jan</vt:lpwstr>
  </property>
  <property fmtid="{D5CDD505-2E9C-101B-9397-08002B2CF9AE}" pid="47" name="FSC#FSCGOVDE@1.1001:SignFinalVersionAt">
    <vt:lpwstr>18.07.2025</vt:lpwstr>
  </property>
  <property fmtid="{D5CDD505-2E9C-101B-9397-08002B2CF9AE}" pid="48" name="FSC#FSCGOVDE@1.1001:ProcedureRefBarCode">
    <vt:lpwstr>2024 0000 2124</vt:lpwstr>
  </property>
  <property fmtid="{D5CDD505-2E9C-101B-9397-08002B2CF9AE}" pid="49" name="FSC#FSCGOVDE@1.1001:DocumentSubj">
    <vt:lpwstr>3 - Preisblatt Los 4 - Beitreibungsverfahren</vt:lpwstr>
  </property>
  <property fmtid="{D5CDD505-2E9C-101B-9397-08002B2CF9AE}" pid="50" name="FSC#DEPRECONFIG@15.1001:DocumentTitle">
    <vt:lpwstr>3 - Preisblatt Los 4 - Beitreibungsverfahren</vt:lpwstr>
  </property>
  <property fmtid="{D5CDD505-2E9C-101B-9397-08002B2CF9AE}" pid="51" name="FSC#DEPRECONFIG@15.1001:ProcedureTitle">
    <vt:lpwstr>Ausschreibung Versand von Schreiben aus Fachverfahren (DKV)</vt:lpwstr>
  </property>
  <property fmtid="{D5CDD505-2E9C-101B-9397-08002B2CF9AE}" pid="52" name="FSC#DEPRECONFIG@15.1001:AuthorTitle">
    <vt:lpwstr/>
  </property>
  <property fmtid="{D5CDD505-2E9C-101B-9397-08002B2CF9AE}" pid="53" name="FSC#DEPRECONFIG@15.1001:AuthorSalution">
    <vt:lpwstr>Frau Regierungsamtfrau</vt:lpwstr>
  </property>
  <property fmtid="{D5CDD505-2E9C-101B-9397-08002B2CF9AE}" pid="54" name="FSC#DEPRECONFIG@15.1001:AuthorName">
    <vt:lpwstr>Anja Vogt</vt:lpwstr>
  </property>
  <property fmtid="{D5CDD505-2E9C-101B-9397-08002B2CF9AE}" pid="55" name="FSC#DEPRECONFIG@15.1001:AuthorMail">
    <vt:lpwstr>Anja.Vogt@BfJ.Bund.de</vt:lpwstr>
  </property>
  <property fmtid="{D5CDD505-2E9C-101B-9397-08002B2CF9AE}" pid="56" name="FSC#DEPRECONFIG@15.1001:AuthorTelephone">
    <vt:lpwstr>5799</vt:lpwstr>
  </property>
  <property fmtid="{D5CDD505-2E9C-101B-9397-08002B2CF9AE}" pid="57" name="FSC#DEPRECONFIG@15.1001:AuthorFax">
    <vt:lpwstr/>
  </property>
  <property fmtid="{D5CDD505-2E9C-101B-9397-08002B2CF9AE}" pid="58" name="FSC#DEPRECONFIG@15.1001:AuthorOE">
    <vt:lpwstr>I 8 (Bearbeitung)</vt:lpwstr>
  </property>
  <property fmtid="{D5CDD505-2E9C-101B-9397-08002B2CF9AE}" pid="59" name="FSC#BDBCFG@15.1700:SignApprobationBy">
    <vt:lpwstr/>
  </property>
  <property fmtid="{D5CDD505-2E9C-101B-9397-08002B2CF9AE}" pid="60" name="FSC#BDBCFG@15.1700:SignApprobationAt">
    <vt:lpwstr/>
  </property>
  <property fmtid="{D5CDD505-2E9C-101B-9397-08002B2CF9AE}" pid="61" name="FSC#BDBCFG@15.1700:SignApprobationByRole">
    <vt:lpwstr/>
  </property>
  <property fmtid="{D5CDD505-2E9C-101B-9397-08002B2CF9AE}" pid="62" name="FSC#BDBCFG@15.1700:SignApprobationByGroup">
    <vt:lpwstr/>
  </property>
  <property fmtid="{D5CDD505-2E9C-101B-9397-08002B2CF9AE}" pid="63" name="FSC#BDBCFG@15.1700:ProcRespOrgShort">
    <vt:lpwstr>I 8</vt:lpwstr>
  </property>
  <property fmtid="{D5CDD505-2E9C-101B-9397-08002B2CF9AE}" pid="64" name="FSC#BDBCFG@15.1700:ProcRespOrgDEMail">
    <vt:lpwstr/>
  </property>
  <property fmtid="{D5CDD505-2E9C-101B-9397-08002B2CF9AE}" pid="65" name="FSC#BDBCFG@15.1700:ProcRespOrgAddrStreet">
    <vt:lpwstr/>
  </property>
  <property fmtid="{D5CDD505-2E9C-101B-9397-08002B2CF9AE}" pid="66" name="FSC#BDBCFG@15.1700:ProcRespOrgAddrStreetnumber">
    <vt:lpwstr/>
  </property>
  <property fmtid="{D5CDD505-2E9C-101B-9397-08002B2CF9AE}" pid="67" name="FSC#BDBCFG@15.1700:ProcRespOrgAddrZipcode">
    <vt:lpwstr/>
  </property>
  <property fmtid="{D5CDD505-2E9C-101B-9397-08002B2CF9AE}" pid="68" name="FSC#BDBCFG@15.1700:ProcRespOrgAddrCity">
    <vt:lpwstr/>
  </property>
  <property fmtid="{D5CDD505-2E9C-101B-9397-08002B2CF9AE}" pid="69" name="FSC#BDBCFG@15.1700:ProcRespOrgAddrPobox">
    <vt:lpwstr/>
  </property>
  <property fmtid="{D5CDD505-2E9C-101B-9397-08002B2CF9AE}" pid="70" name="FSC#BDBCFG@15.1700:AuthorMail2">
    <vt:lpwstr/>
  </property>
  <property fmtid="{D5CDD505-2E9C-101B-9397-08002B2CF9AE}" pid="71" name="FSC#BDBCFG@15.1700:AuthorPhone2">
    <vt:lpwstr/>
  </property>
  <property fmtid="{D5CDD505-2E9C-101B-9397-08002B2CF9AE}" pid="72" name="FSC#BDBCFG@15.1700:OwnerPhone2">
    <vt:lpwstr/>
  </property>
  <property fmtid="{D5CDD505-2E9C-101B-9397-08002B2CF9AE}" pid="73" name="FSC#BDBCFG@15.1700:CurrentUserEmail2">
    <vt:lpwstr/>
  </property>
  <property fmtid="{D5CDD505-2E9C-101B-9397-08002B2CF9AE}" pid="74" name="FSC#BDBCFG@15.1700:OwnerMail1">
    <vt:lpwstr>Anja.Vogt@BfJ.Bund.de</vt:lpwstr>
  </property>
  <property fmtid="{D5CDD505-2E9C-101B-9397-08002B2CF9AE}" pid="75" name="FSC#BDBCFG@15.1700:OwnerMail2">
    <vt:lpwstr/>
  </property>
  <property fmtid="{D5CDD505-2E9C-101B-9397-08002B2CF9AE}" pid="76" name="FSC#BDBCFG@15.1700:ContentObjectAddress">
    <vt:lpwstr>COO.7003.100.2.5784111</vt:lpwstr>
  </property>
  <property fmtid="{D5CDD505-2E9C-101B-9397-08002B2CF9AE}" pid="77" name="FSC#COOELAK@1.1001:FileRefOULong">
    <vt:lpwstr>Bearbeitung</vt:lpwstr>
  </property>
</Properties>
</file>