
<file path=[Content_Types].xml><?xml version="1.0" encoding="utf-8"?>
<Types xmlns="http://schemas.openxmlformats.org/package/2006/content-types">
  <Default Extension="bin" ContentType="application/vnd.openxmlformats-officedocument.spreadsheetml.printerSettings"/>
  <Default Extension="doc" ContentType="application/msword"/>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showInkAnnotation="0" codeName="DieseArbeitsmappe" defaultThemeVersion="124226"/>
  <mc:AlternateContent xmlns:mc="http://schemas.openxmlformats.org/markup-compatibility/2006">
    <mc:Choice Requires="x15">
      <x15ac:absPath xmlns:x15ac="http://schemas.microsoft.com/office/spreadsheetml/2010/11/ac" url="http://sp-bfj/koop/ZVS/Ausschreibungen/V - IT/Beginn 2024/DKV - 2024 0000 2124/13 - Bieterversion/"/>
    </mc:Choice>
  </mc:AlternateContent>
  <xr:revisionPtr revIDLastSave="0" documentId="13_ncr:1_{9AA119B4-B86C-479E-A152-0E6A00FF1C52}" xr6:coauthVersionLast="47" xr6:coauthVersionMax="47" xr10:uidLastSave="{00000000-0000-0000-0000-000000000000}"/>
  <bookViews>
    <workbookView xWindow="28680" yWindow="-120" windowWidth="29040" windowHeight="15240" xr2:uid="{00000000-000D-0000-FFFF-FFFF00000000}"/>
  </bookViews>
  <sheets>
    <sheet name="Titelblatt" sheetId="14" r:id="rId1"/>
    <sheet name="Hinweise" sheetId="13" r:id="rId2"/>
    <sheet name="Preisblatt" sheetId="4" r:id="rId3"/>
  </sheets>
  <definedNames>
    <definedName name="_Toc134431170" localSheetId="0">Titelblatt!$E$7</definedName>
    <definedName name="_Toc134431171" localSheetId="0">Titelblatt!$J$3</definedName>
    <definedName name="_Toc134436538" localSheetId="0">Titelblatt!$J$3</definedName>
    <definedName name="_xlnm.Print_Area" localSheetId="2">Preisblatt!$A$1:$F$58</definedName>
    <definedName name="_xlnm.Print_Area" localSheetId="0">Titelblatt!$A$1:$P$35</definedName>
    <definedName name="_xlnm.Print_Titles" localSheetId="2">Preisblatt!$1:$2</definedName>
    <definedName name="Projekt" localSheetId="0">Titelblatt!#REF!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41" i="4" l="1"/>
  <c r="F39" i="4"/>
  <c r="F48" i="4" l="1"/>
  <c r="F46" i="4" l="1"/>
  <c r="F45" i="4"/>
  <c r="F43" i="4" s="1"/>
  <c r="F5" i="4" l="1"/>
  <c r="F50" i="4" l="1"/>
  <c r="F52" i="4" l="1"/>
  <c r="F51" i="4"/>
  <c r="F49" i="4" l="1"/>
  <c r="F33" i="4"/>
  <c r="F25" i="4"/>
  <c r="F35" i="4"/>
  <c r="F31" i="4"/>
  <c r="F29" i="4" l="1"/>
  <c r="F23" i="4"/>
  <c r="F37" i="4"/>
  <c r="F21" i="4"/>
  <c r="F19" i="4"/>
  <c r="F17" i="4"/>
  <c r="F15" i="4"/>
  <c r="F11" i="4"/>
  <c r="F9" i="4"/>
  <c r="F7" i="4"/>
  <c r="F27" i="4" l="1"/>
  <c r="F13" i="4"/>
  <c r="F3" i="4"/>
  <c r="E1" i="4"/>
  <c r="F54" i="4" l="1"/>
  <c r="F55" i="4" s="1"/>
</calcChain>
</file>

<file path=xl/sharedStrings.xml><?xml version="1.0" encoding="utf-8"?>
<sst xmlns="http://schemas.openxmlformats.org/spreadsheetml/2006/main" count="115" uniqueCount="84">
  <si>
    <t>Pos.</t>
  </si>
  <si>
    <t>Bezeichnung</t>
  </si>
  <si>
    <t>Einheit</t>
  </si>
  <si>
    <t>1</t>
  </si>
  <si>
    <t>1.1</t>
  </si>
  <si>
    <t>Bundesamt für Justiz</t>
  </si>
  <si>
    <t>Preisblatt (PB)</t>
  </si>
  <si>
    <t>&lt;Bietername&gt;</t>
  </si>
  <si>
    <t>1.2</t>
  </si>
  <si>
    <t>Gesamtpreis pro Jahr in €</t>
  </si>
  <si>
    <t>Druck der Zustellungsurkunde inkl. Materialkosten</t>
  </si>
  <si>
    <t>Elektronische Rückübermittlung der Zustellungsurkunde (als Datensatz und elektronisches Abbild)</t>
  </si>
  <si>
    <t>2</t>
  </si>
  <si>
    <t>1.3</t>
  </si>
  <si>
    <t>1.4</t>
  </si>
  <si>
    <t>2.1</t>
  </si>
  <si>
    <t>2.2</t>
  </si>
  <si>
    <t>2.3</t>
  </si>
  <si>
    <t>2.4</t>
  </si>
  <si>
    <t>2.5</t>
  </si>
  <si>
    <t>2.6</t>
  </si>
  <si>
    <t>je Zustellungsurkunde</t>
  </si>
  <si>
    <t xml:space="preserve">Druck eines farbigen Merkblatts gelb, schwarzer Textaufdruck, 1/1-farbig im offset
</t>
  </si>
  <si>
    <t>je Sendung</t>
  </si>
  <si>
    <t>je Schreiben</t>
  </si>
  <si>
    <t>Stk.</t>
  </si>
  <si>
    <t>Druck</t>
  </si>
  <si>
    <t>3</t>
  </si>
  <si>
    <t>je Umschlag inkl. Materialkosten</t>
  </si>
  <si>
    <t>Innenumschlag förmliches Schreiben</t>
  </si>
  <si>
    <t>Außenumschlag förmliches Schreiben</t>
  </si>
  <si>
    <t>Versendung</t>
  </si>
  <si>
    <t>je Sendung inkl. Materialkosten</t>
  </si>
  <si>
    <t>Zusortierung einer Sendungsbeilage förmliches Schreiben</t>
  </si>
  <si>
    <t>Zusortierung der Zustellungsurkunde und Doppelkuvertierung  förmliches Schreiben</t>
  </si>
  <si>
    <t>3.1</t>
  </si>
  <si>
    <t>3.2</t>
  </si>
  <si>
    <t>3.3</t>
  </si>
  <si>
    <t>3.4</t>
  </si>
  <si>
    <t>3.5</t>
  </si>
  <si>
    <t>Förmliche Versendung im Doppelumschlag und Zustellung mittels Zustellungsurkunde</t>
  </si>
  <si>
    <t>3.6</t>
  </si>
  <si>
    <t>Kuvertierung</t>
  </si>
  <si>
    <t>4</t>
  </si>
  <si>
    <t>4.1</t>
  </si>
  <si>
    <t>Einzelpreis / Stück in € ohne MwSt.</t>
  </si>
  <si>
    <t>PT</t>
  </si>
  <si>
    <t>Formlose Versendung DIN C6/5 lang max 50g</t>
  </si>
  <si>
    <t>Formlose Versendung DIN C6/5 lang max 20g</t>
  </si>
  <si>
    <t>Versandtasche formloses Schreiben DIN C4 lang</t>
  </si>
  <si>
    <t>Briefumschlag formloses Schreiben DIN C6/5 lang</t>
  </si>
  <si>
    <t>Personen-tag</t>
  </si>
  <si>
    <t>Preis pro Jahr (Netto)</t>
  </si>
  <si>
    <t xml:space="preserve">zum Vergabeverfahren </t>
  </si>
  <si>
    <t>Los 3 - EHUG-Ordnungsgeldverfahren</t>
  </si>
  <si>
    <t>Az.: 2024 0000 2124</t>
  </si>
  <si>
    <t>Druck (doppelseitig) förmliches Schreiben</t>
  </si>
  <si>
    <t>Druck (doppelseitig) formloses Schreiben</t>
  </si>
  <si>
    <t>6.1</t>
  </si>
  <si>
    <t>Optionale Leistungen: Echtheitsnachweis auf Postzustellungsurkunden</t>
  </si>
  <si>
    <t xml:space="preserve">Weitere optionale Leistungen:
</t>
  </si>
  <si>
    <t>Höchstmenge pro Jahr*</t>
  </si>
  <si>
    <t>* Im vierten Vertragsjahr (1. Mai 2029 bis 31. Oktober 2029) beträgt die Höchstmenge je Position, aufgrund der unterjährigen Vertragslaufzeit von sechs Monaten, 50% der im Mengengerüst angegebenen Höchstmenge.</t>
  </si>
  <si>
    <t>3.7</t>
  </si>
  <si>
    <t>Elektronische Bestätigung der Datenannahme und der Übergabe an den Versand  (förmliches Schreiben)</t>
  </si>
  <si>
    <t>Elektronische Bestätigung der Datenannahme und der Übergabe an den Versand  (formlose Schreiben)</t>
  </si>
  <si>
    <t>Formlose Versendung DIN C4 max. 500g</t>
  </si>
  <si>
    <t>je Blatt inkl. Materialkosten, DIN A4</t>
  </si>
  <si>
    <t xml:space="preserve"> je Blatt inkl. Materialkosten, DIN A4</t>
  </si>
  <si>
    <t>je Merkblatt (beidseitig), DIN A4, offset, Wickelfalz</t>
  </si>
  <si>
    <t>6</t>
  </si>
  <si>
    <t>6.2</t>
  </si>
  <si>
    <t>6.3</t>
  </si>
  <si>
    <t>Weitere optionale Leistungen: mehrfarbiger Druck</t>
  </si>
  <si>
    <t>Erstellung einer elektronischen Zustellungsurkunde mit Echtheitsnachweis, gemäß Kapitel 3.7.3 der Leistungsbeschreibung</t>
  </si>
  <si>
    <t>Anpassung der bestehenden Schnittstellen und Entwicklung einer neuen Schnittstelle, gemäß Kapitel 3.7.4 der Leistungsbeschreibung</t>
  </si>
  <si>
    <t>Technischer Support, gemäß Kapitel 3.7.5 der Leistungsbeschreibung</t>
  </si>
  <si>
    <t>Test und Beratung, gemäß Kapitel 3.7.6 der Leistungsbeschreibung</t>
  </si>
  <si>
    <t>5.1</t>
  </si>
  <si>
    <t>Druck eines farbigen Merkblatts (gelb), mehrfarbiger Textaufdruck im offset, Wickelfalz gem. Kapitel 3.7.7 der Leistungsbeschreibung</t>
  </si>
  <si>
    <t>Gesamtpreiskennzahl (P) (Netto)
über die maximale Vertragsdauer von 3,5 Jahren</t>
  </si>
  <si>
    <t xml:space="preserve">"Druck, Kuvertierung und Versand </t>
  </si>
  <si>
    <t>von Schreiben aus Fachverfahren"</t>
  </si>
  <si>
    <t>Stand: 12. November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</si>
</sst>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quot;€&quot;"/>
    <numFmt numFmtId="165" formatCode="0.0000"/>
  </numFmts>
  <fonts count="22" x14ac:knownFonts="1">
    <font>
      <sz val="10"/>
      <name val="Arial"/>
    </font>
    <font>
      <b/>
      <sz val="8"/>
      <name val="Arial"/>
      <family val="2"/>
    </font>
    <font>
      <sz val="8"/>
      <name val="Arial"/>
      <family val="2"/>
    </font>
    <font>
      <sz val="8"/>
      <name val="Arial"/>
      <family val="2"/>
    </font>
    <font>
      <b/>
      <sz val="10"/>
      <name val="Arial"/>
      <family val="2"/>
    </font>
    <font>
      <b/>
      <i/>
      <sz val="8"/>
      <color indexed="8"/>
      <name val="Arial"/>
      <family val="2"/>
    </font>
    <font>
      <b/>
      <sz val="14"/>
      <name val="Arial"/>
      <family val="2"/>
    </font>
    <font>
      <sz val="16"/>
      <name val="Arial"/>
      <family val="2"/>
    </font>
    <font>
      <sz val="14"/>
      <name val="Arial"/>
      <family val="2"/>
    </font>
    <font>
      <sz val="18"/>
      <name val="Arial"/>
      <family val="2"/>
    </font>
    <font>
      <b/>
      <sz val="20"/>
      <name val="Arial"/>
      <family val="2"/>
    </font>
    <font>
      <b/>
      <sz val="22"/>
      <name val="Arial"/>
      <family val="2"/>
    </font>
    <font>
      <b/>
      <sz val="11"/>
      <name val="Arial"/>
      <family val="2"/>
    </font>
    <font>
      <sz val="10"/>
      <name val="Century Gothic"/>
      <family val="2"/>
    </font>
    <font>
      <sz val="8"/>
      <color theme="1"/>
      <name val="Arial"/>
      <family val="2"/>
    </font>
    <font>
      <b/>
      <sz val="24"/>
      <name val="Arial"/>
      <family val="2"/>
    </font>
    <font>
      <sz val="20"/>
      <name val="Arial"/>
      <family val="2"/>
    </font>
    <font>
      <b/>
      <sz val="12"/>
      <name val="Arial"/>
      <family val="2"/>
    </font>
    <font>
      <sz val="8"/>
      <color theme="2" tint="-0.89999084444715716"/>
      <name val="Arial"/>
      <family val="2"/>
    </font>
    <font>
      <b/>
      <sz val="8"/>
      <color theme="2" tint="-0.89999084444715716"/>
      <name val="Arial"/>
      <family val="2"/>
    </font>
    <font>
      <sz val="10"/>
      <name val="Arial"/>
      <family val="2"/>
    </font>
    <font>
      <b/>
      <sz val="18"/>
      <name val="Arial"/>
      <family val="2"/>
    </font>
  </fonts>
  <fills count="9">
    <fill>
      <patternFill patternType="none"/>
    </fill>
    <fill>
      <patternFill patternType="gray125"/>
    </fill>
    <fill>
      <patternFill patternType="solid">
        <fgColor indexed="42"/>
        <bgColor indexed="64"/>
      </patternFill>
    </fill>
    <fill>
      <patternFill patternType="solid">
        <fgColor indexed="22"/>
        <bgColor indexed="64"/>
      </patternFill>
    </fill>
    <fill>
      <patternFill patternType="solid">
        <fgColor rgb="FFFFFF00"/>
        <bgColor indexed="64"/>
      </patternFill>
    </fill>
    <fill>
      <patternFill patternType="solid">
        <fgColor theme="0"/>
        <bgColor indexed="64"/>
      </patternFill>
    </fill>
    <fill>
      <patternFill patternType="solid">
        <fgColor theme="3" tint="0.79998168889431442"/>
        <bgColor indexed="64"/>
      </patternFill>
    </fill>
    <fill>
      <patternFill patternType="solid">
        <fgColor theme="2" tint="-0.499984740745262"/>
        <bgColor indexed="64"/>
      </patternFill>
    </fill>
    <fill>
      <patternFill patternType="solid">
        <fgColor theme="0" tint="-0.249977111117893"/>
        <bgColor indexed="64"/>
      </patternFill>
    </fill>
  </fills>
  <borders count="11">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s>
  <cellStyleXfs count="1">
    <xf numFmtId="0" fontId="0" fillId="0" borderId="0"/>
  </cellStyleXfs>
  <cellXfs count="110">
    <xf numFmtId="0" fontId="0" fillId="0" borderId="0" xfId="0"/>
    <xf numFmtId="165" fontId="2" fillId="4" borderId="8" xfId="0" applyNumberFormat="1" applyFont="1" applyFill="1" applyBorder="1" applyAlignment="1" applyProtection="1">
      <alignment horizontal="right" vertical="center" wrapText="1"/>
      <protection locked="0"/>
    </xf>
    <xf numFmtId="165" fontId="2" fillId="4" borderId="5" xfId="0" applyNumberFormat="1" applyFont="1" applyFill="1" applyBorder="1" applyAlignment="1" applyProtection="1">
      <alignment horizontal="right" vertical="center" wrapText="1"/>
      <protection locked="0"/>
    </xf>
    <xf numFmtId="0" fontId="0" fillId="0" borderId="0" xfId="0" applyProtection="1"/>
    <xf numFmtId="0" fontId="12" fillId="0" borderId="0" xfId="0" applyFont="1" applyProtection="1"/>
    <xf numFmtId="0" fontId="15" fillId="0" borderId="0" xfId="0" applyFont="1" applyAlignment="1" applyProtection="1">
      <alignment horizontal="right"/>
    </xf>
    <xf numFmtId="0" fontId="11" fillId="0" borderId="0" xfId="0" applyFont="1" applyAlignment="1" applyProtection="1">
      <alignment horizontal="right"/>
    </xf>
    <xf numFmtId="0" fontId="8" fillId="0" borderId="0" xfId="0" applyFont="1" applyProtection="1"/>
    <xf numFmtId="0" fontId="7" fillId="0" borderId="0" xfId="0" applyFont="1" applyAlignment="1" applyProtection="1">
      <alignment horizontal="right"/>
    </xf>
    <xf numFmtId="0" fontId="13" fillId="0" borderId="0" xfId="0" applyFont="1" applyAlignment="1" applyProtection="1">
      <alignment horizontal="left"/>
    </xf>
    <xf numFmtId="0" fontId="10" fillId="0" borderId="0" xfId="0" applyFont="1" applyAlignment="1" applyProtection="1">
      <alignment horizontal="right"/>
    </xf>
    <xf numFmtId="0" fontId="16" fillId="0" borderId="0" xfId="0" applyFont="1" applyAlignment="1" applyProtection="1">
      <alignment horizontal="right"/>
    </xf>
    <xf numFmtId="0" fontId="16" fillId="0" borderId="0" xfId="0" quotePrefix="1" applyFont="1" applyAlignment="1" applyProtection="1">
      <alignment horizontal="right"/>
    </xf>
    <xf numFmtId="0" fontId="9" fillId="0" borderId="0" xfId="0" applyFont="1" applyAlignment="1" applyProtection="1">
      <alignment vertical="top" wrapText="1"/>
    </xf>
    <xf numFmtId="0" fontId="0" fillId="0" borderId="0" xfId="0" applyAlignment="1" applyProtection="1">
      <alignment vertical="top"/>
    </xf>
    <xf numFmtId="0" fontId="21" fillId="0" borderId="0" xfId="0" quotePrefix="1" applyFont="1" applyAlignment="1" applyProtection="1">
      <alignment horizontal="right"/>
    </xf>
    <xf numFmtId="14" fontId="9" fillId="0" borderId="0" xfId="0" quotePrefix="1" applyNumberFormat="1" applyFont="1" applyAlignment="1" applyProtection="1">
      <alignment horizontal="right"/>
    </xf>
    <xf numFmtId="0" fontId="20" fillId="0" borderId="0" xfId="0" applyFont="1" applyProtection="1"/>
    <xf numFmtId="0" fontId="7" fillId="0" borderId="0" xfId="0" applyFont="1" applyProtection="1"/>
    <xf numFmtId="0" fontId="0" fillId="0" borderId="0" xfId="0" applyAlignment="1" applyProtection="1">
      <alignment horizontal="right"/>
    </xf>
    <xf numFmtId="0" fontId="4" fillId="6" borderId="5" xfId="0" applyFont="1" applyFill="1" applyBorder="1" applyAlignment="1" applyProtection="1">
      <alignment vertical="top"/>
    </xf>
    <xf numFmtId="0" fontId="0" fillId="6" borderId="6" xfId="0" applyFill="1" applyBorder="1" applyAlignment="1" applyProtection="1">
      <alignment vertical="top" wrapText="1"/>
    </xf>
    <xf numFmtId="0" fontId="1" fillId="6" borderId="6" xfId="0" applyFont="1" applyFill="1" applyBorder="1" applyAlignment="1" applyProtection="1">
      <alignment horizontal="center" vertical="center" wrapText="1"/>
    </xf>
    <xf numFmtId="0" fontId="1" fillId="6" borderId="6" xfId="0" applyFont="1" applyFill="1" applyBorder="1" applyAlignment="1" applyProtection="1">
      <alignment horizontal="left" vertical="center" wrapText="1"/>
    </xf>
    <xf numFmtId="49" fontId="1" fillId="6" borderId="8" xfId="0" applyNumberFormat="1" applyFont="1" applyFill="1" applyBorder="1" applyAlignment="1" applyProtection="1">
      <alignment horizontal="left" vertical="center"/>
    </xf>
    <xf numFmtId="0" fontId="1" fillId="6" borderId="4" xfId="0" applyFont="1" applyFill="1" applyBorder="1" applyAlignment="1" applyProtection="1">
      <alignment vertical="center" wrapText="1"/>
    </xf>
    <xf numFmtId="0" fontId="1" fillId="6" borderId="2" xfId="0" applyFont="1" applyFill="1" applyBorder="1" applyAlignment="1" applyProtection="1">
      <alignment horizontal="center" vertical="center" wrapText="1"/>
    </xf>
    <xf numFmtId="0" fontId="1" fillId="6" borderId="7" xfId="0" applyFont="1" applyFill="1" applyBorder="1" applyAlignment="1" applyProtection="1">
      <alignment horizontal="center" vertical="center" wrapText="1"/>
    </xf>
    <xf numFmtId="165" fontId="1" fillId="6" borderId="7" xfId="0" applyNumberFormat="1" applyFont="1" applyFill="1" applyBorder="1" applyAlignment="1" applyProtection="1">
      <alignment horizontal="center" vertical="center" wrapText="1"/>
    </xf>
    <xf numFmtId="4" fontId="1" fillId="6" borderId="7" xfId="0" applyNumberFormat="1" applyFont="1" applyFill="1" applyBorder="1" applyAlignment="1" applyProtection="1">
      <alignment horizontal="center" vertical="center" wrapText="1"/>
    </xf>
    <xf numFmtId="49" fontId="1" fillId="2" borderId="8" xfId="0" applyNumberFormat="1" applyFont="1" applyFill="1" applyBorder="1" applyAlignment="1" applyProtection="1">
      <alignment horizontal="right" vertical="top"/>
    </xf>
    <xf numFmtId="0" fontId="1" fillId="2" borderId="4" xfId="0" applyFont="1" applyFill="1" applyBorder="1" applyAlignment="1" applyProtection="1">
      <alignment horizontal="left" vertical="top" wrapText="1"/>
    </xf>
    <xf numFmtId="0" fontId="1" fillId="2" borderId="7" xfId="0" applyFont="1" applyFill="1" applyBorder="1" applyAlignment="1" applyProtection="1">
      <alignment horizontal="center" vertical="center" wrapText="1"/>
    </xf>
    <xf numFmtId="0" fontId="1" fillId="2" borderId="7" xfId="0" applyFont="1" applyFill="1" applyBorder="1" applyAlignment="1" applyProtection="1">
      <alignment horizontal="left" vertical="center"/>
    </xf>
    <xf numFmtId="165" fontId="1" fillId="2" borderId="8" xfId="0" applyNumberFormat="1" applyFont="1" applyFill="1" applyBorder="1" applyAlignment="1" applyProtection="1">
      <alignment horizontal="center" vertical="center" wrapText="1"/>
    </xf>
    <xf numFmtId="4" fontId="1" fillId="2" borderId="7" xfId="0" applyNumberFormat="1" applyFont="1" applyFill="1" applyBorder="1" applyAlignment="1" applyProtection="1">
      <alignment horizontal="right" vertical="center" wrapText="1"/>
    </xf>
    <xf numFmtId="49" fontId="2" fillId="3" borderId="5" xfId="0" applyNumberFormat="1" applyFont="1" applyFill="1" applyBorder="1" applyAlignment="1" applyProtection="1">
      <alignment horizontal="right" vertical="top"/>
    </xf>
    <xf numFmtId="0" fontId="2" fillId="3" borderId="3" xfId="0" applyFont="1" applyFill="1" applyBorder="1" applyAlignment="1" applyProtection="1">
      <alignment horizontal="left" vertical="top" wrapText="1"/>
    </xf>
    <xf numFmtId="0" fontId="2" fillId="3" borderId="2" xfId="0" applyFont="1" applyFill="1" applyBorder="1" applyAlignment="1" applyProtection="1">
      <alignment horizontal="right" vertical="top"/>
    </xf>
    <xf numFmtId="0" fontId="2" fillId="3" borderId="2" xfId="0" applyFont="1" applyFill="1" applyBorder="1" applyAlignment="1" applyProtection="1">
      <alignment horizontal="left" vertical="top"/>
    </xf>
    <xf numFmtId="165" fontId="2" fillId="3" borderId="2" xfId="0" applyNumberFormat="1" applyFont="1" applyFill="1" applyBorder="1" applyAlignment="1" applyProtection="1">
      <alignment vertical="top"/>
    </xf>
    <xf numFmtId="4" fontId="2" fillId="3" borderId="2" xfId="0" applyNumberFormat="1" applyFont="1" applyFill="1" applyBorder="1" applyAlignment="1" applyProtection="1">
      <alignment horizontal="right" vertical="top"/>
    </xf>
    <xf numFmtId="49" fontId="2" fillId="0" borderId="5" xfId="0" applyNumberFormat="1" applyFont="1" applyBorder="1" applyAlignment="1" applyProtection="1">
      <alignment horizontal="right" vertical="top"/>
    </xf>
    <xf numFmtId="0" fontId="2" fillId="0" borderId="3" xfId="0" applyFont="1" applyBorder="1" applyAlignment="1" applyProtection="1">
      <alignment horizontal="left" vertical="top" wrapText="1"/>
    </xf>
    <xf numFmtId="3" fontId="2" fillId="5" borderId="2" xfId="0" applyNumberFormat="1" applyFont="1" applyFill="1" applyBorder="1" applyAlignment="1" applyProtection="1">
      <alignment horizontal="right" vertical="top" wrapText="1"/>
    </xf>
    <xf numFmtId="0" fontId="2" fillId="0" borderId="2" xfId="0" applyFont="1" applyBorder="1" applyAlignment="1" applyProtection="1">
      <alignment horizontal="left" vertical="top"/>
    </xf>
    <xf numFmtId="4" fontId="2" fillId="2" borderId="7" xfId="0" applyNumberFormat="1" applyFont="1" applyFill="1" applyBorder="1" applyAlignment="1" applyProtection="1">
      <alignment horizontal="right" vertical="center" wrapText="1"/>
    </xf>
    <xf numFmtId="165" fontId="2" fillId="3" borderId="2" xfId="0" applyNumberFormat="1" applyFont="1" applyFill="1" applyBorder="1" applyAlignment="1" applyProtection="1">
      <alignment horizontal="left" vertical="top"/>
    </xf>
    <xf numFmtId="49" fontId="2" fillId="0" borderId="9" xfId="0" applyNumberFormat="1" applyFont="1" applyBorder="1" applyAlignment="1" applyProtection="1">
      <alignment horizontal="right" vertical="top"/>
    </xf>
    <xf numFmtId="3" fontId="2" fillId="5" borderId="1" xfId="0" applyNumberFormat="1" applyFont="1" applyFill="1" applyBorder="1" applyAlignment="1" applyProtection="1">
      <alignment horizontal="right" vertical="top" wrapText="1"/>
    </xf>
    <xf numFmtId="3" fontId="14" fillId="5" borderId="2" xfId="0" applyNumberFormat="1" applyFont="1" applyFill="1" applyBorder="1" applyAlignment="1" applyProtection="1">
      <alignment horizontal="right" vertical="top" wrapText="1"/>
    </xf>
    <xf numFmtId="49" fontId="18" fillId="7" borderId="5" xfId="0" applyNumberFormat="1" applyFont="1" applyFill="1" applyBorder="1" applyAlignment="1" applyProtection="1">
      <alignment vertical="top"/>
    </xf>
    <xf numFmtId="0" fontId="18" fillId="7" borderId="3" xfId="0" applyFont="1" applyFill="1" applyBorder="1" applyAlignment="1" applyProtection="1">
      <alignment horizontal="left" vertical="top" wrapText="1"/>
    </xf>
    <xf numFmtId="3" fontId="18" fillId="7" borderId="2" xfId="0" applyNumberFormat="1" applyFont="1" applyFill="1" applyBorder="1" applyAlignment="1" applyProtection="1">
      <alignment horizontal="center" vertical="top" wrapText="1"/>
    </xf>
    <xf numFmtId="0" fontId="18" fillId="7" borderId="7" xfId="0" applyFont="1" applyFill="1" applyBorder="1" applyAlignment="1" applyProtection="1">
      <alignment horizontal="left" vertical="top"/>
    </xf>
    <xf numFmtId="165" fontId="18" fillId="7" borderId="8" xfId="0" applyNumberFormat="1" applyFont="1" applyFill="1" applyBorder="1" applyAlignment="1" applyProtection="1">
      <alignment horizontal="center" vertical="center" wrapText="1"/>
    </xf>
    <xf numFmtId="4" fontId="19" fillId="7" borderId="7" xfId="0" applyNumberFormat="1" applyFont="1" applyFill="1" applyBorder="1" applyAlignment="1" applyProtection="1">
      <alignment horizontal="right" vertical="center" wrapText="1"/>
    </xf>
    <xf numFmtId="49" fontId="1" fillId="2" borderId="5" xfId="0" applyNumberFormat="1" applyFont="1" applyFill="1" applyBorder="1" applyAlignment="1" applyProtection="1">
      <alignment horizontal="right" vertical="top"/>
    </xf>
    <xf numFmtId="0" fontId="1" fillId="2" borderId="3" xfId="0" applyFont="1" applyFill="1" applyBorder="1" applyAlignment="1" applyProtection="1">
      <alignment horizontal="left" vertical="top" wrapText="1"/>
    </xf>
    <xf numFmtId="0" fontId="1" fillId="2" borderId="2" xfId="0" applyFont="1" applyFill="1" applyBorder="1" applyAlignment="1" applyProtection="1">
      <alignment horizontal="center" vertical="center" wrapText="1"/>
    </xf>
    <xf numFmtId="165" fontId="2" fillId="2" borderId="8" xfId="0" applyNumberFormat="1" applyFont="1" applyFill="1" applyBorder="1" applyAlignment="1" applyProtection="1">
      <alignment horizontal="center" vertical="center" wrapText="1"/>
    </xf>
    <xf numFmtId="3" fontId="14" fillId="5" borderId="1" xfId="0" applyNumberFormat="1" applyFont="1" applyFill="1" applyBorder="1" applyAlignment="1" applyProtection="1">
      <alignment horizontal="right" vertical="top" wrapText="1"/>
    </xf>
    <xf numFmtId="49" fontId="18" fillId="7" borderId="5" xfId="0" applyNumberFormat="1" applyFont="1" applyFill="1" applyBorder="1" applyAlignment="1" applyProtection="1">
      <alignment horizontal="right" vertical="top"/>
    </xf>
    <xf numFmtId="4" fontId="2" fillId="2" borderId="2" xfId="0" applyNumberFormat="1" applyFont="1" applyFill="1" applyBorder="1" applyAlignment="1" applyProtection="1">
      <alignment horizontal="right" vertical="center" wrapText="1"/>
    </xf>
    <xf numFmtId="0" fontId="1" fillId="2" borderId="10" xfId="0" applyFont="1" applyFill="1" applyBorder="1" applyAlignment="1" applyProtection="1">
      <alignment horizontal="left" vertical="top" wrapText="1"/>
    </xf>
    <xf numFmtId="0" fontId="1" fillId="2" borderId="2" xfId="0" applyFont="1" applyFill="1" applyBorder="1" applyAlignment="1" applyProtection="1">
      <alignment horizontal="center" vertical="top" wrapText="1"/>
    </xf>
    <xf numFmtId="0" fontId="2" fillId="3" borderId="5" xfId="0" applyFont="1" applyFill="1" applyBorder="1" applyAlignment="1" applyProtection="1">
      <alignment horizontal="right" vertical="top"/>
    </xf>
    <xf numFmtId="0" fontId="2" fillId="3" borderId="6" xfId="0" applyFont="1" applyFill="1" applyBorder="1" applyAlignment="1" applyProtection="1">
      <alignment horizontal="left" vertical="top" wrapText="1"/>
    </xf>
    <xf numFmtId="0" fontId="2" fillId="5" borderId="5" xfId="0" applyFont="1" applyFill="1" applyBorder="1" applyAlignment="1" applyProtection="1">
      <alignment horizontal="right" vertical="top"/>
    </xf>
    <xf numFmtId="0" fontId="2" fillId="0" borderId="6" xfId="0" applyFont="1" applyBorder="1" applyAlignment="1" applyProtection="1">
      <alignment horizontal="left" vertical="top" wrapText="1"/>
    </xf>
    <xf numFmtId="0" fontId="0" fillId="5" borderId="0" xfId="0" applyFill="1" applyAlignment="1" applyProtection="1">
      <alignment vertical="top"/>
    </xf>
    <xf numFmtId="0" fontId="1" fillId="2" borderId="8" xfId="0" applyFont="1" applyFill="1" applyBorder="1" applyAlignment="1" applyProtection="1">
      <alignment horizontal="right" vertical="top" wrapText="1"/>
    </xf>
    <xf numFmtId="0" fontId="1" fillId="2" borderId="6" xfId="0" applyFont="1" applyFill="1" applyBorder="1" applyAlignment="1" applyProtection="1">
      <alignment horizontal="left" vertical="top" wrapText="1"/>
    </xf>
    <xf numFmtId="0" fontId="1" fillId="2" borderId="7" xfId="0" applyFont="1" applyFill="1" applyBorder="1" applyAlignment="1" applyProtection="1">
      <alignment horizontal="center" vertical="top"/>
    </xf>
    <xf numFmtId="49" fontId="2" fillId="8" borderId="5" xfId="0" applyNumberFormat="1" applyFont="1" applyFill="1" applyBorder="1" applyAlignment="1" applyProtection="1">
      <alignment horizontal="right" vertical="top"/>
    </xf>
    <xf numFmtId="0" fontId="2" fillId="8" borderId="4" xfId="0" applyFont="1" applyFill="1" applyBorder="1" applyAlignment="1" applyProtection="1">
      <alignment horizontal="left" vertical="top" wrapText="1"/>
    </xf>
    <xf numFmtId="0" fontId="0" fillId="8" borderId="2" xfId="0" applyFill="1" applyBorder="1" applyAlignment="1" applyProtection="1">
      <alignment vertical="top"/>
    </xf>
    <xf numFmtId="165" fontId="0" fillId="8" borderId="2" xfId="0" applyNumberFormat="1" applyFill="1" applyBorder="1" applyAlignment="1" applyProtection="1">
      <alignment vertical="top"/>
    </xf>
    <xf numFmtId="49" fontId="2" fillId="5" borderId="5" xfId="0" applyNumberFormat="1" applyFont="1" applyFill="1" applyBorder="1" applyAlignment="1" applyProtection="1">
      <alignment horizontal="right" vertical="top"/>
    </xf>
    <xf numFmtId="3" fontId="2" fillId="5" borderId="7" xfId="0" applyNumberFormat="1" applyFont="1" applyFill="1" applyBorder="1" applyAlignment="1" applyProtection="1">
      <alignment horizontal="right" vertical="center" wrapText="1"/>
    </xf>
    <xf numFmtId="0" fontId="2" fillId="0" borderId="7" xfId="0" applyFont="1" applyBorder="1" applyAlignment="1" applyProtection="1">
      <alignment horizontal="left" vertical="center"/>
    </xf>
    <xf numFmtId="0" fontId="1" fillId="2" borderId="7" xfId="0" applyFont="1" applyFill="1" applyBorder="1" applyAlignment="1" applyProtection="1">
      <alignment horizontal="center" vertical="top" wrapText="1"/>
    </xf>
    <xf numFmtId="49" fontId="2" fillId="5" borderId="9" xfId="0" applyNumberFormat="1" applyFont="1" applyFill="1" applyBorder="1" applyAlignment="1" applyProtection="1">
      <alignment horizontal="right" vertical="top"/>
    </xf>
    <xf numFmtId="0" fontId="2" fillId="5" borderId="3" xfId="0" applyFont="1" applyFill="1" applyBorder="1" applyAlignment="1" applyProtection="1">
      <alignment horizontal="left" vertical="top" wrapText="1"/>
    </xf>
    <xf numFmtId="0" fontId="2" fillId="5" borderId="1" xfId="0" applyFont="1" applyFill="1" applyBorder="1" applyAlignment="1" applyProtection="1">
      <alignment horizontal="right" vertical="center"/>
    </xf>
    <xf numFmtId="0" fontId="2" fillId="0" borderId="2" xfId="0" applyFont="1" applyBorder="1" applyAlignment="1" applyProtection="1">
      <alignment horizontal="left" vertical="center"/>
    </xf>
    <xf numFmtId="0" fontId="2" fillId="5" borderId="1" xfId="0" applyFont="1" applyFill="1" applyBorder="1" applyAlignment="1" applyProtection="1">
      <alignment horizontal="right" vertical="top"/>
    </xf>
    <xf numFmtId="0" fontId="2" fillId="5" borderId="10" xfId="0" applyFont="1" applyFill="1" applyBorder="1" applyAlignment="1" applyProtection="1">
      <alignment horizontal="left" vertical="top" wrapText="1"/>
    </xf>
    <xf numFmtId="165" fontId="19" fillId="7" borderId="8" xfId="0" applyNumberFormat="1" applyFont="1" applyFill="1" applyBorder="1" applyAlignment="1" applyProtection="1">
      <alignment horizontal="center" vertical="center" wrapText="1"/>
    </xf>
    <xf numFmtId="4" fontId="19" fillId="7" borderId="7" xfId="0" applyNumberFormat="1" applyFont="1" applyFill="1" applyBorder="1" applyAlignment="1" applyProtection="1">
      <alignment horizontal="center" vertical="center" wrapText="1"/>
    </xf>
    <xf numFmtId="49" fontId="6" fillId="6" borderId="5" xfId="0" applyNumberFormat="1" applyFont="1" applyFill="1" applyBorder="1" applyAlignment="1" applyProtection="1">
      <alignment horizontal="left" vertical="center"/>
    </xf>
    <xf numFmtId="0" fontId="4" fillId="6" borderId="3" xfId="0" applyFont="1" applyFill="1" applyBorder="1" applyAlignment="1" applyProtection="1">
      <alignment vertical="center" wrapText="1"/>
    </xf>
    <xf numFmtId="0" fontId="6" fillId="6" borderId="6" xfId="0" applyFont="1" applyFill="1" applyBorder="1" applyAlignment="1" applyProtection="1">
      <alignment horizontal="left" vertical="center" wrapText="1"/>
    </xf>
    <xf numFmtId="165" fontId="6" fillId="6" borderId="5" xfId="0" applyNumberFormat="1" applyFont="1" applyFill="1" applyBorder="1" applyAlignment="1" applyProtection="1">
      <alignment horizontal="left" vertical="center"/>
    </xf>
    <xf numFmtId="164" fontId="4" fillId="6" borderId="2" xfId="0" applyNumberFormat="1" applyFont="1" applyFill="1" applyBorder="1" applyAlignment="1" applyProtection="1">
      <alignment horizontal="right" vertical="center"/>
    </xf>
    <xf numFmtId="0" fontId="17" fillId="6" borderId="3" xfId="0" applyFont="1" applyFill="1" applyBorder="1" applyAlignment="1" applyProtection="1">
      <alignment vertical="center" wrapText="1"/>
    </xf>
    <xf numFmtId="164" fontId="17" fillId="6" borderId="2" xfId="0" applyNumberFormat="1" applyFont="1" applyFill="1" applyBorder="1" applyAlignment="1" applyProtection="1">
      <alignment horizontal="right" vertical="center"/>
    </xf>
    <xf numFmtId="0" fontId="0" fillId="0" borderId="0" xfId="0" applyAlignment="1" applyProtection="1">
      <alignment vertical="top" wrapText="1"/>
    </xf>
    <xf numFmtId="0" fontId="0" fillId="0" borderId="0" xfId="0" applyAlignment="1" applyProtection="1">
      <alignment horizontal="left" vertical="top"/>
    </xf>
    <xf numFmtId="165" fontId="0" fillId="0" borderId="0" xfId="0" applyNumberFormat="1" applyAlignment="1" applyProtection="1">
      <alignment vertical="top" wrapText="1"/>
    </xf>
    <xf numFmtId="0" fontId="0" fillId="0" borderId="0" xfId="0" applyAlignment="1" applyProtection="1">
      <alignment horizontal="left" vertical="top" wrapText="1"/>
    </xf>
    <xf numFmtId="0" fontId="0" fillId="0" borderId="0" xfId="0" applyAlignment="1" applyProtection="1">
      <alignment horizontal="center" vertical="center"/>
    </xf>
    <xf numFmtId="0" fontId="0" fillId="0" borderId="0" xfId="0" applyAlignment="1" applyProtection="1">
      <alignment horizontal="left" vertical="center"/>
    </xf>
    <xf numFmtId="165" fontId="0" fillId="0" borderId="0" xfId="0" applyNumberFormat="1" applyAlignment="1" applyProtection="1">
      <alignment horizontal="right" vertical="center"/>
    </xf>
    <xf numFmtId="4" fontId="0" fillId="0" borderId="0" xfId="0" applyNumberFormat="1" applyAlignment="1" applyProtection="1">
      <alignment horizontal="right" vertical="center"/>
    </xf>
    <xf numFmtId="0" fontId="9" fillId="0" borderId="0" xfId="0" applyFont="1" applyAlignment="1" applyProtection="1">
      <alignment horizontal="right" vertical="top" wrapText="1"/>
    </xf>
    <xf numFmtId="0" fontId="7" fillId="4" borderId="0" xfId="0" applyFont="1" applyFill="1" applyAlignment="1" applyProtection="1">
      <alignment horizontal="right"/>
      <protection locked="0"/>
    </xf>
    <xf numFmtId="4" fontId="5" fillId="6" borderId="5" xfId="0" applyNumberFormat="1" applyFont="1" applyFill="1" applyBorder="1" applyAlignment="1" applyProtection="1">
      <alignment horizontal="center" vertical="top"/>
    </xf>
    <xf numFmtId="4" fontId="5" fillId="6" borderId="3" xfId="0" applyNumberFormat="1" applyFont="1" applyFill="1" applyBorder="1" applyAlignment="1" applyProtection="1">
      <alignment horizontal="center" vertical="top"/>
    </xf>
    <xf numFmtId="0" fontId="20" fillId="0" borderId="0" xfId="0" applyFont="1" applyAlignment="1" applyProtection="1">
      <alignment horizontal="left" vertical="top" wrapText="1"/>
    </xf>
  </cellXfs>
  <cellStyles count="1">
    <cellStyle name="Standard"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FF6699"/>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CCFF33"/>
    </indexedColors>
    <mruColors>
      <color rgb="FF99FFCC"/>
      <color rgb="FFCCFF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12"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0</xdr:col>
      <xdr:colOff>13921</xdr:colOff>
      <xdr:row>0</xdr:row>
      <xdr:rowOff>0</xdr:rowOff>
    </xdr:from>
    <xdr:to>
      <xdr:col>5</xdr:col>
      <xdr:colOff>247650</xdr:colOff>
      <xdr:row>2</xdr:row>
      <xdr:rowOff>265919</xdr:rowOff>
    </xdr:to>
    <xdr:pic>
      <xdr:nvPicPr>
        <xdr:cNvPr id="2" name="Bild 1" title="Logo des Bundesamts für Justiz">
          <a:extLst>
            <a:ext uri="{FF2B5EF4-FFF2-40B4-BE49-F238E27FC236}">
              <a16:creationId xmlns:a16="http://schemas.microsoft.com/office/drawing/2014/main" id="{00000000-0008-0000-0000-000002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445" t="-465" r="-445" b="-465"/>
        <a:stretch/>
      </xdr:blipFill>
      <xdr:spPr bwMode="auto">
        <a:xfrm>
          <a:off x="13921" y="0"/>
          <a:ext cx="1681529" cy="1094594"/>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76200</xdr:colOff>
          <xdr:row>0</xdr:row>
          <xdr:rowOff>0</xdr:rowOff>
        </xdr:from>
        <xdr:to>
          <xdr:col>7</xdr:col>
          <xdr:colOff>152400</xdr:colOff>
          <xdr:row>51</xdr:row>
          <xdr:rowOff>142875</xdr:rowOff>
        </xdr:to>
        <xdr:sp macro="" textlink="">
          <xdr:nvSpPr>
            <xdr:cNvPr id="7169" name="Object 1" hidden="1">
              <a:extLst>
                <a:ext uri="{63B3BB69-23CF-44E3-9099-C40C66FF867C}">
                  <a14:compatExt spid="_x0000_s7169"/>
                </a:ext>
                <a:ext uri="{FF2B5EF4-FFF2-40B4-BE49-F238E27FC236}">
                  <a16:creationId xmlns:a16="http://schemas.microsoft.com/office/drawing/2014/main" id="{00000000-0008-0000-0100-0000011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xdr:wsDr>
</file>

<file path=xl/persons/person.xml><?xml version="1.0" encoding="utf-8"?>
<personList xmlns="http://schemas.microsoft.com/office/spreadsheetml/2018/threadedcomments" xmlns:x="http://schemas.openxmlformats.org/spreadsheetml/2006/main">
  <person displayName="Plaspohl, Stephan" id="{DFD45066-DCDB-46D9-B442-43D85EED90E1}" userId="S::Stephan.Plaspohl@doksysteme.de::ea0745b5-43c7-4367-be2b-822d6056a769" providerId="AD"/>
</personList>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E5" dT="2025-03-28T09:42:03.67" personId="{DFD45066-DCDB-46D9-B442-43D85EED90E1}" id="{C4EE3B93-8382-426B-8B18-0295E9919B43}">
    <text>Formatierung mit 2 Nachkommastellen ausreichend?</text>
  </threadedComment>
  <threadedComment ref="B41" dT="2025-03-28T09:46:35.49" personId="{DFD45066-DCDB-46D9-B442-43D85EED90E1}" id="{77AE2E10-AACD-4AD8-8C5D-6C9C12CF7AA0}">
    <text>In LB steht „je Sendung“</text>
  </threadedComment>
  <threadedComment ref="B49" dT="2025-03-28T09:36:37.84" personId="{DFD45066-DCDB-46D9-B442-43D85EED90E1}" id="{3478F1A2-1E04-4225-B7EC-E0D8F284AA63}">
    <text>Für die optionale Leistung mehrfarbiger Druck von Sendungsbeilagen gem. LB, Kap. 3.7.7 wird kein Preis abgefragt.</text>
  </threadedComment>
  <threadedComment ref="C50" dT="2025-03-28T09:33:13.45" personId="{DFD45066-DCDB-46D9-B442-43D85EED90E1}" id="{003F68EA-7036-46E0-BD27-14D04A56269D}">
    <text>Lt. LB, Kap. 3.7.4: 100 PT / jahr</text>
  </threadedComment>
  <threadedComment ref="C51" dT="2025-03-28T09:34:07.15" personId="{DFD45066-DCDB-46D9-B442-43D85EED90E1}" id="{6B000FFC-8CCB-4652-A57E-70445EAC3C23}">
    <text>Lt. LB, Kap. 3.7.5: 20 PT/Jahr</text>
  </threadedComment>
  <threadedComment ref="C52" dT="2025-03-28T09:34:45.89" personId="{DFD45066-DCDB-46D9-B442-43D85EED90E1}" id="{9E4AFD1C-14A2-4ECE-AD90-F49EB320BDD8}">
    <text>Lt. LB, Kap. 20 PT/Jahr</text>
  </threadedComment>
  <threadedComment ref="B55" dT="2025-03-28T09:38:32.99" personId="{DFD45066-DCDB-46D9-B442-43D85EED90E1}" id="{4A16E371-D14D-4D69-983C-847B4B5F06CE}">
    <text>Wenn die Vertragsdauer nur 3,5 Jahre beträgt: „Gesamtpreiskennzahl (P) (Netto)
über die maximale Vertragsdauer von 3,5 Jahren“</text>
  </threadedComment>
  <threadedComment ref="F55" dT="2025-03-28T09:39:30.69" personId="{DFD45066-DCDB-46D9-B442-43D85EED90E1}" id="{2987BD33-EB85-4080-8095-ABEFCC325FD8}">
    <text xml:space="preserve">Wenn die Vertragsdauer nur 3,5 Jahre beträgt: Multiplikation in der Formel nicht mit 4 sondern mit 3,5 Jahren
</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image" Target="../media/image2.emf"/><Relationship Id="rId4" Type="http://schemas.openxmlformats.org/officeDocument/2006/relationships/oleObject" Target="../embeddings/Microsoft_Word_97_-_2003_Document.doc"/></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Q23"/>
  <sheetViews>
    <sheetView showGridLines="0" tabSelected="1" view="pageLayout" topLeftCell="A4" zoomScaleNormal="100" zoomScaleSheetLayoutView="130" workbookViewId="0">
      <selection activeCell="G22" sqref="G22:P22"/>
    </sheetView>
  </sheetViews>
  <sheetFormatPr baseColWidth="10" defaultColWidth="11.5703125" defaultRowHeight="12.75" x14ac:dyDescent="0.2"/>
  <cols>
    <col min="1" max="1" width="2.140625" style="3" customWidth="1"/>
    <col min="2" max="24" width="4.5703125" style="3" customWidth="1"/>
    <col min="25" max="16384" width="11.5703125" style="3"/>
  </cols>
  <sheetData>
    <row r="2" spans="1:17" ht="52.5" customHeight="1" x14ac:dyDescent="0.25">
      <c r="J2" s="4"/>
    </row>
    <row r="3" spans="1:17" ht="30" x14ac:dyDescent="0.4">
      <c r="J3" s="4"/>
      <c r="P3" s="5" t="s">
        <v>5</v>
      </c>
    </row>
    <row r="4" spans="1:17" ht="17.25" customHeight="1" x14ac:dyDescent="0.4">
      <c r="J4" s="4"/>
      <c r="P4" s="6"/>
    </row>
    <row r="6" spans="1:17" ht="18" x14ac:dyDescent="0.25">
      <c r="Q6" s="7"/>
    </row>
    <row r="7" spans="1:17" ht="20.25" x14ac:dyDescent="0.3">
      <c r="P7" s="8"/>
    </row>
    <row r="8" spans="1:17" ht="26.25" x14ac:dyDescent="0.4">
      <c r="A8" s="9"/>
      <c r="P8" s="10" t="s">
        <v>6</v>
      </c>
    </row>
    <row r="9" spans="1:17" ht="25.5" x14ac:dyDescent="0.35">
      <c r="P9" s="11" t="s">
        <v>53</v>
      </c>
    </row>
    <row r="10" spans="1:17" ht="24.75" customHeight="1" x14ac:dyDescent="0.35">
      <c r="P10" s="12" t="s">
        <v>81</v>
      </c>
    </row>
    <row r="11" spans="1:17" ht="24.75" customHeight="1" x14ac:dyDescent="0.35">
      <c r="P11" s="12" t="s">
        <v>82</v>
      </c>
    </row>
    <row r="12" spans="1:17" ht="15" customHeight="1" x14ac:dyDescent="0.2">
      <c r="E12" s="13"/>
      <c r="F12" s="14"/>
      <c r="G12" s="14"/>
      <c r="H12" s="14"/>
      <c r="I12" s="14"/>
      <c r="J12" s="14"/>
      <c r="K12" s="14"/>
      <c r="L12" s="14"/>
      <c r="M12" s="14"/>
      <c r="N12" s="14"/>
      <c r="O12" s="14"/>
      <c r="P12" s="14"/>
    </row>
    <row r="13" spans="1:17" ht="45.75" customHeight="1" x14ac:dyDescent="0.2">
      <c r="E13" s="14"/>
      <c r="F13" s="14"/>
      <c r="G13" s="14"/>
      <c r="H13" s="14"/>
      <c r="I13" s="105" t="s">
        <v>55</v>
      </c>
      <c r="J13" s="105"/>
      <c r="K13" s="105"/>
      <c r="L13" s="105"/>
      <c r="M13" s="105"/>
      <c r="N13" s="105"/>
      <c r="O13" s="105"/>
      <c r="P13" s="105"/>
    </row>
    <row r="14" spans="1:17" ht="28.5" customHeight="1" x14ac:dyDescent="0.35">
      <c r="E14" s="14"/>
      <c r="F14" s="14"/>
      <c r="G14" s="14"/>
      <c r="H14" s="14"/>
      <c r="I14" s="14"/>
      <c r="K14" s="14"/>
      <c r="L14" s="14"/>
      <c r="M14" s="14"/>
      <c r="N14" s="14"/>
      <c r="O14" s="14"/>
      <c r="P14" s="15" t="s">
        <v>54</v>
      </c>
    </row>
    <row r="15" spans="1:17" ht="12.75" customHeight="1" x14ac:dyDescent="0.2">
      <c r="E15" s="14"/>
      <c r="F15" s="14"/>
      <c r="G15" s="14"/>
      <c r="H15" s="14"/>
      <c r="I15" s="14"/>
      <c r="J15" s="14"/>
      <c r="K15" s="14"/>
      <c r="L15" s="14"/>
      <c r="M15" s="14"/>
      <c r="N15" s="14"/>
      <c r="O15" s="14"/>
      <c r="P15" s="14"/>
    </row>
    <row r="16" spans="1:17" ht="12.75" customHeight="1" x14ac:dyDescent="0.35">
      <c r="P16" s="16"/>
    </row>
    <row r="17" spans="3:16" ht="12.75" customHeight="1" x14ac:dyDescent="0.35">
      <c r="P17" s="16"/>
    </row>
    <row r="18" spans="3:16" ht="20.25" x14ac:dyDescent="0.3">
      <c r="N18" s="17"/>
      <c r="O18" s="17"/>
      <c r="P18" s="8" t="s">
        <v>83</v>
      </c>
    </row>
    <row r="22" spans="3:16" ht="20.25" customHeight="1" x14ac:dyDescent="0.3">
      <c r="C22" s="18"/>
      <c r="D22" s="18"/>
      <c r="E22" s="18"/>
      <c r="G22" s="106" t="s">
        <v>7</v>
      </c>
      <c r="H22" s="106"/>
      <c r="I22" s="106"/>
      <c r="J22" s="106"/>
      <c r="K22" s="106"/>
      <c r="L22" s="106"/>
      <c r="M22" s="106"/>
      <c r="N22" s="106"/>
      <c r="O22" s="106"/>
      <c r="P22" s="106"/>
    </row>
    <row r="23" spans="3:16" x14ac:dyDescent="0.2">
      <c r="D23" s="19"/>
    </row>
  </sheetData>
  <sheetProtection algorithmName="SHA-512" hashValue="yF16T98Yq5B19kiibxjd5Z6x0Xi9hjJc0GqC71T9KzO4bEBavkz6N3sFvzmK6m8HANQ1K2FPx4aJGefNlzZaoQ==" saltValue="sNfT0nKCTogatzpZzexkwg==" spinCount="100000" sheet="1" autoFilter="0"/>
  <mergeCells count="2">
    <mergeCell ref="I13:P13"/>
    <mergeCell ref="G22:P22"/>
  </mergeCells>
  <printOptions horizontalCentered="1"/>
  <pageMargins left="0.39370078740157483" right="0.35433070866141736" top="0.70866141732283472" bottom="0.74803149606299213" header="0.31496062992125984" footer="0.51181102362204722"/>
  <pageSetup paperSize="9" fitToHeight="2" orientation="portrait" r:id="rId1"/>
  <rowBreaks count="1" manualBreakCount="1">
    <brk id="56" max="16383"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1">
    <pageSetUpPr fitToPage="1"/>
  </sheetPr>
  <dimension ref="A1"/>
  <sheetViews>
    <sheetView view="pageLayout" zoomScaleNormal="100" workbookViewId="0">
      <selection activeCell="H14" sqref="H14"/>
    </sheetView>
  </sheetViews>
  <sheetFormatPr baseColWidth="10" defaultRowHeight="12.75" x14ac:dyDescent="0.2"/>
  <cols>
    <col min="6" max="6" width="15.5703125" customWidth="1"/>
  </cols>
  <sheetData/>
  <sheetProtection password="E080" sheet="1" objects="1" scenarios="1"/>
  <phoneticPr fontId="3" type="noConversion"/>
  <pageMargins left="0.70866141732283472" right="0.51181102362204722" top="0.86614173228346458" bottom="1.0236220472440944" header="0.35433070866141736" footer="0.39370078740157483"/>
  <pageSetup paperSize="9" scale="95" orientation="portrait" r:id="rId1"/>
  <headerFooter alignWithMargins="0">
    <oddHeader xml:space="preserve">&amp;L&amp;8Bundesamt für Justiz
Preisblatt (PB) zum Vergabeverfahren "Versand von Schreiben aus Fachverfahren" 
Los 3 - EHUG - Ordnungsgeldverfahren&amp;R&amp;8&amp;A
</oddHeader>
    <oddFooter>&amp;L&amp;7Datei: &amp;F - &amp;A
Register: &amp;A</oddFooter>
  </headerFooter>
  <drawing r:id="rId2"/>
  <legacyDrawing r:id="rId3"/>
  <oleObjects>
    <mc:AlternateContent xmlns:mc="http://schemas.openxmlformats.org/markup-compatibility/2006">
      <mc:Choice Requires="x14">
        <oleObject progId="Word.Document.8" shapeId="7169" r:id="rId4">
          <objectPr locked="0" defaultSize="0" r:id="rId5">
            <anchor moveWithCells="1">
              <from>
                <xdr:col>0</xdr:col>
                <xdr:colOff>76200</xdr:colOff>
                <xdr:row>0</xdr:row>
                <xdr:rowOff>0</xdr:rowOff>
              </from>
              <to>
                <xdr:col>7</xdr:col>
                <xdr:colOff>152400</xdr:colOff>
                <xdr:row>51</xdr:row>
                <xdr:rowOff>142875</xdr:rowOff>
              </to>
            </anchor>
          </objectPr>
        </oleObject>
      </mc:Choice>
      <mc:Fallback>
        <oleObject progId="Word.Document.8" shapeId="7169" r:id="rId4"/>
      </mc:Fallback>
    </mc:AlternateContent>
  </oleObjec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2">
    <outlinePr summaryBelow="0"/>
    <pageSetUpPr fitToPage="1"/>
  </sheetPr>
  <dimension ref="A1:F63"/>
  <sheetViews>
    <sheetView zoomScaleNormal="100" zoomScaleSheetLayoutView="100" zoomScalePageLayoutView="115" workbookViewId="0">
      <selection activeCell="E41" sqref="E41"/>
    </sheetView>
  </sheetViews>
  <sheetFormatPr baseColWidth="10" defaultColWidth="8" defaultRowHeight="12.75" outlineLevelRow="1" x14ac:dyDescent="0.2"/>
  <cols>
    <col min="1" max="1" width="4.42578125" style="14" customWidth="1"/>
    <col min="2" max="2" width="58.5703125" style="97" customWidth="1"/>
    <col min="3" max="3" width="13.140625" style="101" customWidth="1"/>
    <col min="4" max="4" width="8.85546875" style="102" customWidth="1"/>
    <col min="5" max="5" width="25.42578125" style="103" bestFit="1" customWidth="1"/>
    <col min="6" max="6" width="23.5703125" style="104" customWidth="1"/>
    <col min="7" max="16384" width="8" style="14"/>
  </cols>
  <sheetData>
    <row r="1" spans="1:6" ht="19.5" customHeight="1" x14ac:dyDescent="0.2">
      <c r="A1" s="20"/>
      <c r="B1" s="21"/>
      <c r="C1" s="22"/>
      <c r="D1" s="23"/>
      <c r="E1" s="107" t="str">
        <f>IF(Titelblatt!$G$22="&lt;Bietername&gt;","Bietername im 'Titelblatt' eintragen",Titelblatt!$G$22)</f>
        <v>Bietername im 'Titelblatt' eintragen</v>
      </c>
      <c r="F1" s="108"/>
    </row>
    <row r="2" spans="1:6" ht="22.7" customHeight="1" x14ac:dyDescent="0.2">
      <c r="A2" s="24" t="s">
        <v>0</v>
      </c>
      <c r="B2" s="25" t="s">
        <v>1</v>
      </c>
      <c r="C2" s="26" t="s">
        <v>61</v>
      </c>
      <c r="D2" s="27" t="s">
        <v>2</v>
      </c>
      <c r="E2" s="28" t="s">
        <v>45</v>
      </c>
      <c r="F2" s="29" t="s">
        <v>9</v>
      </c>
    </row>
    <row r="3" spans="1:6" x14ac:dyDescent="0.2">
      <c r="A3" s="30" t="s">
        <v>3</v>
      </c>
      <c r="B3" s="31" t="s">
        <v>26</v>
      </c>
      <c r="C3" s="32"/>
      <c r="D3" s="33"/>
      <c r="E3" s="34"/>
      <c r="F3" s="35">
        <f>SUM(F5:F11)</f>
        <v>0</v>
      </c>
    </row>
    <row r="4" spans="1:6" outlineLevel="1" x14ac:dyDescent="0.2">
      <c r="A4" s="36" t="s">
        <v>4</v>
      </c>
      <c r="B4" s="37" t="s">
        <v>56</v>
      </c>
      <c r="C4" s="38"/>
      <c r="D4" s="39"/>
      <c r="E4" s="40"/>
      <c r="F4" s="41"/>
    </row>
    <row r="5" spans="1:6" outlineLevel="1" x14ac:dyDescent="0.2">
      <c r="A5" s="42"/>
      <c r="B5" s="43" t="s">
        <v>67</v>
      </c>
      <c r="C5" s="44">
        <v>2800000</v>
      </c>
      <c r="D5" s="45" t="s">
        <v>25</v>
      </c>
      <c r="E5" s="1"/>
      <c r="F5" s="46">
        <f>C5*E5</f>
        <v>0</v>
      </c>
    </row>
    <row r="6" spans="1:6" outlineLevel="1" x14ac:dyDescent="0.2">
      <c r="A6" s="36" t="s">
        <v>8</v>
      </c>
      <c r="B6" s="37" t="s">
        <v>57</v>
      </c>
      <c r="C6" s="38"/>
      <c r="D6" s="39"/>
      <c r="E6" s="47"/>
      <c r="F6" s="38"/>
    </row>
    <row r="7" spans="1:6" outlineLevel="1" x14ac:dyDescent="0.2">
      <c r="A7" s="48"/>
      <c r="B7" s="43" t="s">
        <v>68</v>
      </c>
      <c r="C7" s="49">
        <v>150000</v>
      </c>
      <c r="D7" s="45" t="s">
        <v>25</v>
      </c>
      <c r="E7" s="1"/>
      <c r="F7" s="46">
        <f>C7*E7</f>
        <v>0</v>
      </c>
    </row>
    <row r="8" spans="1:6" ht="12.75" customHeight="1" outlineLevel="1" x14ac:dyDescent="0.2">
      <c r="A8" s="36" t="s">
        <v>13</v>
      </c>
      <c r="B8" s="37" t="s">
        <v>22</v>
      </c>
      <c r="C8" s="38"/>
      <c r="D8" s="39"/>
      <c r="E8" s="40"/>
      <c r="F8" s="41"/>
    </row>
    <row r="9" spans="1:6" ht="12.75" customHeight="1" outlineLevel="1" x14ac:dyDescent="0.2">
      <c r="A9" s="42"/>
      <c r="B9" s="43" t="s">
        <v>69</v>
      </c>
      <c r="C9" s="50">
        <v>800000</v>
      </c>
      <c r="D9" s="45" t="s">
        <v>25</v>
      </c>
      <c r="E9" s="1"/>
      <c r="F9" s="46">
        <f>C9*E9</f>
        <v>0</v>
      </c>
    </row>
    <row r="10" spans="1:6" outlineLevel="1" x14ac:dyDescent="0.2">
      <c r="A10" s="36" t="s">
        <v>14</v>
      </c>
      <c r="B10" s="37" t="s">
        <v>10</v>
      </c>
      <c r="C10" s="38"/>
      <c r="D10" s="39"/>
      <c r="E10" s="40"/>
      <c r="F10" s="41"/>
    </row>
    <row r="11" spans="1:6" outlineLevel="1" x14ac:dyDescent="0.2">
      <c r="A11" s="42"/>
      <c r="B11" s="43" t="s">
        <v>21</v>
      </c>
      <c r="C11" s="50">
        <v>800000</v>
      </c>
      <c r="D11" s="45" t="s">
        <v>25</v>
      </c>
      <c r="E11" s="1"/>
      <c r="F11" s="46">
        <f>C11*E11</f>
        <v>0</v>
      </c>
    </row>
    <row r="12" spans="1:6" ht="4.5" customHeight="1" outlineLevel="1" x14ac:dyDescent="0.2">
      <c r="A12" s="51"/>
      <c r="B12" s="52"/>
      <c r="C12" s="53"/>
      <c r="D12" s="54"/>
      <c r="E12" s="55"/>
      <c r="F12" s="56"/>
    </row>
    <row r="13" spans="1:6" x14ac:dyDescent="0.2">
      <c r="A13" s="57" t="s">
        <v>12</v>
      </c>
      <c r="B13" s="58" t="s">
        <v>42</v>
      </c>
      <c r="C13" s="59"/>
      <c r="D13" s="33"/>
      <c r="E13" s="60"/>
      <c r="F13" s="35">
        <f>SUM(F15:F25)</f>
        <v>0</v>
      </c>
    </row>
    <row r="14" spans="1:6" outlineLevel="1" x14ac:dyDescent="0.2">
      <c r="A14" s="36" t="s">
        <v>15</v>
      </c>
      <c r="B14" s="37" t="s">
        <v>29</v>
      </c>
      <c r="C14" s="38"/>
      <c r="D14" s="39"/>
      <c r="E14" s="40"/>
      <c r="F14" s="41"/>
    </row>
    <row r="15" spans="1:6" outlineLevel="1" x14ac:dyDescent="0.2">
      <c r="A15" s="42"/>
      <c r="B15" s="43" t="s">
        <v>28</v>
      </c>
      <c r="C15" s="50">
        <v>800000</v>
      </c>
      <c r="D15" s="45" t="s">
        <v>25</v>
      </c>
      <c r="E15" s="1"/>
      <c r="F15" s="46">
        <f>C15*E15</f>
        <v>0</v>
      </c>
    </row>
    <row r="16" spans="1:6" outlineLevel="1" x14ac:dyDescent="0.2">
      <c r="A16" s="36" t="s">
        <v>16</v>
      </c>
      <c r="B16" s="37" t="s">
        <v>30</v>
      </c>
      <c r="C16" s="38"/>
      <c r="D16" s="39"/>
      <c r="E16" s="40"/>
      <c r="F16" s="41"/>
    </row>
    <row r="17" spans="1:6" outlineLevel="1" x14ac:dyDescent="0.2">
      <c r="A17" s="42"/>
      <c r="B17" s="43" t="s">
        <v>28</v>
      </c>
      <c r="C17" s="50">
        <v>800000</v>
      </c>
      <c r="D17" s="45" t="s">
        <v>25</v>
      </c>
      <c r="E17" s="1"/>
      <c r="F17" s="46">
        <f>C17*E17</f>
        <v>0</v>
      </c>
    </row>
    <row r="18" spans="1:6" ht="13.5" customHeight="1" outlineLevel="1" x14ac:dyDescent="0.2">
      <c r="A18" s="36" t="s">
        <v>17</v>
      </c>
      <c r="B18" s="37" t="s">
        <v>34</v>
      </c>
      <c r="C18" s="38"/>
      <c r="D18" s="39"/>
      <c r="E18" s="40"/>
      <c r="F18" s="41"/>
    </row>
    <row r="19" spans="1:6" outlineLevel="1" x14ac:dyDescent="0.2">
      <c r="A19" s="42"/>
      <c r="B19" s="43" t="s">
        <v>32</v>
      </c>
      <c r="C19" s="50">
        <v>800000</v>
      </c>
      <c r="D19" s="45" t="s">
        <v>25</v>
      </c>
      <c r="E19" s="1"/>
      <c r="F19" s="46">
        <f>C19*E19</f>
        <v>0</v>
      </c>
    </row>
    <row r="20" spans="1:6" outlineLevel="1" x14ac:dyDescent="0.2">
      <c r="A20" s="36" t="s">
        <v>18</v>
      </c>
      <c r="B20" s="37" t="s">
        <v>33</v>
      </c>
      <c r="C20" s="38"/>
      <c r="D20" s="39"/>
      <c r="E20" s="40"/>
      <c r="F20" s="41"/>
    </row>
    <row r="21" spans="1:6" outlineLevel="1" x14ac:dyDescent="0.2">
      <c r="A21" s="42"/>
      <c r="B21" s="43" t="s">
        <v>32</v>
      </c>
      <c r="C21" s="50">
        <v>800000</v>
      </c>
      <c r="D21" s="45" t="s">
        <v>25</v>
      </c>
      <c r="E21" s="1"/>
      <c r="F21" s="46">
        <f>C21*E21</f>
        <v>0</v>
      </c>
    </row>
    <row r="22" spans="1:6" ht="12.75" customHeight="1" outlineLevel="1" x14ac:dyDescent="0.2">
      <c r="A22" s="36" t="s">
        <v>19</v>
      </c>
      <c r="B22" s="37" t="s">
        <v>50</v>
      </c>
      <c r="C22" s="38"/>
      <c r="D22" s="39"/>
      <c r="E22" s="47"/>
      <c r="F22" s="38"/>
    </row>
    <row r="23" spans="1:6" ht="12.75" customHeight="1" outlineLevel="1" x14ac:dyDescent="0.2">
      <c r="A23" s="48"/>
      <c r="B23" s="43" t="s">
        <v>28</v>
      </c>
      <c r="C23" s="61">
        <v>99750</v>
      </c>
      <c r="D23" s="45" t="s">
        <v>25</v>
      </c>
      <c r="E23" s="1"/>
      <c r="F23" s="46">
        <f>C23*E23</f>
        <v>0</v>
      </c>
    </row>
    <row r="24" spans="1:6" ht="12.75" customHeight="1" outlineLevel="1" x14ac:dyDescent="0.2">
      <c r="A24" s="36" t="s">
        <v>20</v>
      </c>
      <c r="B24" s="37" t="s">
        <v>49</v>
      </c>
      <c r="C24" s="38"/>
      <c r="D24" s="39"/>
      <c r="E24" s="47"/>
      <c r="F24" s="38"/>
    </row>
    <row r="25" spans="1:6" ht="12.75" customHeight="1" outlineLevel="1" x14ac:dyDescent="0.2">
      <c r="A25" s="48"/>
      <c r="B25" s="43" t="s">
        <v>28</v>
      </c>
      <c r="C25" s="61">
        <v>250</v>
      </c>
      <c r="D25" s="45" t="s">
        <v>25</v>
      </c>
      <c r="E25" s="1"/>
      <c r="F25" s="46">
        <f>C25*E25</f>
        <v>0</v>
      </c>
    </row>
    <row r="26" spans="1:6" ht="4.5" customHeight="1" outlineLevel="1" x14ac:dyDescent="0.2">
      <c r="A26" s="62"/>
      <c r="B26" s="52"/>
      <c r="C26" s="53"/>
      <c r="D26" s="54"/>
      <c r="E26" s="55"/>
      <c r="F26" s="56"/>
    </row>
    <row r="27" spans="1:6" x14ac:dyDescent="0.2">
      <c r="A27" s="57" t="s">
        <v>27</v>
      </c>
      <c r="B27" s="58" t="s">
        <v>31</v>
      </c>
      <c r="C27" s="59"/>
      <c r="D27" s="33"/>
      <c r="E27" s="60"/>
      <c r="F27" s="35">
        <f>SUM(F29:F41)</f>
        <v>0</v>
      </c>
    </row>
    <row r="28" spans="1:6" ht="12.75" customHeight="1" outlineLevel="1" x14ac:dyDescent="0.2">
      <c r="A28" s="36" t="s">
        <v>35</v>
      </c>
      <c r="B28" s="37" t="s">
        <v>48</v>
      </c>
      <c r="C28" s="38"/>
      <c r="D28" s="39"/>
      <c r="E28" s="47"/>
      <c r="F28" s="38"/>
    </row>
    <row r="29" spans="1:6" ht="12.75" customHeight="1" outlineLevel="1" x14ac:dyDescent="0.2">
      <c r="A29" s="42"/>
      <c r="B29" s="43" t="s">
        <v>23</v>
      </c>
      <c r="C29" s="50">
        <v>89750</v>
      </c>
      <c r="D29" s="45" t="s">
        <v>25</v>
      </c>
      <c r="E29" s="2"/>
      <c r="F29" s="63">
        <f>C29*E29</f>
        <v>0</v>
      </c>
    </row>
    <row r="30" spans="1:6" ht="12.75" customHeight="1" outlineLevel="1" x14ac:dyDescent="0.2">
      <c r="A30" s="36" t="s">
        <v>36</v>
      </c>
      <c r="B30" s="37" t="s">
        <v>47</v>
      </c>
      <c r="C30" s="38"/>
      <c r="D30" s="39"/>
      <c r="E30" s="47"/>
      <c r="F30" s="38"/>
    </row>
    <row r="31" spans="1:6" ht="12.75" customHeight="1" outlineLevel="1" x14ac:dyDescent="0.2">
      <c r="A31" s="42"/>
      <c r="B31" s="43" t="s">
        <v>23</v>
      </c>
      <c r="C31" s="50">
        <v>10000</v>
      </c>
      <c r="D31" s="45" t="s">
        <v>25</v>
      </c>
      <c r="E31" s="2"/>
      <c r="F31" s="63">
        <f>C31*E31</f>
        <v>0</v>
      </c>
    </row>
    <row r="32" spans="1:6" ht="12.75" customHeight="1" outlineLevel="1" x14ac:dyDescent="0.2">
      <c r="A32" s="36" t="s">
        <v>37</v>
      </c>
      <c r="B32" s="37" t="s">
        <v>66</v>
      </c>
      <c r="C32" s="38"/>
      <c r="D32" s="39"/>
      <c r="E32" s="47"/>
      <c r="F32" s="38"/>
    </row>
    <row r="33" spans="1:6" ht="12.75" customHeight="1" outlineLevel="1" x14ac:dyDescent="0.2">
      <c r="A33" s="42"/>
      <c r="B33" s="43" t="s">
        <v>23</v>
      </c>
      <c r="C33" s="50">
        <v>250</v>
      </c>
      <c r="D33" s="45" t="s">
        <v>25</v>
      </c>
      <c r="E33" s="2"/>
      <c r="F33" s="63">
        <f>C33*E33</f>
        <v>0</v>
      </c>
    </row>
    <row r="34" spans="1:6" ht="22.5" outlineLevel="1" x14ac:dyDescent="0.2">
      <c r="A34" s="36" t="s">
        <v>38</v>
      </c>
      <c r="B34" s="37" t="s">
        <v>40</v>
      </c>
      <c r="C34" s="38"/>
      <c r="D34" s="39"/>
      <c r="E34" s="47"/>
      <c r="F34" s="38"/>
    </row>
    <row r="35" spans="1:6" ht="12.75" customHeight="1" outlineLevel="1" x14ac:dyDescent="0.2">
      <c r="A35" s="42"/>
      <c r="B35" s="43" t="s">
        <v>23</v>
      </c>
      <c r="C35" s="61">
        <v>800000</v>
      </c>
      <c r="D35" s="45" t="s">
        <v>25</v>
      </c>
      <c r="E35" s="2"/>
      <c r="F35" s="63">
        <f>C35*E35</f>
        <v>0</v>
      </c>
    </row>
    <row r="36" spans="1:6" ht="22.5" outlineLevel="1" x14ac:dyDescent="0.2">
      <c r="A36" s="36" t="s">
        <v>39</v>
      </c>
      <c r="B36" s="37" t="s">
        <v>11</v>
      </c>
      <c r="C36" s="38"/>
      <c r="D36" s="39"/>
      <c r="E36" s="40"/>
      <c r="F36" s="41"/>
    </row>
    <row r="37" spans="1:6" ht="12.75" customHeight="1" outlineLevel="1" x14ac:dyDescent="0.2">
      <c r="A37" s="48"/>
      <c r="B37" s="43" t="s">
        <v>23</v>
      </c>
      <c r="C37" s="61">
        <v>800000</v>
      </c>
      <c r="D37" s="45" t="s">
        <v>25</v>
      </c>
      <c r="E37" s="1"/>
      <c r="F37" s="63">
        <f>C37*E37</f>
        <v>0</v>
      </c>
    </row>
    <row r="38" spans="1:6" ht="22.5" outlineLevel="1" x14ac:dyDescent="0.2">
      <c r="A38" s="36" t="s">
        <v>41</v>
      </c>
      <c r="B38" s="37" t="s">
        <v>64</v>
      </c>
      <c r="C38" s="38"/>
      <c r="D38" s="39"/>
      <c r="E38" s="47"/>
      <c r="F38" s="38"/>
    </row>
    <row r="39" spans="1:6" ht="12.75" customHeight="1" outlineLevel="1" x14ac:dyDescent="0.2">
      <c r="A39" s="48"/>
      <c r="B39" s="43" t="s">
        <v>23</v>
      </c>
      <c r="C39" s="61">
        <v>800000</v>
      </c>
      <c r="D39" s="45" t="s">
        <v>25</v>
      </c>
      <c r="E39" s="1"/>
      <c r="F39" s="46">
        <f>C39*E39</f>
        <v>0</v>
      </c>
    </row>
    <row r="40" spans="1:6" ht="22.5" outlineLevel="1" x14ac:dyDescent="0.2">
      <c r="A40" s="36" t="s">
        <v>63</v>
      </c>
      <c r="B40" s="37" t="s">
        <v>65</v>
      </c>
      <c r="C40" s="38"/>
      <c r="D40" s="39"/>
      <c r="E40" s="47"/>
      <c r="F40" s="38"/>
    </row>
    <row r="41" spans="1:6" ht="12.75" customHeight="1" outlineLevel="1" x14ac:dyDescent="0.2">
      <c r="A41" s="48"/>
      <c r="B41" s="43" t="s">
        <v>23</v>
      </c>
      <c r="C41" s="61">
        <v>100000</v>
      </c>
      <c r="D41" s="45" t="s">
        <v>25</v>
      </c>
      <c r="E41" s="1"/>
      <c r="F41" s="46">
        <f>C41*E41</f>
        <v>0</v>
      </c>
    </row>
    <row r="42" spans="1:6" ht="4.5" customHeight="1" outlineLevel="1" x14ac:dyDescent="0.2">
      <c r="A42" s="62"/>
      <c r="B42" s="52"/>
      <c r="C42" s="53"/>
      <c r="D42" s="54"/>
      <c r="E42" s="55"/>
      <c r="F42" s="56"/>
    </row>
    <row r="43" spans="1:6" ht="22.5" outlineLevel="1" x14ac:dyDescent="0.2">
      <c r="A43" s="57" t="s">
        <v>43</v>
      </c>
      <c r="B43" s="64" t="s">
        <v>59</v>
      </c>
      <c r="C43" s="65"/>
      <c r="D43" s="32"/>
      <c r="E43" s="34"/>
      <c r="F43" s="35">
        <f>SUM(F45)</f>
        <v>0</v>
      </c>
    </row>
    <row r="44" spans="1:6" ht="22.5" outlineLevel="1" x14ac:dyDescent="0.2">
      <c r="A44" s="66" t="s">
        <v>44</v>
      </c>
      <c r="B44" s="67" t="s">
        <v>74</v>
      </c>
      <c r="C44" s="38"/>
      <c r="D44" s="39"/>
      <c r="E44" s="47"/>
      <c r="F44" s="38"/>
    </row>
    <row r="45" spans="1:6" s="70" customFormat="1" outlineLevel="1" x14ac:dyDescent="0.2">
      <c r="A45" s="68"/>
      <c r="B45" s="69" t="s">
        <v>24</v>
      </c>
      <c r="C45" s="50">
        <v>800000</v>
      </c>
      <c r="D45" s="45" t="s">
        <v>25</v>
      </c>
      <c r="E45" s="1"/>
      <c r="F45" s="46">
        <f>C45*E45</f>
        <v>0</v>
      </c>
    </row>
    <row r="46" spans="1:6" outlineLevel="1" x14ac:dyDescent="0.2">
      <c r="A46" s="71">
        <v>5</v>
      </c>
      <c r="B46" s="72" t="s">
        <v>73</v>
      </c>
      <c r="C46" s="59"/>
      <c r="D46" s="73"/>
      <c r="E46" s="34"/>
      <c r="F46" s="35">
        <f>SUM(F48)</f>
        <v>0</v>
      </c>
    </row>
    <row r="47" spans="1:6" ht="26.25" customHeight="1" outlineLevel="1" x14ac:dyDescent="0.2">
      <c r="A47" s="74" t="s">
        <v>78</v>
      </c>
      <c r="B47" s="75" t="s">
        <v>79</v>
      </c>
      <c r="C47" s="76"/>
      <c r="D47" s="76"/>
      <c r="E47" s="77"/>
      <c r="F47" s="76"/>
    </row>
    <row r="48" spans="1:6" outlineLevel="1" x14ac:dyDescent="0.2">
      <c r="A48" s="78"/>
      <c r="B48" s="43" t="s">
        <v>69</v>
      </c>
      <c r="C48" s="79">
        <v>800000</v>
      </c>
      <c r="D48" s="80" t="s">
        <v>25</v>
      </c>
      <c r="E48" s="1"/>
      <c r="F48" s="46">
        <f>C48*E48</f>
        <v>0</v>
      </c>
    </row>
    <row r="49" spans="1:6" ht="22.5" outlineLevel="1" x14ac:dyDescent="0.2">
      <c r="A49" s="57" t="s">
        <v>70</v>
      </c>
      <c r="B49" s="31" t="s">
        <v>60</v>
      </c>
      <c r="C49" s="65"/>
      <c r="D49" s="81" t="s">
        <v>51</v>
      </c>
      <c r="E49" s="34"/>
      <c r="F49" s="35">
        <f>SUM(F50:F52)</f>
        <v>0</v>
      </c>
    </row>
    <row r="50" spans="1:6" ht="22.5" outlineLevel="1" x14ac:dyDescent="0.2">
      <c r="A50" s="82" t="s">
        <v>58</v>
      </c>
      <c r="B50" s="83" t="s">
        <v>75</v>
      </c>
      <c r="C50" s="84">
        <v>60</v>
      </c>
      <c r="D50" s="85" t="s">
        <v>46</v>
      </c>
      <c r="E50" s="1"/>
      <c r="F50" s="46">
        <f>C50*E50</f>
        <v>0</v>
      </c>
    </row>
    <row r="51" spans="1:6" outlineLevel="1" x14ac:dyDescent="0.2">
      <c r="A51" s="82" t="s">
        <v>71</v>
      </c>
      <c r="B51" s="83" t="s">
        <v>76</v>
      </c>
      <c r="C51" s="86">
        <v>20</v>
      </c>
      <c r="D51" s="45" t="s">
        <v>46</v>
      </c>
      <c r="E51" s="1"/>
      <c r="F51" s="46">
        <f>C51*E51</f>
        <v>0</v>
      </c>
    </row>
    <row r="52" spans="1:6" outlineLevel="1" x14ac:dyDescent="0.2">
      <c r="A52" s="78" t="s">
        <v>72</v>
      </c>
      <c r="B52" s="87" t="s">
        <v>77</v>
      </c>
      <c r="C52" s="86">
        <v>20</v>
      </c>
      <c r="D52" s="45" t="s">
        <v>46</v>
      </c>
      <c r="E52" s="1"/>
      <c r="F52" s="46">
        <f>C52*E52</f>
        <v>0</v>
      </c>
    </row>
    <row r="53" spans="1:6" ht="6.75" customHeight="1" outlineLevel="1" x14ac:dyDescent="0.2">
      <c r="A53" s="51"/>
      <c r="B53" s="52"/>
      <c r="C53" s="53"/>
      <c r="D53" s="54"/>
      <c r="E53" s="88"/>
      <c r="F53" s="89"/>
    </row>
    <row r="54" spans="1:6" ht="30" customHeight="1" x14ac:dyDescent="0.2">
      <c r="A54" s="90"/>
      <c r="B54" s="91" t="s">
        <v>52</v>
      </c>
      <c r="C54" s="90"/>
      <c r="D54" s="92"/>
      <c r="E54" s="93"/>
      <c r="F54" s="94">
        <f>SUM(F49,F46,F43,F27,F13,F3)</f>
        <v>0</v>
      </c>
    </row>
    <row r="55" spans="1:6" ht="51" customHeight="1" x14ac:dyDescent="0.2">
      <c r="A55" s="90"/>
      <c r="B55" s="95" t="s">
        <v>80</v>
      </c>
      <c r="C55" s="90"/>
      <c r="D55" s="92"/>
      <c r="E55" s="93"/>
      <c r="F55" s="96">
        <f>F54*3.5</f>
        <v>0</v>
      </c>
    </row>
    <row r="56" spans="1:6" x14ac:dyDescent="0.2">
      <c r="A56" s="97"/>
      <c r="B56" s="14"/>
      <c r="C56" s="97"/>
      <c r="D56" s="98"/>
      <c r="E56" s="99"/>
      <c r="F56" s="97"/>
    </row>
    <row r="57" spans="1:6" ht="25.5" customHeight="1" x14ac:dyDescent="0.2">
      <c r="A57" s="109" t="s">
        <v>62</v>
      </c>
      <c r="B57" s="109"/>
      <c r="C57" s="109"/>
      <c r="D57" s="109"/>
      <c r="E57" s="109"/>
      <c r="F57" s="109"/>
    </row>
    <row r="59" spans="1:6" ht="2.25" customHeight="1" x14ac:dyDescent="0.2">
      <c r="C59" s="14"/>
      <c r="D59" s="100"/>
      <c r="E59" s="99"/>
      <c r="F59" s="97"/>
    </row>
    <row r="60" spans="1:6" ht="3" hidden="1" customHeight="1" x14ac:dyDescent="0.2">
      <c r="C60" s="14"/>
      <c r="D60" s="100"/>
      <c r="E60" s="99"/>
      <c r="F60" s="97"/>
    </row>
    <row r="61" spans="1:6" hidden="1" x14ac:dyDescent="0.2"/>
    <row r="62" spans="1:6" hidden="1" x14ac:dyDescent="0.2"/>
    <row r="63" spans="1:6" hidden="1" x14ac:dyDescent="0.2"/>
  </sheetData>
  <sheetProtection algorithmName="SHA-512" hashValue="mBLTkDxMTP8NhzOsFpz0Lszi3c5WXWlWGIrJQBG+MOykQBRtvdv5qbzPfCa6vxf41d7iO319Lnyns4HFfwtqjg==" saltValue="gPl7PlfQcwypCRYKGIrwGQ==" spinCount="100000" sheet="1" objects="1" scenarios="1"/>
  <mergeCells count="2">
    <mergeCell ref="E1:F1"/>
    <mergeCell ref="A57:F57"/>
  </mergeCells>
  <phoneticPr fontId="3" type="noConversion"/>
  <pageMargins left="0.70866141732283472" right="0.51181102362204722" top="0.86614173228346458" bottom="1.6929133858267718" header="0.35433070866141736" footer="0.39370078740157483"/>
  <pageSetup paperSize="9" fitToHeight="0" orientation="landscape" r:id="rId1"/>
  <headerFooter>
    <oddHeader>&amp;L&amp;8Bundesamt für Justiz
Preisblatt zum Vergabeverfahren "Versand von Schreiben aus Fachverfahren"
&amp;"Arial,Fett"Los 3 - EHUG-Ordnungsgeldverfahren
&amp;CPreisblatt
&amp;R&amp;8Datum: 28.03.2025
Seite: &amp;P (&amp;N)</oddHeader>
    <oddFooter>&amp;L&amp;7Datei: &amp;F 
Register: &amp;A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84C1092EC72F394CB8775BBE2FE40340" ma:contentTypeVersion="0" ma:contentTypeDescription="Ein neues Dokument erstellen." ma:contentTypeScope="" ma:versionID="b038c63b45eb990ea07b7eef67875d3a">
  <xsd:schema xmlns:xsd="http://www.w3.org/2001/XMLSchema" xmlns:xs="http://www.w3.org/2001/XMLSchema" xmlns:p="http://schemas.microsoft.com/office/2006/metadata/properties" targetNamespace="http://schemas.microsoft.com/office/2006/metadata/properties" ma:root="true" ma:fieldsID="66c4a6dd5ef775a5269b08f7de37f93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f:fields xmlns:f="http://schemas.fabasoft.com/folio/2007/fields" catsources="">
  <f:record>
    <f:field ref="BDBCFG_15_1700_FieldBDBSignatures" text="Bearbeitet - Drauschke, Martin, Dr. Ing. - Mitarbeiter*in V 31 (Bearbeitung) - Meine Rückmeldung erfolgt per E-Mail. - 15.04.2025&#10;Bearbeitet - Molnar, Mioara - Mitarbeiter*in V 31 (Bearbeitung) - Anmerkungen zu Unterlagen Los 2 &#10;&#10;0 - Vermerk&#10;&#10;Zu 2.2 Vertragsdauer: &#10;&#10;„Die Vertragslaufzeiten für die zu vergebenden Aufträge beginnen am 1. Mai 2026 und enden für die Lose 1, 2 und 4 am 30. April 2030 sowie für das Los 3 am 31.102.2029.“&#10;&#10;Anmerkung: Das Datum &quot;31.102.2029&quot; ist nicht korrekt.&#10;&#10;Zu 6.2 Auswirkungen auf den Haushalt, 2. Elektronische Zustellungsurkunde&#10;&#10;Anmerkung: Tabelle nur für Los 3. Los 2 hat auch elektronische Zustellungsurkunde. Wird eine Spalte in der Tabelle für Los 2 notwendig?&#10;&#10;Zu 12.2.3.2 Wirtschaftliche Auswirkungen technischer Anpassungen&#10;&#10;„Die beiden Fachverfahren EHUG-Ordnungsgeldverfahren und Verbandsklageregister nutzen PZUs und müssen demzufolge eine weitere Funktionalität bereitstellen, sodass die elektronischen PZU-Rückläufer und Meta-Daten in das Fachverfahren importiert und automatisiert verarbeitet werden können. Die Schnittstelle besteht somit zum Leistungsbestandteil Versand.„&#10;&#10;Anmerkung: EU-Vollstreckungshilfe nutzt PZUs.&#10;&#10;2 - Leistungsbeschreibung Los 2 - EU-Vollstreckungshilfe&#10;&#10;Zu 3.2 3.2 Mengengerüst&#10;„Bei Erreichen der Gesamthöchstmenge endet dieser Rahmenvertrag automatisch, ohne dass eine Kündigungserklärung erforderlich ist.“&#10;&#10;Anmerkung: In der zuletzt gesichteten Version war anderes formuliert:&#10;„Das BfJ behält sich die Möglichkeit vor, innerhalb der Vertragslaufzeit, die hier angegebenen jährlichen Höchstmengen um bis zu 10% aufgrund eines unvorhersehbaren hohen Bedarf an zu versendenden Schreiben zu erweitern.&#10;Bei Überschreitung des Gesamtbedarfs innerhalb der bestehenden Vertragslaufzeit wird die Leistung auf Grundlage der gesetzlichen Rahmenbedingungen neu ausgeschrieben. Der bestehende Vertrag würde somit enden.“&#10;&#10;Ist dies verloren gegangen oder nicht mehr notwendig?&#10; - 15.04.2025&#10;Mitgezeichnet - Weinhold-Koch, Sina - Leitung I 8 (Leitung) - Hinweis: Die Formatierung im Vergabevermerk wird nach Abschluss des Mitzeichnungsverfahrens angeglichen. - 24.04.2025&#10;Mitgezeichnet - Drauschke, Martin, Dr. Ing. - Mitarbeiter*in V 31 (Bearbeitung) -  - 25.04.2025&#10;Mitgezeichnet - Reichartz, Frank, Dr. - Leitung V 3 (Leitung) -  - 02.05.2025&#10;Bearbeitet - Molnar, Mioara - Mitarbeiter*in V 31 (Bearbeitung) - Ich habe mir die Unterlagen angesehen und habe nur eine Anmerkung. Der Vertrag für die Ordnungsgeldverfahren (Los 3) hat eine Laufzeit von dreieinhalb Jahren im Gegensatz zu vier Jahren für alle anderen Verfahren. Los 2 und Los 3 hatten immer Verträge mit dem gleichen Dienstleister, derzeit mit der Deutschen Post AG. Dies war für die EU-Vollstreckungsverfahren von der Ausschreibung über die Durchführung bis hin zum Fehler- und Krisenmanagement immer von Vorteil.  Dieser Vorteil überwiegt eine um ein halbes Jahr verlängerte Laufzeit im Vertrag EU-Vollstreckungshilfeverfahren. Um den Status quo beizubehalten, möchte ich Sie bitten, diese Leistungen für EU-Vollstreckungshilfeverfahren für dreieinhalb Jahre zu beauftragen. - 05.05.2025&#10;Mitgezeichnet - Wonke, Christoph, Dr. rer. pol. - Leitung V (Leitung) -  - 07.05.2025&#10;Mitgezeichnet - Mengeler, Franz - Leitung I 41 (Leitung) - Es wird davon ausgegangen, dass die Abwägung zwischen Ausschreibung und Eigenbetrieb ausgiebig wirtschaftlich betrachtet wurden. Es wird darauf hingewiesen, dass die HH-Anmeldungen für 2026 bereits erfolgt sind und etwaige Abweichungen der Schätzwerte gegenüber der HH-Aufstellung nicht mehr angepasst werden können. Zudem kann aufgrund des Järlichkeitsprinzips noch keine Aussage zur tatsächlichen Verfügbarkeit der HH-Mittel gemacht werden, so dass die letztendliche Inanspruchnahme der zu beauftragenden Dienstleistungen unter dem Finanzierungsvorbehalt der zukünftigen Bundeshaushalte steht.  - 08.05.2025&#10;Mitgezeichnet - Sahin, Emirhan - Mitarbeiter*in I 41 (Bearbeitung) - Wisu ist plausibel; Mittel müssten für die folgenden Haushaltsjahre eingeplant und zur Verfügung gestellt werden;  - 08.05.2025&#10;Mitgezeichnet - Mengeler, Franz - Leitung I 4 (Leitung) - Unter Hinweis auf die Anmerkungen von SGL I 41 in Vertretung für RLn I 4 mitgezeichnet. - 08.05.2025&#10;Stellungnahme angebracht - Diwo, Christopher - Leitung VPA (Leitung) - s. anliegende Stellungnahme. - 08.07.2025&#10;Bearbeitet - Vogt, Anja - Mitarbeiter*in I 8 (Bearbeitung) - Stellungnahme des VPA gelesen. Keine Veranlassung notwendig. - 09.07.2025&#10;Bearbeitet - Meijboom-Leeflang, Karlijn - Leitung V 33 (Leitung) -  - 16.07.2025&#10;Bearbeitet - Vogt, Anja - Mitarbeiter*in I 8 (Bearbeitung) -  - 16.07.2025&#10;Prozess erledigt - Vogt, Anja - Mitarbeiter*in I 8 (Bearbeitung) -  - 16.07.2025&#10;Bearbeitet - Weinhold-Koch, Sina - Leitung I 8 (Leitung) - Gewünschte Änderungen vorgenommen. - 18.07.2025&#10;Mitgezeichnet - Diwo, Christopher - Leitung BfdH (Leitung) -  - 18.07.2025&#10;Schlussgezeichnet - Versteegen, Jan - Leitung Vizepräsident (Leitung) -  - 18.07.2025&#10;Bearbeitet - Vogt, Anja - Mitarbeiter*in I 8 (Bearbeitung) -  - 21.07.2025&#10;Prozess erledigt - Vogt, Anja - Mitarbeiter*in I 8 (Bearbeitung) -  - 21.07.2025" multiline="true"/>
    <f:field ref="BDBCFG_15_1700_FieldBDBSignaturesContentObject" text="Bearbeitet - Drauschke, Martin, Dr. Ing. - Mitarbeiter*in V 31 (Bearbeitung) - Meine Rückmeldung erfolgt per E-Mail. - 15.04.2025&#10;Bearbeitet - Molnar, Mioara - Mitarbeiter*in V 31 (Bearbeitung) - Anmerkungen zu Unterlagen Los 2 &#10;&#10;0 - Vermerk&#10;&#10;Zu 2.2 Vertragsdauer: &#10;&#10;„Die Vertragslaufzeiten für die zu vergebenden Aufträge beginnen am 1. Mai 2026 und enden für die Lose 1, 2 und 4 am 30. April 2030 sowie für das Los 3 am 31.102.2029.“&#10;&#10;Anmerkung: Das Datum &quot;31.102.2029&quot; ist nicht korrekt.&#10;&#10;Zu 6.2 Auswirkungen auf den Haushalt, 2. Elektronische Zustellungsurkunde&#10;&#10;Anmerkung: Tabelle nur für Los 3. Los 2 hat auch elektronische Zustellungsurkunde. Wird eine Spalte in der Tabelle für Los 2 notwendig?&#10;&#10;Zu 12.2.3.2 Wirtschaftliche Auswirkungen technischer Anpassungen&#10;&#10;„Die beiden Fachverfahren EHUG-Ordnungsgeldverfahren und Verbandsklageregister nutzen PZUs und müssen demzufolge eine weitere Funktionalität bereitstellen, sodass die elektronischen PZU-Rückläufer und Meta-Daten in das Fachverfahren importiert und automatisiert verarbeitet werden können. Die Schnittstelle besteht somit zum Leistungsbestandteil Versand.„&#10;&#10;Anmerkung: EU-Vollstreckungshilfe nutzt PZUs.&#10;&#10;2 - Leistungsbeschreibung Los 2 - EU-Vollstreckungshilfe&#10;&#10;Zu 3.2 3.2 Mengengerüst&#10;„Bei Erreichen der Gesamthöchstmenge endet dieser Rahmenvertrag automatisch, ohne dass eine Kündigungserklärung erforderlich ist.“&#10;&#10;Anmerkung: In der zuletzt gesichteten Version war anderes formuliert:&#10;„Das BfJ behält sich die Möglichkeit vor, innerhalb der Vertragslaufzeit, die hier angegebenen jährlichen Höchstmengen um bis zu 10% aufgrund eines unvorhersehbaren hohen Bedarf an zu versendenden Schreiben zu erweitern.&#10;Bei Überschreitung des Gesamtbedarfs innerhalb der bestehenden Vertragslaufzeit wird die Leistung auf Grundlage der gesetzlichen Rahmenbedingungen neu ausgeschrieben. Der bestehende Vertrag würde somit enden.“&#10;&#10;Ist dies verloren gegangen oder nicht mehr notwendig?&#10; - 15.04.2025&#10;Mitgezeichnet - Weinhold-Koch, Sina - Leitung I 8 (Leitung) - Hinweis: Die Formatierung im Vergabevermerk wird nach Abschluss des Mitzeichnungsverfahrens angeglichen. - 24.04.2025&#10;Mitgezeichnet - Drauschke, Martin, Dr. Ing. - Mitarbeiter*in V 31 (Bearbeitung) -  - 25.04.2025&#10;Mitgezeichnet - Reichartz, Frank, Dr. - Leitung V 3 (Leitung) -  - 02.05.2025&#10;Bearbeitet - Molnar, Mioara - Mitarbeiter*in V 31 (Bearbeitung) - Ich habe mir die Unterlagen angesehen und habe nur eine Anmerkung. Der Vertrag für die Ordnungsgeldverfahren (Los 3) hat eine Laufzeit von dreieinhalb Jahren im Gegensatz zu vier Jahren für alle anderen Verfahren. Los 2 und Los 3 hatten immer Verträge mit dem gleichen Dienstleister, derzeit mit der Deutschen Post AG. Dies war für die EU-Vollstreckungsverfahren von der Ausschreibung über die Durchführung bis hin zum Fehler- und Krisenmanagement immer von Vorteil.  Dieser Vorteil überwiegt eine um ein halbes Jahr verlängerte Laufzeit im Vertrag EU-Vollstreckungshilfeverfahren. Um den Status quo beizubehalten, möchte ich Sie bitten, diese Leistungen für EU-Vollstreckungshilfeverfahren für dreieinhalb Jahre zu beauftragen. - 05.05.2025&#10;Mitgezeichnet - Wonke, Christoph, Dr. rer. pol. - Leitung V (Leitung) -  - 07.05.2025&#10;Mitgezeichnet - Mengeler, Franz - Leitung I 41 (Leitung) - Es wird davon ausgegangen, dass die Abwägung zwischen Ausschreibung und Eigenbetrieb ausgiebig wirtschaftlich betrachtet wurden. Es wird darauf hingewiesen, dass die HH-Anmeldungen für 2026 bereits erfolgt sind und etwaige Abweichungen der Schätzwerte gegenüber der HH-Aufstellung nicht mehr angepasst werden können. Zudem kann aufgrund des Järlichkeitsprinzips noch keine Aussage zur tatsächlichen Verfügbarkeit der HH-Mittel gemacht werden, so dass die letztendliche Inanspruchnahme der zu beauftragenden Dienstleistungen unter dem Finanzierungsvorbehalt der zukünftigen Bundeshaushalte steht.  - 08.05.2025&#10;Mitgezeichnet - Sahin, Emirhan - Mitarbeiter*in I 41 (Bearbeitung) - Wisu ist plausibel; Mittel müssten für die folgenden Haushaltsjahre eingeplant und zur Verfügung gestellt werden;  - 08.05.2025&#10;Mitgezeichnet - Mengeler, Franz - Leitung I 4 (Leitung) - Unter Hinweis auf die Anmerkungen von SGL I 41 in Vertretung für RLn I 4 mitgezeichnet. - 08.05.2025&#10;Stellungnahme angebracht - Diwo, Christopher - Leitung VPA (Leitung) - s. anliegende Stellungnahme. - 08.07.2025&#10;Bearbeitet - Vogt, Anja - Mitarbeiter*in I 8 (Bearbeitung) - Stellungnahme des VPA gelesen. Keine Veranlassung notwendig. - 09.07.2025&#10;Bearbeitet - Meijboom-Leeflang, Karlijn - Leitung V 33 (Leitung) -  - 16.07.2025&#10;Bearbeitet - Vogt, Anja - Mitarbeiter*in I 8 (Bearbeitung) -  - 16.07.2025&#10;Prozess erledigt - Vogt, Anja - Mitarbeiter*in I 8 (Bearbeitung) -  - 16.07.2025&#10;Bearbeitet - Weinhold-Koch, Sina - Leitung I 8 (Leitung) - Gewünschte Änderungen vorgenommen. - 18.07.2025&#10;Mitgezeichnet - Diwo, Christopher - Leitung BfdH (Leitung) -  - 18.07.2025&#10;Schlussgezeichnet - Versteegen, Jan - Leitung Vizepräsident (Leitung) -  - 18.07.2025&#10;Bearbeitet - Vogt, Anja - Mitarbeiter*in I 8 (Bearbeitung) -  - 21.07.2025&#10;Prozess erledigt - Vogt, Anja - Mitarbeiter*in I 8 (Bearbeitung) -  - 21.07.2025" multiline="true"/>
    <f:field ref="objname" text="3 - Preisblatt Los 3 - EHUG-Ordnungsgeldverfahren" edit="true"/>
  </f:record>
  <f:display text="Allgemein">
    <f:field ref="BDBCFG_15_1700_FieldBDBSignatures" text="Zeichnungsleiste chronologisch Zeichnungen auf dem Dokument"/>
    <f:field ref="BDBCFG_15_1700_FieldBDBSignaturesContentObject" text="Zeichnungsleiste chronologisch Zeichnungen auf dem Schriftstück"/>
    <f:field ref="objname" text="Name"/>
  </f:display>
</f:fields>
</file>

<file path=customXml/itemProps1.xml><?xml version="1.0" encoding="utf-8"?>
<ds:datastoreItem xmlns:ds="http://schemas.openxmlformats.org/officeDocument/2006/customXml" ds:itemID="{B85D6C06-5BB8-4865-AED9-2F01A8A338D5}">
  <ds:schemaRefs>
    <ds:schemaRef ds:uri="http://schemas.microsoft.com/sharepoint/v3/contenttype/forms"/>
  </ds:schemaRefs>
</ds:datastoreItem>
</file>

<file path=customXml/itemProps2.xml><?xml version="1.0" encoding="utf-8"?>
<ds:datastoreItem xmlns:ds="http://schemas.openxmlformats.org/officeDocument/2006/customXml" ds:itemID="{9A93A485-35B1-4F71-9ADB-243A07AAEB59}">
  <ds:schemaRefs>
    <ds:schemaRef ds:uri="http://purl.org/dc/terms/"/>
    <ds:schemaRef ds:uri="http://purl.org/dc/elements/1.1/"/>
    <ds:schemaRef ds:uri="http://schemas.microsoft.com/office/infopath/2007/PartnerControls"/>
    <ds:schemaRef ds:uri="http://purl.org/dc/dcmitype/"/>
    <ds:schemaRef ds:uri="http://schemas.openxmlformats.org/package/2006/metadata/core-properties"/>
    <ds:schemaRef ds:uri="http://www.w3.org/XML/1998/namespace"/>
    <ds:schemaRef ds:uri="http://schemas.microsoft.com/office/2006/documentManagement/types"/>
    <ds:schemaRef ds:uri="http://schemas.microsoft.com/office/2006/metadata/properties"/>
  </ds:schemaRefs>
</ds:datastoreItem>
</file>

<file path=customXml/itemProps3.xml><?xml version="1.0" encoding="utf-8"?>
<ds:datastoreItem xmlns:ds="http://schemas.openxmlformats.org/officeDocument/2006/customXml" ds:itemID="{F0D617CF-9AC1-4C81-85BF-47BE5CC2A0B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4.xml><?xml version="1.0" encoding="utf-8"?>
<ds:datastoreItem xmlns:ds="http://schemas.openxmlformats.org/officeDocument/2006/customXml" ds:itemID="{4E8A9591-F074-446B-902F-511FF79C122F}">
  <ds:schemaRefs>
    <ds:schemaRef ds:uri="http://schemas.fabasoft.com/folio/2007/field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6</vt:i4>
      </vt:variant>
    </vt:vector>
  </HeadingPairs>
  <TitlesOfParts>
    <vt:vector size="9" baseType="lpstr">
      <vt:lpstr>Titelblatt</vt:lpstr>
      <vt:lpstr>Hinweise</vt:lpstr>
      <vt:lpstr>Preisblatt</vt:lpstr>
      <vt:lpstr>Titelblatt!_Toc134431170</vt:lpstr>
      <vt:lpstr>Titelblatt!_Toc134431171</vt:lpstr>
      <vt:lpstr>Titelblatt!_Toc134436538</vt:lpstr>
      <vt:lpstr>Preisblatt!Druckbereich</vt:lpstr>
      <vt:lpstr>Titelblatt!Druckbereich</vt:lpstr>
      <vt:lpstr>Preisblatt!Drucktitel</vt:lpstr>
    </vt:vector>
  </TitlesOfParts>
  <Company>DOK SYSTEME GmbH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Preisblatt beinhaltet Beispielwerte zur Verdeutlichung der Funktionsweise!!!</dc:title>
  <dc:subject>Preisblatt</dc:subject>
  <dc:creator>Klinghammer, Christina</dc:creator>
  <cp:lastModifiedBy>Vogt Anja</cp:lastModifiedBy>
  <cp:lastPrinted>2025-03-28T10:05:11Z</cp:lastPrinted>
  <dcterms:created xsi:type="dcterms:W3CDTF">1996-11-28T08:39:06Z</dcterms:created>
  <dcterms:modified xsi:type="dcterms:W3CDTF">2025-11-12T11:13:52Z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0x01010084C1092EC72F394CB8775BBE2FE40340</vt:lpwstr>
  </property>
  <property fmtid="{D5CDD505-2E9C-101B-9397-08002B2CF9AE}" pid="4" name="Bearbeiter">
    <vt:lpwstr>Kristina Spiesecke</vt:lpwstr>
  </property>
  <property fmtid="{D5CDD505-2E9C-101B-9397-08002B2CF9AE}" pid="5" name="FSC#BDBCFG@15.1700:Signatures">
    <vt:lpwstr/>
  </property>
  <property fmtid="{D5CDD505-2E9C-101B-9397-08002B2CF9AE}" pid="6" name="FSC#BDBCFG@15.1700:WFAcceptDraft1">
    <vt:lpwstr/>
  </property>
  <property fmtid="{D5CDD505-2E9C-101B-9397-08002B2CF9AE}" pid="7" name="FSC#BDBCFG@15.1700:WFAcceptDraft2">
    <vt:lpwstr/>
  </property>
  <property fmtid="{D5CDD505-2E9C-101B-9397-08002B2CF9AE}" pid="8" name="FSC#BDBCFG@15.1700:WFAcceptDraft3">
    <vt:lpwstr/>
  </property>
  <property fmtid="{D5CDD505-2E9C-101B-9397-08002B2CF9AE}" pid="9" name="FSC#BDBCFG@15.1700:WFAcceptDraft4">
    <vt:lpwstr/>
  </property>
  <property fmtid="{D5CDD505-2E9C-101B-9397-08002B2CF9AE}" pid="10" name="FSC#BDBCFG@15.1700:WFAcceptDraft5">
    <vt:lpwstr/>
  </property>
  <property fmtid="{D5CDD505-2E9C-101B-9397-08002B2CF9AE}" pid="11" name="FSC#BDBCFG@15.1700:WFAcceptDraft6">
    <vt:lpwstr/>
  </property>
  <property fmtid="{D5CDD505-2E9C-101B-9397-08002B2CF9AE}" pid="12" name="FSC#BDBCFG@15.1700:WFAcceptDraft7">
    <vt:lpwstr/>
  </property>
  <property fmtid="{D5CDD505-2E9C-101B-9397-08002B2CF9AE}" pid="13" name="FSC#BDBCFG@15.1700:WFAcceptDraft8">
    <vt:lpwstr/>
  </property>
  <property fmtid="{D5CDD505-2E9C-101B-9397-08002B2CF9AE}" pid="14" name="FSC#BDBCFG@15.1700:WFAcceptDraft9">
    <vt:lpwstr/>
  </property>
  <property fmtid="{D5CDD505-2E9C-101B-9397-08002B2CF9AE}" pid="15" name="FSC#BDBCFG@15.1700:WFAcceptDraft10">
    <vt:lpwstr/>
  </property>
  <property fmtid="{D5CDD505-2E9C-101B-9397-08002B2CF9AE}" pid="16" name="FSC#BDBCFG@15.1700:WFLastFinalVersion">
    <vt:lpwstr/>
  </property>
  <property fmtid="{D5CDD505-2E9C-101B-9397-08002B2CF9AE}" pid="17" name="FSC#BDBCFG@15.1700:InchargeUser">
    <vt:lpwstr/>
  </property>
  <property fmtid="{D5CDD505-2E9C-101B-9397-08002B2CF9AE}" pid="18" name="FSC#BDBCFG@15.1700:InchargeOrganisation">
    <vt:lpwstr>I 8 (Bearbeitung)</vt:lpwstr>
  </property>
  <property fmtid="{D5CDD505-2E9C-101B-9397-08002B2CF9AE}" pid="19" name="FSC#BDBCFG@15.1700:InchargePosition">
    <vt:lpwstr/>
  </property>
  <property fmtid="{D5CDD505-2E9C-101B-9397-08002B2CF9AE}" pid="20" name="FSC#BDBCFG@15.1700:VS-NfD">
    <vt:lpwstr/>
  </property>
  <property fmtid="{D5CDD505-2E9C-101B-9397-08002B2CF9AE}" pid="21" name="FSC#BDBCFG@15.1700:dpaddrdate">
    <vt:lpwstr/>
  </property>
  <property fmtid="{D5CDD505-2E9C-101B-9397-08002B2CF9AE}" pid="22" name="FSC#COOELAK@1.1001:Subject">
    <vt:lpwstr/>
  </property>
  <property fmtid="{D5CDD505-2E9C-101B-9397-08002B2CF9AE}" pid="23" name="FSC#COOELAK@1.1001:FileReference">
    <vt:lpwstr>5400 03 0043</vt:lpwstr>
  </property>
  <property fmtid="{D5CDD505-2E9C-101B-9397-08002B2CF9AE}" pid="24" name="FSC#COOELAK@1.1001:FileRefOU">
    <vt:lpwstr>I 8</vt:lpwstr>
  </property>
  <property fmtid="{D5CDD505-2E9C-101B-9397-08002B2CF9AE}" pid="25" name="FSC#COOELAK@1.1001:Owner">
    <vt:lpwstr>Anja Vogt</vt:lpwstr>
  </property>
  <property fmtid="{D5CDD505-2E9C-101B-9397-08002B2CF9AE}" pid="26" name="FSC#COOELAK@1.1001:OwnerExtension">
    <vt:lpwstr>5799</vt:lpwstr>
  </property>
  <property fmtid="{D5CDD505-2E9C-101B-9397-08002B2CF9AE}" pid="27" name="FSC#COOELAK@1.1001:OwnerFaxExtension">
    <vt:lpwstr/>
  </property>
  <property fmtid="{D5CDD505-2E9C-101B-9397-08002B2CF9AE}" pid="28" name="FSC#COOELAK@1.1001:DispatchedBy">
    <vt:lpwstr/>
  </property>
  <property fmtid="{D5CDD505-2E9C-101B-9397-08002B2CF9AE}" pid="29" name="FSC#COOELAK@1.1001:DispatchedAt">
    <vt:lpwstr/>
  </property>
  <property fmtid="{D5CDD505-2E9C-101B-9397-08002B2CF9AE}" pid="30" name="FSC#COOELAK@1.1001:CreatedAt">
    <vt:lpwstr>01.04.2025</vt:lpwstr>
  </property>
  <property fmtid="{D5CDD505-2E9C-101B-9397-08002B2CF9AE}" pid="31" name="FSC#COOELAK@1.1001:OU">
    <vt:lpwstr>I 8 (Bearbeitung)</vt:lpwstr>
  </property>
  <property fmtid="{D5CDD505-2E9C-101B-9397-08002B2CF9AE}" pid="32" name="FSC#COOELAK@1.1001:ObjBarCode">
    <vt:lpwstr>*COO.7003.100.2.5784106*</vt:lpwstr>
  </property>
  <property fmtid="{D5CDD505-2E9C-101B-9397-08002B2CF9AE}" pid="33" name="FSC#COOELAK@1.1001:RefBarCode">
    <vt:lpwstr>*COO.7003.100.2.5784107*</vt:lpwstr>
  </property>
  <property fmtid="{D5CDD505-2E9C-101B-9397-08002B2CF9AE}" pid="34" name="FSC#COOELAK@1.1001:FileRefBarCode">
    <vt:lpwstr>*5400 03 0043*</vt:lpwstr>
  </property>
  <property fmtid="{D5CDD505-2E9C-101B-9397-08002B2CF9AE}" pid="35" name="FSC#COOELAK@1.1001:ExternalRef">
    <vt:lpwstr/>
  </property>
  <property fmtid="{D5CDD505-2E9C-101B-9397-08002B2CF9AE}" pid="36" name="FSC#COOELAK@1.1001:CurrentUserRolePos">
    <vt:lpwstr>Mitarbeiter*in</vt:lpwstr>
  </property>
  <property fmtid="{D5CDD505-2E9C-101B-9397-08002B2CF9AE}" pid="37" name="FSC#COOELAK@1.1001:CurrentUserEmail">
    <vt:lpwstr>Anja.Vogt@BfJ.Bund.de</vt:lpwstr>
  </property>
  <property fmtid="{D5CDD505-2E9C-101B-9397-08002B2CF9AE}" pid="38" name="FSC#ATSTATECFG@1.1001:Office">
    <vt:lpwstr/>
  </property>
  <property fmtid="{D5CDD505-2E9C-101B-9397-08002B2CF9AE}" pid="39" name="FSC#ATSTATECFG@1.1001:SubfileDate">
    <vt:lpwstr>01.04.2025</vt:lpwstr>
  </property>
  <property fmtid="{D5CDD505-2E9C-101B-9397-08002B2CF9AE}" pid="40" name="FSC#ATSTATECFG@1.1001:SubfileSubject">
    <vt:lpwstr>3 - Preisblatt Los 3 - EHUG-Ordnungsgeldverfahren</vt:lpwstr>
  </property>
  <property fmtid="{D5CDD505-2E9C-101B-9397-08002B2CF9AE}" pid="41" name="FSC#ATSTATECFG@1.1001:SubfileReference">
    <vt:lpwstr>2024 0000 2124 0039</vt:lpwstr>
  </property>
  <property fmtid="{D5CDD505-2E9C-101B-9397-08002B2CF9AE}" pid="42" name="FSC#COOELAK@1.1001:replyreference">
    <vt:lpwstr/>
  </property>
  <property fmtid="{D5CDD505-2E9C-101B-9397-08002B2CF9AE}" pid="43" name="FSC#FSCGOVDE@1.1001:ProcedureReference">
    <vt:lpwstr>2024 0000 2124</vt:lpwstr>
  </property>
  <property fmtid="{D5CDD505-2E9C-101B-9397-08002B2CF9AE}" pid="44" name="FSC#FSCGOVDE@1.1001:FileSubject">
    <vt:lpwstr/>
  </property>
  <property fmtid="{D5CDD505-2E9C-101B-9397-08002B2CF9AE}" pid="45" name="FSC#FSCGOVDE@1.1001:ProcedureSubject">
    <vt:lpwstr/>
  </property>
  <property fmtid="{D5CDD505-2E9C-101B-9397-08002B2CF9AE}" pid="46" name="FSC#FSCGOVDE@1.1001:SignFinalVersionBy">
    <vt:lpwstr>Versteegen, Jan</vt:lpwstr>
  </property>
  <property fmtid="{D5CDD505-2E9C-101B-9397-08002B2CF9AE}" pid="47" name="FSC#FSCGOVDE@1.1001:SignFinalVersionAt">
    <vt:lpwstr>18.07.2025</vt:lpwstr>
  </property>
  <property fmtid="{D5CDD505-2E9C-101B-9397-08002B2CF9AE}" pid="48" name="FSC#FSCGOVDE@1.1001:ProcedureRefBarCode">
    <vt:lpwstr>2024 0000 2124</vt:lpwstr>
  </property>
  <property fmtid="{D5CDD505-2E9C-101B-9397-08002B2CF9AE}" pid="49" name="FSC#FSCGOVDE@1.1001:DocumentSubj">
    <vt:lpwstr>3 - Preisblatt Los 3 - EHUG-Ordnungsgeldverfahren</vt:lpwstr>
  </property>
  <property fmtid="{D5CDD505-2E9C-101B-9397-08002B2CF9AE}" pid="50" name="FSC#DEPRECONFIG@15.1001:DocumentTitle">
    <vt:lpwstr>3 - Preisblatt Los 3 - EHUG-Ordnungsgeldverfahren</vt:lpwstr>
  </property>
  <property fmtid="{D5CDD505-2E9C-101B-9397-08002B2CF9AE}" pid="51" name="FSC#DEPRECONFIG@15.1001:ProcedureTitle">
    <vt:lpwstr>Ausschreibung Versand von Schreiben aus Fachverfahren (DKV)</vt:lpwstr>
  </property>
  <property fmtid="{D5CDD505-2E9C-101B-9397-08002B2CF9AE}" pid="52" name="FSC#DEPRECONFIG@15.1001:AuthorTitle">
    <vt:lpwstr/>
  </property>
  <property fmtid="{D5CDD505-2E9C-101B-9397-08002B2CF9AE}" pid="53" name="FSC#DEPRECONFIG@15.1001:AuthorSalution">
    <vt:lpwstr>Frau Regierungsamtfrau</vt:lpwstr>
  </property>
  <property fmtid="{D5CDD505-2E9C-101B-9397-08002B2CF9AE}" pid="54" name="FSC#DEPRECONFIG@15.1001:AuthorName">
    <vt:lpwstr>Anja Vogt</vt:lpwstr>
  </property>
  <property fmtid="{D5CDD505-2E9C-101B-9397-08002B2CF9AE}" pid="55" name="FSC#DEPRECONFIG@15.1001:AuthorMail">
    <vt:lpwstr>Anja.Vogt@BfJ.Bund.de</vt:lpwstr>
  </property>
  <property fmtid="{D5CDD505-2E9C-101B-9397-08002B2CF9AE}" pid="56" name="FSC#DEPRECONFIG@15.1001:AuthorTelephone">
    <vt:lpwstr>5799</vt:lpwstr>
  </property>
  <property fmtid="{D5CDD505-2E9C-101B-9397-08002B2CF9AE}" pid="57" name="FSC#DEPRECONFIG@15.1001:AuthorFax">
    <vt:lpwstr/>
  </property>
  <property fmtid="{D5CDD505-2E9C-101B-9397-08002B2CF9AE}" pid="58" name="FSC#DEPRECONFIG@15.1001:AuthorOE">
    <vt:lpwstr>I 8 (Bearbeitung)</vt:lpwstr>
  </property>
  <property fmtid="{D5CDD505-2E9C-101B-9397-08002B2CF9AE}" pid="59" name="FSC#BDBCFG@15.1700:SignApprobationBy">
    <vt:lpwstr/>
  </property>
  <property fmtid="{D5CDD505-2E9C-101B-9397-08002B2CF9AE}" pid="60" name="FSC#BDBCFG@15.1700:SignApprobationAt">
    <vt:lpwstr/>
  </property>
  <property fmtid="{D5CDD505-2E9C-101B-9397-08002B2CF9AE}" pid="61" name="FSC#BDBCFG@15.1700:SignApprobationByRole">
    <vt:lpwstr/>
  </property>
  <property fmtid="{D5CDD505-2E9C-101B-9397-08002B2CF9AE}" pid="62" name="FSC#BDBCFG@15.1700:SignApprobationByGroup">
    <vt:lpwstr/>
  </property>
  <property fmtid="{D5CDD505-2E9C-101B-9397-08002B2CF9AE}" pid="63" name="FSC#BDBCFG@15.1700:ProcRespOrgShort">
    <vt:lpwstr>I 8</vt:lpwstr>
  </property>
  <property fmtid="{D5CDD505-2E9C-101B-9397-08002B2CF9AE}" pid="64" name="FSC#BDBCFG@15.1700:ProcRespOrgDEMail">
    <vt:lpwstr/>
  </property>
  <property fmtid="{D5CDD505-2E9C-101B-9397-08002B2CF9AE}" pid="65" name="FSC#BDBCFG@15.1700:ProcRespOrgAddrStreet">
    <vt:lpwstr/>
  </property>
  <property fmtid="{D5CDD505-2E9C-101B-9397-08002B2CF9AE}" pid="66" name="FSC#BDBCFG@15.1700:ProcRespOrgAddrStreetnumber">
    <vt:lpwstr/>
  </property>
  <property fmtid="{D5CDD505-2E9C-101B-9397-08002B2CF9AE}" pid="67" name="FSC#BDBCFG@15.1700:ProcRespOrgAddrZipcode">
    <vt:lpwstr/>
  </property>
  <property fmtid="{D5CDD505-2E9C-101B-9397-08002B2CF9AE}" pid="68" name="FSC#BDBCFG@15.1700:ProcRespOrgAddrCity">
    <vt:lpwstr/>
  </property>
  <property fmtid="{D5CDD505-2E9C-101B-9397-08002B2CF9AE}" pid="69" name="FSC#BDBCFG@15.1700:ProcRespOrgAddrPobox">
    <vt:lpwstr/>
  </property>
  <property fmtid="{D5CDD505-2E9C-101B-9397-08002B2CF9AE}" pid="70" name="FSC#BDBCFG@15.1700:AuthorMail2">
    <vt:lpwstr/>
  </property>
  <property fmtid="{D5CDD505-2E9C-101B-9397-08002B2CF9AE}" pid="71" name="FSC#BDBCFG@15.1700:AuthorPhone2">
    <vt:lpwstr/>
  </property>
  <property fmtid="{D5CDD505-2E9C-101B-9397-08002B2CF9AE}" pid="72" name="FSC#BDBCFG@15.1700:OwnerPhone2">
    <vt:lpwstr/>
  </property>
  <property fmtid="{D5CDD505-2E9C-101B-9397-08002B2CF9AE}" pid="73" name="FSC#BDBCFG@15.1700:CurrentUserEmail2">
    <vt:lpwstr/>
  </property>
  <property fmtid="{D5CDD505-2E9C-101B-9397-08002B2CF9AE}" pid="74" name="FSC#BDBCFG@15.1700:OwnerMail1">
    <vt:lpwstr>Anja.Vogt@BfJ.Bund.de</vt:lpwstr>
  </property>
  <property fmtid="{D5CDD505-2E9C-101B-9397-08002B2CF9AE}" pid="75" name="FSC#BDBCFG@15.1700:OwnerMail2">
    <vt:lpwstr/>
  </property>
  <property fmtid="{D5CDD505-2E9C-101B-9397-08002B2CF9AE}" pid="76" name="FSC#BDBCFG@15.1700:ContentObjectAddress">
    <vt:lpwstr>COO.7003.100.2.5784106</vt:lpwstr>
  </property>
  <property fmtid="{D5CDD505-2E9C-101B-9397-08002B2CF9AE}" pid="77" name="FSC#COOELAK@1.1001:FileRefOULong">
    <vt:lpwstr>Bearbeitung</vt:lpwstr>
  </property>
</Properties>
</file>