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fileSharing readOnlyRecommended="1"/>
  <workbookPr/>
  <mc:AlternateContent xmlns:mc="http://schemas.openxmlformats.org/markup-compatibility/2006">
    <mc:Choice Requires="x15">
      <x15ac:absPath xmlns:x15ac="http://schemas.microsoft.com/office/spreadsheetml/2010/11/ac" url="W:\Hoffmann.Viviane\2025\Amt 60 - Bauamt\30.ZVS.8-60-60-2025-(P)\2.0 Vergabeunterlagen\VU_Blankett\"/>
    </mc:Choice>
  </mc:AlternateContent>
  <xr:revisionPtr revIDLastSave="0" documentId="13_ncr:1_{4D397840-1A91-444A-9509-4D77FCD28886}" xr6:coauthVersionLast="36" xr6:coauthVersionMax="36" xr10:uidLastSave="{00000000-0000-0000-0000-000000000000}"/>
  <bookViews>
    <workbookView xWindow="-120" yWindow="-120" windowWidth="20640" windowHeight="11760" xr2:uid="{00000000-000D-0000-FFFF-FFFF00000000}"/>
  </bookViews>
  <sheets>
    <sheet name="A1_OPL IBW_Honorarermittlung" sheetId="3" r:id="rId1"/>
  </sheets>
  <calcPr calcId="191029"/>
</workbook>
</file>

<file path=xl/calcChain.xml><?xml version="1.0" encoding="utf-8"?>
<calcChain xmlns="http://schemas.openxmlformats.org/spreadsheetml/2006/main">
  <c r="D32" i="3" l="1"/>
  <c r="D40" i="3" s="1"/>
  <c r="J79" i="3"/>
  <c r="J83" i="3" l="1"/>
  <c r="J81" i="3"/>
  <c r="J63" i="3"/>
  <c r="J60" i="3"/>
  <c r="H40" i="3"/>
  <c r="J51" i="3" l="1"/>
  <c r="J85" i="3" l="1"/>
  <c r="J40" i="3"/>
  <c r="J32" i="3"/>
  <c r="H32" i="3"/>
  <c r="J87" i="3" l="1"/>
  <c r="J89" i="3" s="1"/>
  <c r="J93" i="3" s="1"/>
  <c r="J97" i="3" l="1"/>
  <c r="J99" i="3" s="1"/>
  <c r="J104" i="3" l="1"/>
  <c r="J106" i="3" s="1"/>
</calcChain>
</file>

<file path=xl/sharedStrings.xml><?xml version="1.0" encoding="utf-8"?>
<sst xmlns="http://schemas.openxmlformats.org/spreadsheetml/2006/main" count="158" uniqueCount="108">
  <si>
    <t>lt. HOAI</t>
  </si>
  <si>
    <t>Leistungsphase</t>
  </si>
  <si>
    <t>Grundlagenermittlung</t>
  </si>
  <si>
    <t>Vorplanung</t>
  </si>
  <si>
    <t>Entwurfsplanung</t>
  </si>
  <si>
    <t>Genehmigungsplanung</t>
  </si>
  <si>
    <t>Ausführungsplanung</t>
  </si>
  <si>
    <t>Vorbereitung der Vergabe</t>
  </si>
  <si>
    <t>Honorargrundlagen:</t>
  </si>
  <si>
    <t>€</t>
  </si>
  <si>
    <t>Honorar</t>
  </si>
  <si>
    <t>Leistungsanteil/Honorar</t>
  </si>
  <si>
    <t>1</t>
  </si>
  <si>
    <t>3</t>
  </si>
  <si>
    <t>6</t>
  </si>
  <si>
    <t>7</t>
  </si>
  <si>
    <t>Mitwirken bei der Vergabe</t>
  </si>
  <si>
    <t>8</t>
  </si>
  <si>
    <t>9</t>
  </si>
  <si>
    <t>%</t>
  </si>
  <si>
    <t>Bieter</t>
  </si>
  <si>
    <t>besondere Leistungen (falls erforderlich):</t>
  </si>
  <si>
    <t>Anmerkungen*</t>
  </si>
  <si>
    <t>Gesamtsumme besondere Leistungen</t>
  </si>
  <si>
    <t>zu Leistungsphase / Art der Leistung</t>
  </si>
  <si>
    <t>AG</t>
  </si>
  <si>
    <t>(nicht zutreffendes bitte streichen)</t>
  </si>
  <si>
    <t>1. Anrechenbare Kosten</t>
  </si>
  <si>
    <t>2. Honorarzone:</t>
  </si>
  <si>
    <t xml:space="preserve">3. Honorarsatz: </t>
  </si>
  <si>
    <t>vorläufig</t>
  </si>
  <si>
    <t>4. Grundhonorar:</t>
  </si>
  <si>
    <t>5.1. Umbauzuschlag :</t>
  </si>
  <si>
    <t>5.2. Instandsetzungszuschlag:</t>
  </si>
  <si>
    <t>6. Grundhonorar inkl. Zuschlag</t>
  </si>
  <si>
    <t>Sonstige</t>
  </si>
  <si>
    <t>€ netto</t>
  </si>
  <si>
    <t xml:space="preserve">oder Pauschalhonorar </t>
  </si>
  <si>
    <t>gemäß Bieter</t>
  </si>
  <si>
    <t>* sofern der Platz des Textfeldes nicht ausreicht, können die Begründungen/Anmerkungen auf einem Beiblatt ergänzt werden, welches ebenfalls den Aussteller erkennen lassen muss (z.B. Unterschrift , Textform mit Angabe Namen nach § 126b BGB, elektronische Signatur ).</t>
  </si>
  <si>
    <t>Gesamtsumme Grundleistungen
(inkl. Zuschlag aus 5.1/5.2)</t>
  </si>
  <si>
    <t>Ansatz AG</t>
  </si>
  <si>
    <t>5</t>
  </si>
  <si>
    <t>gemäß Anlage 5.1</t>
  </si>
  <si>
    <t>Angebot Bieter</t>
  </si>
  <si>
    <t xml:space="preserve">  v.H.  oder psch</t>
  </si>
  <si>
    <t>Der Honorarermittlung werden die anrechenbaren Kosten zugrunde gelegt, diese betragen netto:</t>
  </si>
  <si>
    <t>1.</t>
  </si>
  <si>
    <t>Grundleistungen</t>
  </si>
  <si>
    <t>EUR</t>
  </si>
  <si>
    <t>2.</t>
  </si>
  <si>
    <t xml:space="preserve">Besondere Leistungen </t>
  </si>
  <si>
    <t>3.</t>
  </si>
  <si>
    <t>4.</t>
  </si>
  <si>
    <t xml:space="preserve"> Zu-/Abschlag auf Gesamthonorar*</t>
  </si>
  <si>
    <t>+/-</t>
  </si>
  <si>
    <t>5.</t>
  </si>
  <si>
    <t>Zwischensumme</t>
  </si>
  <si>
    <t>6.</t>
  </si>
  <si>
    <t xml:space="preserve">zuzüglich Nebenkosten </t>
  </si>
  <si>
    <t>v.H.d. Honorars</t>
  </si>
  <si>
    <t>7.</t>
  </si>
  <si>
    <t>pauschal  mit</t>
  </si>
  <si>
    <t>8.</t>
  </si>
  <si>
    <t>Gesamtsumme netto (maßgebend für die Bewertung)</t>
  </si>
  <si>
    <t>lt.Anlage 6.1_A1</t>
  </si>
  <si>
    <t>lt. Anlage 6.1_A1</t>
  </si>
  <si>
    <t>9.</t>
  </si>
  <si>
    <t>Gesamtsumme brutto</t>
  </si>
  <si>
    <t>10.</t>
  </si>
  <si>
    <t>zuzüglich gesetzl.Mehrwertsteuer</t>
  </si>
  <si>
    <t>Preisblatt A 1:</t>
  </si>
  <si>
    <t>11.</t>
  </si>
  <si>
    <t>netto</t>
  </si>
  <si>
    <t>brutto</t>
  </si>
  <si>
    <t>12.</t>
  </si>
  <si>
    <t>Zusammenstellung</t>
  </si>
  <si>
    <t>Ansatz</t>
  </si>
  <si>
    <r>
      <t xml:space="preserve">Bewertung der Grundleistungen: </t>
    </r>
    <r>
      <rPr>
        <b/>
        <sz val="10"/>
        <rFont val="Arial"/>
        <family val="2"/>
      </rPr>
      <t>gemäß Anlage 4.1</t>
    </r>
  </si>
  <si>
    <t>Objektbetreuung</t>
  </si>
  <si>
    <t>Preisblatt A:</t>
  </si>
  <si>
    <t>Leistungen nach Zeitaufwand</t>
  </si>
  <si>
    <t>Für zusätzliche Leistungen werden folgende Nettostundensätze angeboten:</t>
  </si>
  <si>
    <t>Auftragnehmer / Projektleiter:</t>
  </si>
  <si>
    <t>Mitarbeiter, Dipl. - Ing.:</t>
  </si>
  <si>
    <t>technische Zeichner und sonstige Mitarbeiter:</t>
  </si>
  <si>
    <t>Auftragnehmer</t>
  </si>
  <si>
    <t>     Ort,          Datum</t>
  </si>
  <si>
    <t>Unterschrift / Textform mit Angabe des Namens, gem. § 126b BGB</t>
  </si>
  <si>
    <t>Begründung der Abwei-chung / Anmerkungen*</t>
  </si>
  <si>
    <t>Anmerkungen</t>
  </si>
  <si>
    <t>4</t>
  </si>
  <si>
    <t>Zwischensumme Besondere Leistungen (LPH 1-4)</t>
  </si>
  <si>
    <t xml:space="preserve">Gesamtsumme </t>
  </si>
  <si>
    <t>Gesamtsumme</t>
  </si>
  <si>
    <t>Zwischensumme Grundleistungen LPH 1-4
(inkl. Zuschlag aus 5.1 / 5.2)</t>
  </si>
  <si>
    <t xml:space="preserve"> Objektplanung Ingenieurbauwerke (HOAI § 43)</t>
  </si>
  <si>
    <t>Brückenbauwerk</t>
  </si>
  <si>
    <t>Gesamthonorar                            Objektplanung IBW  (netto)</t>
  </si>
  <si>
    <t>Planungsleistungen OP IBW; OPL TWPL; OPL VA</t>
  </si>
  <si>
    <t xml:space="preserve">Gesamthonorar Objektplanung IBW </t>
  </si>
  <si>
    <t>* gilt auch für Leistungsabschnitte (z.B. LPH 3-4; 5-6; 7-9)  bei stufenweiser Beauftragung</t>
  </si>
  <si>
    <t>(fließt mit dem 30-fachen Wert in die Gesamt-Bewertung ein)</t>
  </si>
  <si>
    <t>Objektplanung IBW (HOAI § 43)</t>
  </si>
  <si>
    <t>Bauoberleitung</t>
  </si>
  <si>
    <t>Brücken-Ersatzneubau mit Straßenanschlüssen K2213 in Tröglitz</t>
  </si>
  <si>
    <t>III</t>
  </si>
  <si>
    <t>Basissatz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</si>
</sst>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\ _€_-;\-* #,##0.00\ _€_-;_-* &quot;-&quot;??\ _€_-;_-@_-"/>
    <numFmt numFmtId="164" formatCode="#,##0.00\ &quot;€&quot;"/>
    <numFmt numFmtId="165" formatCode="0.0\ %"/>
    <numFmt numFmtId="166" formatCode="#,##0.00_ ;\-#,##0.00\ "/>
  </numFmts>
  <fonts count="19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u/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b/>
      <i/>
      <sz val="10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sz val="10"/>
      <color indexed="8"/>
      <name val="Arial"/>
      <family val="2"/>
    </font>
    <font>
      <b/>
      <sz val="7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</borders>
  <cellStyleXfs count="4">
    <xf numFmtId="0" fontId="0" fillId="0" borderId="0"/>
    <xf numFmtId="43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2" fillId="0" borderId="0"/>
  </cellStyleXfs>
  <cellXfs count="284">
    <xf numFmtId="0" fontId="0" fillId="0" borderId="0" xfId="0"/>
    <xf numFmtId="0" fontId="4" fillId="0" borderId="0" xfId="0" applyFont="1"/>
    <xf numFmtId="0" fontId="2" fillId="0" borderId="0" xfId="0" applyFont="1"/>
    <xf numFmtId="0" fontId="6" fillId="0" borderId="0" xfId="0" applyFont="1"/>
    <xf numFmtId="0" fontId="6" fillId="0" borderId="0" xfId="0" applyFont="1" applyBorder="1"/>
    <xf numFmtId="0" fontId="0" fillId="0" borderId="3" xfId="0" applyBorder="1"/>
    <xf numFmtId="0" fontId="1" fillId="0" borderId="0" xfId="0" applyFont="1"/>
    <xf numFmtId="0" fontId="7" fillId="0" borderId="0" xfId="0" applyFont="1"/>
    <xf numFmtId="0" fontId="0" fillId="0" borderId="0" xfId="0" applyBorder="1"/>
    <xf numFmtId="0" fontId="5" fillId="0" borderId="6" xfId="0" applyFont="1" applyBorder="1"/>
    <xf numFmtId="0" fontId="0" fillId="0" borderId="1" xfId="0" applyBorder="1"/>
    <xf numFmtId="0" fontId="0" fillId="0" borderId="7" xfId="0" applyBorder="1"/>
    <xf numFmtId="0" fontId="6" fillId="0" borderId="6" xfId="0" applyFont="1" applyBorder="1"/>
    <xf numFmtId="0" fontId="5" fillId="0" borderId="0" xfId="0" applyFont="1" applyBorder="1"/>
    <xf numFmtId="0" fontId="5" fillId="0" borderId="8" xfId="0" applyFont="1" applyBorder="1"/>
    <xf numFmtId="0" fontId="2" fillId="0" borderId="0" xfId="0" applyFont="1" applyBorder="1" applyAlignment="1">
      <alignment horizontal="right"/>
    </xf>
    <xf numFmtId="0" fontId="3" fillId="0" borderId="0" xfId="0" applyFont="1"/>
    <xf numFmtId="0" fontId="6" fillId="0" borderId="11" xfId="0" applyFont="1" applyBorder="1"/>
    <xf numFmtId="0" fontId="0" fillId="0" borderId="0" xfId="0" applyFill="1"/>
    <xf numFmtId="0" fontId="0" fillId="0" borderId="0" xfId="0" applyFill="1" applyBorder="1"/>
    <xf numFmtId="0" fontId="10" fillId="0" borderId="0" xfId="0" applyFont="1" applyBorder="1"/>
    <xf numFmtId="0" fontId="10" fillId="0" borderId="0" xfId="0" applyFont="1"/>
    <xf numFmtId="49" fontId="10" fillId="0" borderId="10" xfId="0" applyNumberFormat="1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10" fillId="0" borderId="11" xfId="0" applyFont="1" applyBorder="1"/>
    <xf numFmtId="0" fontId="10" fillId="0" borderId="7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49" fontId="10" fillId="0" borderId="6" xfId="0" applyNumberFormat="1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vertical="center"/>
    </xf>
    <xf numFmtId="10" fontId="10" fillId="0" borderId="5" xfId="0" applyNumberFormat="1" applyFont="1" applyBorder="1" applyAlignment="1">
      <alignment vertical="center"/>
    </xf>
    <xf numFmtId="10" fontId="10" fillId="0" borderId="5" xfId="0" applyNumberFormat="1" applyFont="1" applyBorder="1" applyAlignment="1">
      <alignment horizontal="right" vertical="center"/>
    </xf>
    <xf numFmtId="0" fontId="10" fillId="0" borderId="11" xfId="0" applyFont="1" applyBorder="1" applyAlignment="1">
      <alignment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10" fillId="0" borderId="3" xfId="0" applyFont="1" applyBorder="1" applyAlignment="1">
      <alignment horizontal="left" vertical="center"/>
    </xf>
    <xf numFmtId="0" fontId="10" fillId="0" borderId="3" xfId="0" applyFont="1" applyBorder="1" applyAlignment="1">
      <alignment vertical="center"/>
    </xf>
    <xf numFmtId="10" fontId="10" fillId="0" borderId="0" xfId="0" applyNumberFormat="1" applyFont="1" applyBorder="1"/>
    <xf numFmtId="0" fontId="2" fillId="0" borderId="0" xfId="0" applyFont="1" applyBorder="1" applyAlignment="1">
      <alignment horizontal="left"/>
    </xf>
    <xf numFmtId="0" fontId="1" fillId="0" borderId="0" xfId="0" applyFont="1" applyFill="1"/>
    <xf numFmtId="0" fontId="2" fillId="0" borderId="0" xfId="0" applyFont="1" applyFill="1" applyBorder="1" applyAlignment="1">
      <alignment horizontal="right"/>
    </xf>
    <xf numFmtId="0" fontId="2" fillId="0" borderId="0" xfId="0" applyFont="1" applyFill="1" applyBorder="1" applyAlignment="1">
      <alignment horizontal="left"/>
    </xf>
    <xf numFmtId="10" fontId="2" fillId="0" borderId="0" xfId="0" applyNumberFormat="1" applyFont="1" applyFill="1" applyBorder="1"/>
    <xf numFmtId="0" fontId="0" fillId="0" borderId="0" xfId="0" applyFill="1" applyBorder="1" applyAlignment="1"/>
    <xf numFmtId="164" fontId="0" fillId="0" borderId="0" xfId="0" applyNumberFormat="1" applyFill="1" applyBorder="1" applyAlignment="1"/>
    <xf numFmtId="0" fontId="6" fillId="0" borderId="0" xfId="0" applyFont="1" applyBorder="1" applyAlignment="1">
      <alignment horizontal="center"/>
    </xf>
    <xf numFmtId="0" fontId="5" fillId="0" borderId="5" xfId="0" applyFont="1" applyBorder="1"/>
    <xf numFmtId="0" fontId="10" fillId="0" borderId="1" xfId="0" applyFont="1" applyBorder="1"/>
    <xf numFmtId="49" fontId="10" fillId="0" borderId="10" xfId="0" applyNumberFormat="1" applyFont="1" applyBorder="1" applyAlignment="1">
      <alignment vertical="center"/>
    </xf>
    <xf numFmtId="0" fontId="5" fillId="0" borderId="13" xfId="0" applyFont="1" applyBorder="1" applyAlignment="1">
      <alignment horizontal="center"/>
    </xf>
    <xf numFmtId="0" fontId="5" fillId="0" borderId="16" xfId="0" applyFont="1" applyBorder="1"/>
    <xf numFmtId="10" fontId="10" fillId="0" borderId="4" xfId="0" applyNumberFormat="1" applyFont="1" applyBorder="1" applyAlignment="1">
      <alignment vertical="center"/>
    </xf>
    <xf numFmtId="10" fontId="10" fillId="0" borderId="0" xfId="0" applyNumberFormat="1" applyFont="1" applyBorder="1" applyAlignment="1">
      <alignment vertical="center"/>
    </xf>
    <xf numFmtId="10" fontId="10" fillId="0" borderId="0" xfId="0" applyNumberFormat="1" applyFont="1" applyBorder="1" applyAlignment="1">
      <alignment horizontal="right" vertical="center"/>
    </xf>
    <xf numFmtId="49" fontId="10" fillId="0" borderId="7" xfId="0" applyNumberFormat="1" applyFont="1" applyBorder="1" applyAlignment="1">
      <alignment horizontal="left" vertical="center"/>
    </xf>
    <xf numFmtId="0" fontId="10" fillId="0" borderId="15" xfId="0" applyFont="1" applyBorder="1" applyAlignment="1">
      <alignment vertical="center"/>
    </xf>
    <xf numFmtId="49" fontId="10" fillId="0" borderId="0" xfId="0" applyNumberFormat="1" applyFont="1" applyBorder="1" applyAlignment="1">
      <alignment horizontal="left" vertical="center"/>
    </xf>
    <xf numFmtId="0" fontId="1" fillId="0" borderId="0" xfId="0" applyFont="1" applyFill="1" applyBorder="1" applyAlignment="1"/>
    <xf numFmtId="0" fontId="0" fillId="0" borderId="0" xfId="0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2" fontId="10" fillId="0" borderId="0" xfId="0" applyNumberFormat="1" applyFont="1" applyBorder="1"/>
    <xf numFmtId="2" fontId="10" fillId="0" borderId="0" xfId="0" applyNumberFormat="1" applyFont="1" applyFill="1" applyBorder="1"/>
    <xf numFmtId="4" fontId="2" fillId="2" borderId="3" xfId="0" applyNumberFormat="1" applyFont="1" applyFill="1" applyBorder="1" applyAlignment="1" applyProtection="1">
      <protection locked="0"/>
    </xf>
    <xf numFmtId="4" fontId="0" fillId="2" borderId="3" xfId="0" applyNumberFormat="1" applyFill="1" applyBorder="1" applyAlignment="1" applyProtection="1">
      <protection locked="0"/>
    </xf>
    <xf numFmtId="0" fontId="1" fillId="2" borderId="3" xfId="0" applyNumberFormat="1" applyFont="1" applyFill="1" applyBorder="1" applyAlignment="1" applyProtection="1">
      <alignment horizontal="center" vertical="center"/>
      <protection locked="0"/>
    </xf>
    <xf numFmtId="0" fontId="0" fillId="2" borderId="3" xfId="0" applyNumberFormat="1" applyFill="1" applyBorder="1" applyAlignment="1" applyProtection="1">
      <alignment horizontal="center" vertical="center"/>
      <protection locked="0"/>
    </xf>
    <xf numFmtId="4" fontId="6" fillId="2" borderId="5" xfId="0" applyNumberFormat="1" applyFont="1" applyFill="1" applyBorder="1" applyAlignment="1" applyProtection="1">
      <alignment vertical="center"/>
      <protection locked="0"/>
    </xf>
    <xf numFmtId="2" fontId="10" fillId="2" borderId="9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top" wrapText="1"/>
    </xf>
    <xf numFmtId="10" fontId="10" fillId="0" borderId="8" xfId="0" applyNumberFormat="1" applyFont="1" applyBorder="1" applyAlignment="1">
      <alignment vertical="center"/>
    </xf>
    <xf numFmtId="164" fontId="1" fillId="0" borderId="0" xfId="0" applyNumberFormat="1" applyFont="1" applyFill="1" applyBorder="1" applyAlignment="1">
      <alignment horizontal="right"/>
    </xf>
    <xf numFmtId="0" fontId="5" fillId="0" borderId="17" xfId="0" applyFont="1" applyBorder="1" applyAlignment="1">
      <alignment horizontal="center" vertical="center"/>
    </xf>
    <xf numFmtId="2" fontId="10" fillId="2" borderId="13" xfId="0" applyNumberFormat="1" applyFont="1" applyFill="1" applyBorder="1" applyAlignment="1" applyProtection="1">
      <alignment horizontal="center" vertical="center"/>
      <protection locked="0"/>
    </xf>
    <xf numFmtId="2" fontId="10" fillId="2" borderId="15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2" fontId="10" fillId="2" borderId="10" xfId="0" applyNumberFormat="1" applyFont="1" applyFill="1" applyBorder="1" applyAlignment="1" applyProtection="1">
      <alignment horizontal="center" vertical="center"/>
      <protection locked="0"/>
    </xf>
    <xf numFmtId="10" fontId="10" fillId="0" borderId="8" xfId="0" applyNumberFormat="1" applyFont="1" applyBorder="1" applyAlignment="1">
      <alignment horizontal="right" vertical="center"/>
    </xf>
    <xf numFmtId="2" fontId="12" fillId="3" borderId="15" xfId="0" applyNumberFormat="1" applyFont="1" applyFill="1" applyBorder="1" applyProtection="1">
      <protection locked="0"/>
    </xf>
    <xf numFmtId="2" fontId="10" fillId="2" borderId="17" xfId="0" applyNumberFormat="1" applyFont="1" applyFill="1" applyBorder="1" applyAlignment="1" applyProtection="1">
      <alignment horizontal="center" vertical="center"/>
      <protection locked="0"/>
    </xf>
    <xf numFmtId="2" fontId="12" fillId="3" borderId="10" xfId="0" applyNumberFormat="1" applyFont="1" applyFill="1" applyBorder="1" applyProtection="1">
      <protection locked="0"/>
    </xf>
    <xf numFmtId="10" fontId="10" fillId="0" borderId="12" xfId="0" applyNumberFormat="1" applyFont="1" applyBorder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right"/>
    </xf>
    <xf numFmtId="0" fontId="0" fillId="0" borderId="8" xfId="0" applyBorder="1"/>
    <xf numFmtId="0" fontId="0" fillId="0" borderId="16" xfId="0" applyBorder="1"/>
    <xf numFmtId="0" fontId="0" fillId="0" borderId="17" xfId="0" applyBorder="1"/>
    <xf numFmtId="0" fontId="0" fillId="0" borderId="6" xfId="0" applyBorder="1"/>
    <xf numFmtId="0" fontId="0" fillId="0" borderId="13" xfId="0" applyBorder="1"/>
    <xf numFmtId="10" fontId="10" fillId="0" borderId="8" xfId="0" applyNumberFormat="1" applyFont="1" applyBorder="1"/>
    <xf numFmtId="0" fontId="6" fillId="0" borderId="16" xfId="0" applyFont="1" applyBorder="1" applyAlignment="1">
      <alignment horizontal="center"/>
    </xf>
    <xf numFmtId="0" fontId="6" fillId="0" borderId="16" xfId="0" applyFont="1" applyBorder="1"/>
    <xf numFmtId="2" fontId="10" fillId="2" borderId="19" xfId="0" applyNumberFormat="1" applyFont="1" applyFill="1" applyBorder="1" applyAlignment="1" applyProtection="1">
      <alignment horizontal="center" vertical="center"/>
      <protection locked="0"/>
    </xf>
    <xf numFmtId="0" fontId="6" fillId="0" borderId="8" xfId="0" applyFont="1" applyBorder="1"/>
    <xf numFmtId="0" fontId="6" fillId="0" borderId="16" xfId="0" applyFont="1" applyFill="1" applyBorder="1" applyAlignment="1">
      <alignment horizontal="right"/>
    </xf>
    <xf numFmtId="0" fontId="0" fillId="0" borderId="8" xfId="0" applyFill="1" applyBorder="1"/>
    <xf numFmtId="0" fontId="0" fillId="0" borderId="16" xfId="0" applyFill="1" applyBorder="1"/>
    <xf numFmtId="164" fontId="0" fillId="0" borderId="8" xfId="0" applyNumberFormat="1" applyFill="1" applyBorder="1" applyAlignment="1"/>
    <xf numFmtId="0" fontId="2" fillId="0" borderId="0" xfId="0" applyFont="1" applyFill="1" applyAlignment="1">
      <alignment horizontal="right"/>
    </xf>
    <xf numFmtId="0" fontId="2" fillId="0" borderId="0" xfId="0" applyFont="1" applyFill="1" applyAlignment="1">
      <alignment horizontal="center" vertical="center"/>
    </xf>
    <xf numFmtId="164" fontId="1" fillId="0" borderId="0" xfId="0" applyNumberFormat="1" applyFont="1" applyFill="1" applyBorder="1" applyAlignment="1">
      <alignment horizontal="center" vertical="center"/>
    </xf>
    <xf numFmtId="164" fontId="0" fillId="0" borderId="0" xfId="0" applyNumberFormat="1" applyFill="1" applyBorder="1" applyAlignment="1">
      <alignment horizontal="right" vertical="center"/>
    </xf>
    <xf numFmtId="0" fontId="2" fillId="0" borderId="0" xfId="0" applyFont="1" applyFill="1" applyBorder="1"/>
    <xf numFmtId="0" fontId="13" fillId="0" borderId="0" xfId="0" applyFont="1" applyAlignment="1">
      <alignment horizontal="right" vertical="center"/>
    </xf>
    <xf numFmtId="0" fontId="2" fillId="0" borderId="8" xfId="0" applyFont="1" applyFill="1" applyBorder="1"/>
    <xf numFmtId="164" fontId="0" fillId="0" borderId="0" xfId="0" applyNumberFormat="1" applyFill="1" applyBorder="1"/>
    <xf numFmtId="0" fontId="6" fillId="0" borderId="0" xfId="0" applyFont="1" applyFill="1" applyBorder="1" applyAlignment="1">
      <alignment horizontal="center"/>
    </xf>
    <xf numFmtId="0" fontId="3" fillId="4" borderId="0" xfId="0" applyFont="1" applyFill="1"/>
    <xf numFmtId="0" fontId="1" fillId="4" borderId="7" xfId="0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2" fontId="0" fillId="4" borderId="7" xfId="0" applyNumberForma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0" borderId="0" xfId="0" applyFont="1" applyBorder="1" applyAlignment="1"/>
    <xf numFmtId="0" fontId="14" fillId="0" borderId="0" xfId="0" applyFont="1"/>
    <xf numFmtId="0" fontId="10" fillId="0" borderId="15" xfId="0" applyFont="1" applyBorder="1" applyAlignment="1">
      <alignment horizontal="left" vertical="center"/>
    </xf>
    <xf numFmtId="10" fontId="10" fillId="0" borderId="6" xfId="0" applyNumberFormat="1" applyFont="1" applyBorder="1"/>
    <xf numFmtId="10" fontId="10" fillId="0" borderId="13" xfId="0" applyNumberFormat="1" applyFont="1" applyBorder="1"/>
    <xf numFmtId="2" fontId="12" fillId="0" borderId="8" xfId="0" applyNumberFormat="1" applyFont="1" applyFill="1" applyBorder="1" applyProtection="1">
      <protection locked="0"/>
    </xf>
    <xf numFmtId="2" fontId="12" fillId="0" borderId="16" xfId="0" applyNumberFormat="1" applyFont="1" applyFill="1" applyBorder="1" applyProtection="1">
      <protection locked="0"/>
    </xf>
    <xf numFmtId="10" fontId="10" fillId="0" borderId="7" xfId="0" applyNumberFormat="1" applyFont="1" applyBorder="1"/>
    <xf numFmtId="10" fontId="10" fillId="0" borderId="17" xfId="0" applyNumberFormat="1" applyFont="1" applyBorder="1"/>
    <xf numFmtId="4" fontId="1" fillId="4" borderId="7" xfId="0" applyNumberFormat="1" applyFont="1" applyFill="1" applyBorder="1" applyAlignment="1">
      <alignment horizontal="center" vertical="center"/>
    </xf>
    <xf numFmtId="4" fontId="11" fillId="2" borderId="3" xfId="0" applyNumberFormat="1" applyFont="1" applyFill="1" applyBorder="1" applyAlignment="1" applyProtection="1">
      <alignment vertical="center"/>
      <protection locked="0"/>
    </xf>
    <xf numFmtId="0" fontId="2" fillId="0" borderId="0" xfId="0" applyFont="1" applyBorder="1" applyAlignment="1">
      <alignment vertical="center"/>
    </xf>
    <xf numFmtId="0" fontId="1" fillId="0" borderId="0" xfId="0" applyFont="1" applyAlignment="1">
      <alignment horizontal="left" vertical="center"/>
    </xf>
    <xf numFmtId="4" fontId="10" fillId="2" borderId="3" xfId="0" applyNumberFormat="1" applyFont="1" applyFill="1" applyBorder="1" applyAlignment="1" applyProtection="1">
      <alignment vertical="center"/>
      <protection locked="0"/>
    </xf>
    <xf numFmtId="0" fontId="11" fillId="0" borderId="0" xfId="0" applyFont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4" fontId="2" fillId="0" borderId="0" xfId="0" applyNumberFormat="1" applyFont="1" applyBorder="1" applyAlignment="1">
      <alignment horizontal="right" vertical="center"/>
    </xf>
    <xf numFmtId="4" fontId="1" fillId="0" borderId="0" xfId="0" applyNumberFormat="1" applyFont="1" applyBorder="1" applyAlignment="1">
      <alignment horizontal="right"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0" fillId="0" borderId="16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0" xfId="0" applyBorder="1" applyAlignment="1">
      <alignment horizontal="right"/>
    </xf>
    <xf numFmtId="0" fontId="1" fillId="0" borderId="0" xfId="3" applyFont="1"/>
    <xf numFmtId="0" fontId="2" fillId="0" borderId="0" xfId="3"/>
    <xf numFmtId="49" fontId="2" fillId="0" borderId="0" xfId="3" applyNumberFormat="1" applyFont="1" applyAlignment="1">
      <alignment horizontal="right"/>
    </xf>
    <xf numFmtId="0" fontId="2" fillId="0" borderId="0" xfId="3" applyBorder="1"/>
    <xf numFmtId="0" fontId="2" fillId="0" borderId="0" xfId="3" applyBorder="1" applyAlignment="1">
      <alignment horizontal="left"/>
    </xf>
    <xf numFmtId="0" fontId="2" fillId="0" borderId="0" xfId="3" applyFont="1"/>
    <xf numFmtId="0" fontId="6" fillId="0" borderId="0" xfId="3" applyFont="1" applyBorder="1" applyAlignment="1">
      <alignment wrapText="1"/>
    </xf>
    <xf numFmtId="0" fontId="2" fillId="0" borderId="8" xfId="3" applyBorder="1"/>
    <xf numFmtId="0" fontId="1" fillId="0" borderId="0" xfId="3" applyFont="1" applyAlignment="1">
      <alignment vertical="center"/>
    </xf>
    <xf numFmtId="0" fontId="2" fillId="0" borderId="0" xfId="3" applyAlignment="1">
      <alignment vertical="center"/>
    </xf>
    <xf numFmtId="0" fontId="1" fillId="0" borderId="0" xfId="3" applyFont="1" applyBorder="1" applyAlignment="1">
      <alignment horizontal="left" vertical="center"/>
    </xf>
    <xf numFmtId="0" fontId="0" fillId="0" borderId="0" xfId="0" applyAlignment="1">
      <alignment horizontal="left"/>
    </xf>
    <xf numFmtId="0" fontId="2" fillId="0" borderId="0" xfId="3" applyFont="1" applyAlignment="1">
      <alignment horizontal="right"/>
    </xf>
    <xf numFmtId="0" fontId="2" fillId="0" borderId="0" xfId="3" applyFont="1" applyBorder="1" applyAlignment="1">
      <alignment horizontal="left"/>
    </xf>
    <xf numFmtId="0" fontId="2" fillId="0" borderId="0" xfId="3" applyFont="1" applyBorder="1" applyAlignment="1">
      <alignment horizontal="right"/>
    </xf>
    <xf numFmtId="0" fontId="1" fillId="0" borderId="0" xfId="0" applyFont="1" applyBorder="1" applyAlignment="1">
      <alignment vertical="center"/>
    </xf>
    <xf numFmtId="0" fontId="0" fillId="0" borderId="0" xfId="0" applyBorder="1" applyAlignment="1">
      <alignment horizontal="left" vertical="center"/>
    </xf>
    <xf numFmtId="4" fontId="2" fillId="6" borderId="0" xfId="3" applyNumberFormat="1" applyFill="1" applyBorder="1" applyAlignment="1" applyProtection="1">
      <protection locked="0"/>
    </xf>
    <xf numFmtId="4" fontId="1" fillId="5" borderId="0" xfId="3" applyNumberFormat="1" applyFont="1" applyFill="1" applyBorder="1" applyAlignment="1" applyProtection="1">
      <alignment vertical="center"/>
      <protection locked="0"/>
    </xf>
    <xf numFmtId="4" fontId="2" fillId="6" borderId="0" xfId="3" applyNumberFormat="1" applyFont="1" applyFill="1" applyBorder="1" applyAlignment="1" applyProtection="1">
      <protection locked="0"/>
    </xf>
    <xf numFmtId="0" fontId="3" fillId="0" borderId="0" xfId="0" applyFont="1" applyFill="1" applyBorder="1" applyAlignment="1">
      <alignment vertical="center"/>
    </xf>
    <xf numFmtId="10" fontId="10" fillId="0" borderId="18" xfId="0" applyNumberFormat="1" applyFont="1" applyBorder="1" applyAlignment="1">
      <alignment vertical="center"/>
    </xf>
    <xf numFmtId="0" fontId="6" fillId="0" borderId="0" xfId="0" applyFont="1" applyFill="1" applyBorder="1" applyAlignment="1">
      <alignment horizontal="right"/>
    </xf>
    <xf numFmtId="0" fontId="4" fillId="0" borderId="0" xfId="0" applyFont="1" applyFill="1"/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Border="1"/>
    <xf numFmtId="0" fontId="1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vertical="top" wrapText="1"/>
    </xf>
    <xf numFmtId="0" fontId="6" fillId="0" borderId="0" xfId="0" applyFont="1" applyFill="1" applyBorder="1" applyAlignment="1" applyProtection="1">
      <alignment horizontal="center" vertical="center"/>
      <protection locked="0"/>
    </xf>
    <xf numFmtId="0" fontId="6" fillId="0" borderId="0" xfId="0" applyNumberFormat="1" applyFont="1" applyFill="1" applyBorder="1" applyAlignment="1" applyProtection="1">
      <alignment horizontal="center" vertical="center"/>
      <protection locked="0"/>
    </xf>
    <xf numFmtId="0" fontId="6" fillId="0" borderId="0" xfId="0" applyFont="1" applyFill="1" applyBorder="1"/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/>
    <xf numFmtId="0" fontId="6" fillId="0" borderId="0" xfId="0" applyFont="1" applyFill="1" applyAlignment="1">
      <alignment horizontal="left" vertical="top" wrapText="1"/>
    </xf>
    <xf numFmtId="0" fontId="0" fillId="0" borderId="0" xfId="0" applyFill="1" applyBorder="1" applyAlignment="1">
      <alignment vertical="center"/>
    </xf>
    <xf numFmtId="49" fontId="2" fillId="0" borderId="0" xfId="3" applyNumberFormat="1" applyFont="1" applyFill="1" applyBorder="1"/>
    <xf numFmtId="0" fontId="6" fillId="0" borderId="0" xfId="3" applyFont="1" applyFill="1" applyBorder="1" applyAlignment="1">
      <alignment wrapText="1"/>
    </xf>
    <xf numFmtId="49" fontId="2" fillId="0" borderId="0" xfId="3" applyNumberFormat="1" applyFont="1" applyFill="1" applyBorder="1" applyAlignment="1">
      <alignment vertical="center"/>
    </xf>
    <xf numFmtId="0" fontId="0" fillId="0" borderId="0" xfId="0" applyFill="1" applyAlignment="1">
      <alignment vertical="center"/>
    </xf>
    <xf numFmtId="10" fontId="2" fillId="6" borderId="8" xfId="3" applyNumberFormat="1" applyFill="1" applyBorder="1" applyAlignment="1" applyProtection="1">
      <alignment horizontal="right"/>
      <protection locked="0"/>
    </xf>
    <xf numFmtId="49" fontId="2" fillId="0" borderId="16" xfId="3" applyNumberFormat="1" applyFont="1" applyBorder="1"/>
    <xf numFmtId="0" fontId="6" fillId="0" borderId="16" xfId="3" applyFont="1" applyBorder="1" applyAlignment="1">
      <alignment wrapText="1"/>
    </xf>
    <xf numFmtId="49" fontId="2" fillId="0" borderId="16" xfId="3" applyNumberFormat="1" applyFont="1" applyBorder="1" applyAlignment="1">
      <alignment vertical="center"/>
    </xf>
    <xf numFmtId="10" fontId="2" fillId="6" borderId="8" xfId="2" applyNumberFormat="1" applyFont="1" applyFill="1" applyBorder="1" applyAlignment="1" applyProtection="1">
      <alignment horizontal="right"/>
      <protection locked="0"/>
    </xf>
    <xf numFmtId="0" fontId="2" fillId="0" borderId="8" xfId="3" applyFont="1" applyBorder="1" applyAlignment="1">
      <alignment horizontal="right"/>
    </xf>
    <xf numFmtId="0" fontId="8" fillId="0" borderId="0" xfId="0" applyFont="1" applyAlignment="1">
      <alignment vertical="center"/>
    </xf>
    <xf numFmtId="0" fontId="9" fillId="0" borderId="0" xfId="3" applyFont="1" applyAlignment="1">
      <alignment vertical="center"/>
    </xf>
    <xf numFmtId="0" fontId="8" fillId="0" borderId="0" xfId="0" applyFont="1" applyFill="1" applyAlignment="1">
      <alignment vertical="center"/>
    </xf>
    <xf numFmtId="165" fontId="2" fillId="7" borderId="3" xfId="3" applyNumberFormat="1" applyFill="1" applyBorder="1" applyAlignment="1">
      <alignment horizontal="right" vertical="center"/>
    </xf>
    <xf numFmtId="0" fontId="8" fillId="0" borderId="8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8" fillId="0" borderId="16" xfId="0" applyFont="1" applyBorder="1" applyAlignment="1">
      <alignment vertical="center"/>
    </xf>
    <xf numFmtId="0" fontId="3" fillId="0" borderId="0" xfId="0" applyFont="1" applyFill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8" fillId="0" borderId="18" xfId="0" applyFont="1" applyBorder="1" applyAlignment="1">
      <alignment vertical="center"/>
    </xf>
    <xf numFmtId="0" fontId="8" fillId="0" borderId="14" xfId="0" applyFont="1" applyBorder="1" applyAlignment="1">
      <alignment vertical="center"/>
    </xf>
    <xf numFmtId="0" fontId="4" fillId="0" borderId="23" xfId="0" applyFont="1" applyBorder="1"/>
    <xf numFmtId="0" fontId="4" fillId="0" borderId="24" xfId="0" applyFont="1" applyBorder="1"/>
    <xf numFmtId="0" fontId="4" fillId="0" borderId="25" xfId="0" applyFont="1" applyBorder="1"/>
    <xf numFmtId="0" fontId="9" fillId="0" borderId="18" xfId="0" applyFont="1" applyBorder="1" applyAlignment="1">
      <alignment vertical="center"/>
    </xf>
    <xf numFmtId="164" fontId="1" fillId="0" borderId="0" xfId="0" applyNumberFormat="1" applyFont="1" applyFill="1" applyBorder="1" applyAlignment="1">
      <alignment horizontal="left" vertical="center"/>
    </xf>
    <xf numFmtId="0" fontId="0" fillId="4" borderId="20" xfId="0" applyFill="1" applyBorder="1"/>
    <xf numFmtId="0" fontId="0" fillId="4" borderId="21" xfId="0" applyFill="1" applyBorder="1"/>
    <xf numFmtId="0" fontId="0" fillId="4" borderId="22" xfId="0" applyFill="1" applyBorder="1"/>
    <xf numFmtId="0" fontId="0" fillId="4" borderId="18" xfId="0" applyFill="1" applyBorder="1"/>
    <xf numFmtId="0" fontId="0" fillId="4" borderId="14" xfId="0" applyFill="1" applyBorder="1"/>
    <xf numFmtId="0" fontId="0" fillId="4" borderId="23" xfId="0" applyFill="1" applyBorder="1"/>
    <xf numFmtId="0" fontId="0" fillId="4" borderId="24" xfId="0" applyFill="1" applyBorder="1"/>
    <xf numFmtId="0" fontId="0" fillId="4" borderId="25" xfId="0" applyFill="1" applyBorder="1"/>
    <xf numFmtId="0" fontId="0" fillId="4" borderId="0" xfId="0" applyFill="1" applyBorder="1"/>
    <xf numFmtId="0" fontId="2" fillId="4" borderId="0" xfId="0" applyFont="1" applyFill="1" applyBorder="1" applyAlignment="1">
      <alignment vertical="center"/>
    </xf>
    <xf numFmtId="2" fontId="10" fillId="2" borderId="6" xfId="0" applyNumberFormat="1" applyFont="1" applyFill="1" applyBorder="1" applyAlignment="1" applyProtection="1">
      <alignment horizontal="center" vertical="center"/>
      <protection locked="0"/>
    </xf>
    <xf numFmtId="2" fontId="10" fillId="2" borderId="5" xfId="0" applyNumberFormat="1" applyFont="1" applyFill="1" applyBorder="1" applyAlignment="1" applyProtection="1">
      <alignment horizontal="center" vertical="center"/>
      <protection locked="0"/>
    </xf>
    <xf numFmtId="0" fontId="6" fillId="2" borderId="10" xfId="0" applyNumberFormat="1" applyFont="1" applyFill="1" applyBorder="1" applyAlignment="1" applyProtection="1">
      <alignment horizontal="center" vertical="center"/>
      <protection locked="0"/>
    </xf>
    <xf numFmtId="0" fontId="6" fillId="2" borderId="15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/>
    </xf>
    <xf numFmtId="0" fontId="16" fillId="0" borderId="0" xfId="0" applyFont="1" applyAlignment="1">
      <alignment horizontal="center"/>
    </xf>
    <xf numFmtId="166" fontId="9" fillId="4" borderId="0" xfId="1" applyNumberFormat="1" applyFont="1" applyFill="1" applyBorder="1" applyAlignment="1" applyProtection="1">
      <alignment vertical="center"/>
      <protection locked="0"/>
    </xf>
    <xf numFmtId="4" fontId="9" fillId="4" borderId="0" xfId="0" applyNumberFormat="1" applyFont="1" applyFill="1" applyBorder="1" applyAlignment="1" applyProtection="1">
      <alignment vertical="center"/>
      <protection locked="0"/>
    </xf>
    <xf numFmtId="2" fontId="0" fillId="2" borderId="0" xfId="0" applyNumberFormat="1" applyFill="1" applyBorder="1" applyAlignment="1" applyProtection="1">
      <alignment vertical="center"/>
      <protection locked="0"/>
    </xf>
    <xf numFmtId="4" fontId="1" fillId="4" borderId="0" xfId="0" applyNumberFormat="1" applyFont="1" applyFill="1" applyBorder="1" applyAlignment="1" applyProtection="1">
      <alignment horizontal="right" vertical="center"/>
      <protection locked="0"/>
    </xf>
    <xf numFmtId="4" fontId="13" fillId="5" borderId="0" xfId="0" applyNumberFormat="1" applyFont="1" applyFill="1" applyBorder="1" applyAlignment="1" applyProtection="1">
      <alignment horizontal="right" vertical="center"/>
      <protection locked="0"/>
    </xf>
    <xf numFmtId="4" fontId="2" fillId="2" borderId="0" xfId="0" applyNumberFormat="1" applyFont="1" applyFill="1" applyBorder="1" applyAlignment="1" applyProtection="1">
      <alignment horizontal="right" vertical="center"/>
      <protection locked="0"/>
    </xf>
    <xf numFmtId="0" fontId="1" fillId="0" borderId="0" xfId="3" applyFont="1" applyAlignment="1">
      <alignment horizontal="left"/>
    </xf>
    <xf numFmtId="0" fontId="2" fillId="0" borderId="0" xfId="3" applyFont="1" applyAlignment="1">
      <alignment horizontal="left"/>
    </xf>
    <xf numFmtId="4" fontId="2" fillId="6" borderId="3" xfId="3" applyNumberFormat="1" applyFill="1" applyBorder="1" applyProtection="1">
      <protection locked="0"/>
    </xf>
    <xf numFmtId="0" fontId="2" fillId="0" borderId="0" xfId="3" applyAlignment="1">
      <alignment horizontal="left"/>
    </xf>
    <xf numFmtId="0" fontId="17" fillId="0" borderId="0" xfId="3" applyFont="1"/>
    <xf numFmtId="0" fontId="2" fillId="0" borderId="6" xfId="3" applyBorder="1"/>
    <xf numFmtId="0" fontId="2" fillId="0" borderId="1" xfId="3" applyBorder="1"/>
    <xf numFmtId="0" fontId="2" fillId="0" borderId="13" xfId="3" applyBorder="1"/>
    <xf numFmtId="0" fontId="2" fillId="0" borderId="16" xfId="3" applyBorder="1"/>
    <xf numFmtId="0" fontId="2" fillId="0" borderId="0" xfId="3" applyBorder="1" applyAlignment="1">
      <alignment vertical="center"/>
    </xf>
    <xf numFmtId="0" fontId="10" fillId="0" borderId="0" xfId="3" applyFont="1" applyBorder="1"/>
    <xf numFmtId="0" fontId="2" fillId="0" borderId="7" xfId="3" applyBorder="1"/>
    <xf numFmtId="0" fontId="2" fillId="0" borderId="3" xfId="3" applyBorder="1"/>
    <xf numFmtId="0" fontId="2" fillId="0" borderId="17" xfId="3" applyBorder="1"/>
    <xf numFmtId="0" fontId="6" fillId="0" borderId="10" xfId="0" applyFont="1" applyBorder="1" applyProtection="1">
      <protection locked="0"/>
    </xf>
    <xf numFmtId="0" fontId="6" fillId="0" borderId="15" xfId="0" applyFont="1" applyBorder="1" applyProtection="1">
      <protection locked="0"/>
    </xf>
    <xf numFmtId="0" fontId="1" fillId="2" borderId="26" xfId="0" applyFont="1" applyFill="1" applyBorder="1" applyAlignment="1" applyProtection="1">
      <alignment horizontal="center"/>
      <protection locked="0"/>
    </xf>
    <xf numFmtId="0" fontId="5" fillId="0" borderId="16" xfId="0" applyFont="1" applyBorder="1" applyAlignment="1">
      <alignment horizontal="center"/>
    </xf>
    <xf numFmtId="164" fontId="0" fillId="2" borderId="3" xfId="0" applyNumberFormat="1" applyFill="1" applyBorder="1" applyAlignment="1" applyProtection="1">
      <alignment horizontal="right" vertical="center"/>
      <protection locked="0"/>
    </xf>
    <xf numFmtId="0" fontId="6" fillId="2" borderId="10" xfId="0" applyFont="1" applyFill="1" applyBorder="1" applyAlignment="1" applyProtection="1">
      <alignment horizontal="center" vertical="center"/>
      <protection locked="0"/>
    </xf>
    <xf numFmtId="0" fontId="6" fillId="2" borderId="15" xfId="0" applyFont="1" applyFill="1" applyBorder="1" applyAlignment="1" applyProtection="1">
      <alignment horizontal="center" vertical="center"/>
      <protection locked="0"/>
    </xf>
    <xf numFmtId="0" fontId="6" fillId="0" borderId="6" xfId="0" applyFont="1" applyBorder="1" applyProtection="1">
      <protection locked="0"/>
    </xf>
    <xf numFmtId="0" fontId="6" fillId="0" borderId="13" xfId="0" applyFont="1" applyBorder="1" applyProtection="1">
      <protection locked="0"/>
    </xf>
    <xf numFmtId="0" fontId="6" fillId="0" borderId="15" xfId="0" applyFont="1" applyBorder="1"/>
    <xf numFmtId="49" fontId="10" fillId="0" borderId="8" xfId="0" applyNumberFormat="1" applyFont="1" applyBorder="1" applyAlignment="1">
      <alignment horizontal="left" vertical="center"/>
    </xf>
    <xf numFmtId="10" fontId="10" fillId="0" borderId="16" xfId="0" applyNumberFormat="1" applyFont="1" applyBorder="1" applyAlignment="1">
      <alignment horizontal="right" vertical="center"/>
    </xf>
    <xf numFmtId="0" fontId="6" fillId="0" borderId="13" xfId="0" applyFont="1" applyBorder="1"/>
    <xf numFmtId="0" fontId="3" fillId="0" borderId="0" xfId="0" applyFont="1" applyFill="1" applyAlignment="1">
      <alignment wrapText="1"/>
    </xf>
    <xf numFmtId="4" fontId="2" fillId="4" borderId="7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0" fontId="11" fillId="0" borderId="0" xfId="0" applyFont="1" applyBorder="1" applyAlignment="1">
      <alignment horizontal="left" vertical="top" wrapText="1"/>
    </xf>
    <xf numFmtId="0" fontId="6" fillId="2" borderId="5" xfId="0" applyNumberFormat="1" applyFont="1" applyFill="1" applyBorder="1" applyAlignment="1" applyProtection="1">
      <alignment horizontal="center" vertical="center"/>
      <protection locked="0"/>
    </xf>
    <xf numFmtId="0" fontId="6" fillId="0" borderId="2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 wrapText="1"/>
    </xf>
    <xf numFmtId="0" fontId="18" fillId="0" borderId="6" xfId="0" applyFont="1" applyBorder="1" applyAlignment="1">
      <alignment horizontal="left" vertical="center" wrapText="1"/>
    </xf>
    <xf numFmtId="0" fontId="18" fillId="0" borderId="13" xfId="0" applyFont="1" applyBorder="1" applyAlignment="1">
      <alignment horizontal="left" vertical="center" wrapText="1"/>
    </xf>
    <xf numFmtId="0" fontId="18" fillId="0" borderId="7" xfId="0" applyFont="1" applyBorder="1" applyAlignment="1">
      <alignment horizontal="left" vertical="center" wrapText="1"/>
    </xf>
    <xf numFmtId="0" fontId="18" fillId="0" borderId="17" xfId="0" applyFont="1" applyBorder="1" applyAlignment="1">
      <alignment horizontal="left" vertical="center" wrapText="1"/>
    </xf>
    <xf numFmtId="0" fontId="6" fillId="2" borderId="5" xfId="0" applyFont="1" applyFill="1" applyBorder="1" applyAlignment="1" applyProtection="1">
      <alignment horizontal="center" vertical="center"/>
      <protection locked="0"/>
    </xf>
    <xf numFmtId="0" fontId="11" fillId="0" borderId="14" xfId="0" applyFont="1" applyBorder="1" applyAlignment="1">
      <alignment horizontal="left" vertical="top" wrapText="1"/>
    </xf>
    <xf numFmtId="0" fontId="6" fillId="2" borderId="10" xfId="0" applyFont="1" applyFill="1" applyBorder="1" applyAlignment="1" applyProtection="1">
      <alignment horizontal="center" vertical="center"/>
      <protection locked="0"/>
    </xf>
    <xf numFmtId="0" fontId="6" fillId="2" borderId="15" xfId="0" applyFont="1" applyFill="1" applyBorder="1" applyAlignment="1" applyProtection="1">
      <alignment horizontal="center" vertical="center"/>
      <protection locked="0"/>
    </xf>
    <xf numFmtId="0" fontId="3" fillId="4" borderId="6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/>
    </xf>
    <xf numFmtId="0" fontId="6" fillId="2" borderId="4" xfId="0" applyNumberFormat="1" applyFont="1" applyFill="1" applyBorder="1" applyAlignment="1" applyProtection="1">
      <alignment horizontal="center" vertical="center"/>
      <protection locked="0"/>
    </xf>
    <xf numFmtId="0" fontId="6" fillId="2" borderId="2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top" wrapText="1"/>
    </xf>
    <xf numFmtId="0" fontId="9" fillId="4" borderId="0" xfId="0" applyFont="1" applyFill="1" applyBorder="1" applyAlignment="1">
      <alignment horizontal="left" wrapText="1"/>
    </xf>
    <xf numFmtId="0" fontId="3" fillId="4" borderId="0" xfId="0" applyFont="1" applyFill="1" applyAlignment="1">
      <alignment horizontal="center" wrapText="1"/>
    </xf>
    <xf numFmtId="0" fontId="2" fillId="6" borderId="0" xfId="3" applyFill="1" applyBorder="1" applyAlignment="1" applyProtection="1">
      <alignment horizontal="center" vertical="center"/>
      <protection locked="0"/>
    </xf>
    <xf numFmtId="0" fontId="10" fillId="0" borderId="0" xfId="3" applyFont="1" applyBorder="1" applyAlignment="1">
      <alignment horizontal="center"/>
    </xf>
    <xf numFmtId="0" fontId="2" fillId="6" borderId="0" xfId="3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left" wrapText="1"/>
    </xf>
    <xf numFmtId="0" fontId="1" fillId="0" borderId="0" xfId="3" applyFont="1" applyAlignment="1">
      <alignment horizontal="center"/>
    </xf>
    <xf numFmtId="0" fontId="6" fillId="0" borderId="0" xfId="3" applyFont="1" applyBorder="1" applyAlignment="1">
      <alignment horizontal="left" wrapText="1"/>
    </xf>
  </cellXfs>
  <cellStyles count="4">
    <cellStyle name="Komma" xfId="1" builtinId="3"/>
    <cellStyle name="Prozent" xfId="2" builtinId="5"/>
    <cellStyle name="Standard" xfId="0" builtinId="0"/>
    <cellStyle name="Standard 2" xfId="3" xr:uid="{059F66E6-FF2D-46AD-8897-8E23D06AE424}"/>
  </cellStyles>
  <dxfs count="0"/>
  <tableStyles count="0" defaultTableStyle="TableStyleMedium2" defaultPivotStyle="PivotStyleLight16"/>
  <colors>
    <mruColors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28"/>
  <sheetViews>
    <sheetView tabSelected="1" zoomScale="90" zoomScaleNormal="90" zoomScalePageLayoutView="110" workbookViewId="0">
      <selection activeCell="H27" sqref="H27"/>
    </sheetView>
  </sheetViews>
  <sheetFormatPr baseColWidth="10" defaultRowHeight="12.75" x14ac:dyDescent="0.2"/>
  <cols>
    <col min="1" max="1" width="3.85546875" customWidth="1"/>
    <col min="2" max="2" width="12.7109375" customWidth="1"/>
    <col min="3" max="3" width="16.140625" customWidth="1"/>
    <col min="4" max="4" width="9.7109375" customWidth="1"/>
    <col min="5" max="5" width="8.5703125" customWidth="1"/>
    <col min="6" max="6" width="1.5703125" customWidth="1"/>
    <col min="7" max="7" width="1.140625" customWidth="1"/>
    <col min="8" max="8" width="15.85546875" customWidth="1"/>
    <col min="9" max="9" width="3.28515625" customWidth="1"/>
    <col min="10" max="10" width="19.85546875" customWidth="1"/>
    <col min="11" max="11" width="2" customWidth="1"/>
    <col min="12" max="12" width="18.140625" customWidth="1"/>
    <col min="13" max="13" width="1.140625" style="18" customWidth="1"/>
  </cols>
  <sheetData>
    <row r="1" spans="1:13" ht="2.25" customHeight="1" x14ac:dyDescent="0.2"/>
    <row r="2" spans="1:13" s="16" customFormat="1" ht="15.75" x14ac:dyDescent="0.25">
      <c r="A2" s="110" t="s">
        <v>71</v>
      </c>
      <c r="B2" s="110"/>
      <c r="C2" s="110" t="s">
        <v>96</v>
      </c>
      <c r="D2" s="110"/>
      <c r="E2" s="110"/>
      <c r="F2" s="110"/>
      <c r="G2" s="110"/>
      <c r="H2" s="110"/>
      <c r="I2" s="110"/>
      <c r="J2" s="110"/>
      <c r="K2" s="110"/>
      <c r="L2" s="110"/>
      <c r="M2" s="194"/>
    </row>
    <row r="3" spans="1:13" ht="8.25" customHeight="1" x14ac:dyDescent="0.2"/>
    <row r="4" spans="1:13" s="85" customFormat="1" ht="15.75" customHeight="1" x14ac:dyDescent="0.2">
      <c r="H4" s="269" t="s">
        <v>97</v>
      </c>
      <c r="I4" s="270"/>
      <c r="J4" s="270"/>
      <c r="K4" s="270"/>
      <c r="L4" s="271"/>
      <c r="M4" s="132"/>
    </row>
    <row r="5" spans="1:13" ht="6" customHeight="1" x14ac:dyDescent="0.2">
      <c r="H5" s="98"/>
      <c r="I5" s="19"/>
      <c r="J5" s="19"/>
      <c r="K5" s="19"/>
      <c r="L5" s="99"/>
      <c r="M5" s="19"/>
    </row>
    <row r="6" spans="1:13" x14ac:dyDescent="0.2">
      <c r="A6" s="118" t="s">
        <v>8</v>
      </c>
      <c r="E6" s="86" t="s">
        <v>26</v>
      </c>
      <c r="F6" s="86"/>
      <c r="H6" s="115" t="s">
        <v>41</v>
      </c>
      <c r="I6" s="75"/>
      <c r="J6" s="116" t="s">
        <v>20</v>
      </c>
      <c r="K6" s="117"/>
      <c r="L6" s="244" t="s">
        <v>90</v>
      </c>
      <c r="M6" s="166"/>
    </row>
    <row r="7" spans="1:13" ht="6.75" customHeight="1" x14ac:dyDescent="0.2">
      <c r="A7" s="7"/>
      <c r="H7" s="98"/>
      <c r="I7" s="19"/>
      <c r="J7" s="19"/>
      <c r="K7" s="109"/>
      <c r="L7" s="99"/>
      <c r="M7" s="19"/>
    </row>
    <row r="8" spans="1:13" ht="12" customHeight="1" x14ac:dyDescent="0.2">
      <c r="A8" s="6" t="s">
        <v>27</v>
      </c>
      <c r="E8" s="219" t="s">
        <v>25</v>
      </c>
      <c r="H8" s="107"/>
      <c r="I8" s="18"/>
      <c r="J8" s="18"/>
      <c r="K8" s="18"/>
      <c r="L8" s="99"/>
      <c r="M8" s="19"/>
    </row>
    <row r="9" spans="1:13" ht="6" customHeight="1" x14ac:dyDescent="0.2">
      <c r="A9" s="2"/>
      <c r="H9" s="107"/>
      <c r="I9" s="105"/>
      <c r="J9" s="108"/>
      <c r="K9" s="19"/>
      <c r="L9" s="99"/>
      <c r="M9" s="19"/>
    </row>
    <row r="10" spans="1:13" ht="37.5" customHeight="1" x14ac:dyDescent="0.2">
      <c r="B10" s="256" t="s">
        <v>46</v>
      </c>
      <c r="C10" s="256"/>
      <c r="D10" s="256"/>
      <c r="E10" s="106" t="s">
        <v>30</v>
      </c>
      <c r="F10" s="106"/>
      <c r="H10" s="126">
        <v>3686760</v>
      </c>
      <c r="I10" s="204" t="s">
        <v>9</v>
      </c>
      <c r="J10" s="245"/>
      <c r="K10" s="128" t="s">
        <v>9</v>
      </c>
      <c r="L10" s="243"/>
      <c r="M10" s="175"/>
    </row>
    <row r="11" spans="1:13" s="18" customFormat="1" ht="8.25" customHeight="1" x14ac:dyDescent="0.2">
      <c r="A11" s="59"/>
      <c r="B11" s="101"/>
      <c r="C11" s="102"/>
      <c r="H11" s="103"/>
      <c r="I11" s="71"/>
      <c r="J11" s="104"/>
      <c r="K11" s="105"/>
      <c r="L11" s="88"/>
      <c r="M11" s="19"/>
    </row>
    <row r="12" spans="1:13" ht="16.350000000000001" customHeight="1" x14ac:dyDescent="0.2">
      <c r="A12" s="6" t="s">
        <v>28</v>
      </c>
      <c r="C12" s="8"/>
      <c r="E12" s="220" t="s">
        <v>77</v>
      </c>
      <c r="H12" s="111" t="s">
        <v>106</v>
      </c>
      <c r="I12" s="68"/>
      <c r="J12" s="64"/>
      <c r="K12" s="57"/>
      <c r="L12" s="243"/>
      <c r="M12" s="167"/>
    </row>
    <row r="13" spans="1:13" ht="6" customHeight="1" x14ac:dyDescent="0.2">
      <c r="C13" s="8"/>
      <c r="H13" s="112"/>
      <c r="I13" s="58"/>
      <c r="J13" s="8"/>
      <c r="K13" s="19"/>
      <c r="L13" s="88"/>
      <c r="M13" s="19"/>
    </row>
    <row r="14" spans="1:13" ht="16.350000000000001" customHeight="1" x14ac:dyDescent="0.2">
      <c r="A14" s="6" t="s">
        <v>29</v>
      </c>
      <c r="C14" s="8"/>
      <c r="E14" s="220" t="s">
        <v>77</v>
      </c>
      <c r="H14" s="111" t="s">
        <v>107</v>
      </c>
      <c r="I14" s="58"/>
      <c r="J14" s="65"/>
      <c r="K14" s="43"/>
      <c r="L14" s="243"/>
      <c r="M14" s="19"/>
    </row>
    <row r="15" spans="1:13" ht="8.25" customHeight="1" x14ac:dyDescent="0.2">
      <c r="C15" s="8"/>
      <c r="H15" s="112"/>
      <c r="I15" s="58"/>
      <c r="J15" s="8"/>
      <c r="K15" s="19"/>
      <c r="L15" s="88"/>
      <c r="M15" s="19"/>
    </row>
    <row r="16" spans="1:13" ht="16.350000000000001" customHeight="1" x14ac:dyDescent="0.2">
      <c r="A16" s="6" t="s">
        <v>31</v>
      </c>
      <c r="C16" s="8"/>
      <c r="E16" s="220" t="s">
        <v>77</v>
      </c>
      <c r="H16" s="126">
        <v>221811.13</v>
      </c>
      <c r="I16" s="38" t="s">
        <v>9</v>
      </c>
      <c r="J16" s="62"/>
      <c r="K16" s="38" t="s">
        <v>9</v>
      </c>
      <c r="L16" s="243"/>
      <c r="M16" s="19"/>
    </row>
    <row r="17" spans="1:13" ht="8.25" customHeight="1" x14ac:dyDescent="0.2">
      <c r="A17" s="39"/>
      <c r="B17" s="18"/>
      <c r="C17" s="19"/>
      <c r="H17" s="113"/>
      <c r="I17" s="41"/>
      <c r="J17" s="40"/>
      <c r="K17" s="41"/>
      <c r="L17" s="88"/>
      <c r="M17" s="19"/>
    </row>
    <row r="18" spans="1:13" ht="16.350000000000001" customHeight="1" x14ac:dyDescent="0.2">
      <c r="A18" s="39" t="s">
        <v>32</v>
      </c>
      <c r="B18" s="18"/>
      <c r="H18" s="114">
        <v>0</v>
      </c>
      <c r="I18" s="42" t="s">
        <v>19</v>
      </c>
      <c r="J18" s="63"/>
      <c r="K18" s="42" t="s">
        <v>19</v>
      </c>
      <c r="L18" s="88"/>
      <c r="M18" s="19"/>
    </row>
    <row r="19" spans="1:13" ht="6.75" customHeight="1" x14ac:dyDescent="0.2">
      <c r="A19" s="39"/>
      <c r="B19" s="18"/>
      <c r="C19" s="19"/>
      <c r="H19" s="113"/>
      <c r="I19" s="41"/>
      <c r="J19" s="40"/>
      <c r="K19" s="41"/>
      <c r="L19" s="88"/>
      <c r="M19" s="19"/>
    </row>
    <row r="20" spans="1:13" ht="16.350000000000001" customHeight="1" x14ac:dyDescent="0.2">
      <c r="A20" s="39" t="s">
        <v>33</v>
      </c>
      <c r="B20" s="18"/>
      <c r="C20" s="19"/>
      <c r="H20" s="114">
        <v>0</v>
      </c>
      <c r="I20" s="42" t="s">
        <v>19</v>
      </c>
      <c r="J20" s="63"/>
      <c r="K20" s="42" t="s">
        <v>19</v>
      </c>
      <c r="L20" s="88"/>
      <c r="M20" s="19"/>
    </row>
    <row r="21" spans="1:13" ht="7.5" customHeight="1" x14ac:dyDescent="0.2">
      <c r="C21" s="8"/>
      <c r="H21" s="113"/>
      <c r="I21" s="15"/>
      <c r="J21" s="15"/>
      <c r="K21" s="15"/>
      <c r="L21" s="88"/>
      <c r="M21" s="19"/>
    </row>
    <row r="22" spans="1:13" ht="16.350000000000001" customHeight="1" x14ac:dyDescent="0.2">
      <c r="A22" s="6" t="s">
        <v>34</v>
      </c>
      <c r="C22" s="8"/>
      <c r="H22" s="255"/>
      <c r="I22" s="38" t="s">
        <v>9</v>
      </c>
      <c r="J22" s="62"/>
      <c r="K22" s="38" t="s">
        <v>9</v>
      </c>
      <c r="L22" s="88"/>
      <c r="M22" s="19"/>
    </row>
    <row r="23" spans="1:13" ht="7.5" customHeight="1" x14ac:dyDescent="0.2">
      <c r="H23" s="87"/>
      <c r="I23" s="8"/>
      <c r="J23" s="8"/>
      <c r="K23" s="8"/>
      <c r="L23" s="88"/>
      <c r="M23" s="19"/>
    </row>
    <row r="24" spans="1:13" x14ac:dyDescent="0.2">
      <c r="A24" s="2" t="s">
        <v>78</v>
      </c>
      <c r="H24" s="11"/>
      <c r="I24" s="5"/>
      <c r="J24" s="5"/>
      <c r="K24" s="5"/>
      <c r="L24" s="89"/>
      <c r="M24" s="19"/>
    </row>
    <row r="25" spans="1:13" ht="12.75" customHeight="1" x14ac:dyDescent="0.2">
      <c r="A25" s="12" t="s">
        <v>1</v>
      </c>
      <c r="B25" s="10"/>
      <c r="C25" s="10"/>
      <c r="D25" s="259" t="s">
        <v>0</v>
      </c>
      <c r="E25" s="259" t="s">
        <v>25</v>
      </c>
      <c r="F25" s="69"/>
      <c r="G25" s="69"/>
      <c r="H25" s="76" t="s">
        <v>44</v>
      </c>
      <c r="I25" s="49"/>
      <c r="J25" s="49" t="s">
        <v>10</v>
      </c>
      <c r="K25" s="261" t="s">
        <v>89</v>
      </c>
      <c r="L25" s="262"/>
      <c r="M25" s="168"/>
    </row>
    <row r="26" spans="1:13" x14ac:dyDescent="0.2">
      <c r="A26" s="11"/>
      <c r="B26" s="5"/>
      <c r="C26" s="5"/>
      <c r="D26" s="260"/>
      <c r="E26" s="260"/>
      <c r="F26" s="69"/>
      <c r="G26" s="69"/>
      <c r="H26" s="77" t="s">
        <v>45</v>
      </c>
      <c r="I26" s="78"/>
      <c r="J26" s="72" t="s">
        <v>36</v>
      </c>
      <c r="K26" s="263"/>
      <c r="L26" s="264"/>
      <c r="M26" s="168"/>
    </row>
    <row r="27" spans="1:13" ht="21" customHeight="1" x14ac:dyDescent="0.2">
      <c r="A27" s="27" t="s">
        <v>12</v>
      </c>
      <c r="B27" s="28" t="s">
        <v>2</v>
      </c>
      <c r="C27" s="29"/>
      <c r="D27" s="30">
        <v>0.02</v>
      </c>
      <c r="E27" s="30"/>
      <c r="F27" s="52"/>
      <c r="G27" s="52"/>
      <c r="H27" s="79"/>
      <c r="I27" s="74"/>
      <c r="J27" s="73"/>
      <c r="K27" s="265"/>
      <c r="L27" s="265"/>
      <c r="M27" s="169"/>
    </row>
    <row r="28" spans="1:13" ht="21" customHeight="1" x14ac:dyDescent="0.2">
      <c r="A28" s="26">
        <v>2</v>
      </c>
      <c r="B28" s="23" t="s">
        <v>3</v>
      </c>
      <c r="C28" s="32"/>
      <c r="D28" s="30">
        <v>0.2</v>
      </c>
      <c r="E28" s="30"/>
      <c r="F28" s="52"/>
      <c r="G28" s="52"/>
      <c r="H28" s="79"/>
      <c r="I28" s="74"/>
      <c r="J28" s="74"/>
      <c r="K28" s="265"/>
      <c r="L28" s="265"/>
      <c r="M28" s="169"/>
    </row>
    <row r="29" spans="1:13" ht="21" customHeight="1" x14ac:dyDescent="0.2">
      <c r="A29" s="22" t="s">
        <v>13</v>
      </c>
      <c r="B29" s="23" t="s">
        <v>4</v>
      </c>
      <c r="C29" s="55"/>
      <c r="D29" s="30">
        <v>0.25</v>
      </c>
      <c r="E29" s="30"/>
      <c r="F29" s="70"/>
      <c r="G29" s="52"/>
      <c r="H29" s="79"/>
      <c r="I29" s="74"/>
      <c r="J29" s="74"/>
      <c r="K29" s="265"/>
      <c r="L29" s="265"/>
      <c r="M29" s="169"/>
    </row>
    <row r="30" spans="1:13" ht="21" customHeight="1" x14ac:dyDescent="0.2">
      <c r="A30" s="26">
        <v>4</v>
      </c>
      <c r="B30" s="23" t="s">
        <v>5</v>
      </c>
      <c r="C30" s="55"/>
      <c r="D30" s="30">
        <v>0.05</v>
      </c>
      <c r="E30" s="30"/>
      <c r="F30" s="70"/>
      <c r="G30" s="52"/>
      <c r="H30" s="79"/>
      <c r="I30" s="74"/>
      <c r="J30" s="74"/>
      <c r="K30" s="258"/>
      <c r="L30" s="258"/>
      <c r="M30" s="170"/>
    </row>
    <row r="31" spans="1:13" ht="7.5" customHeight="1" x14ac:dyDescent="0.2">
      <c r="A31" s="56"/>
      <c r="B31" s="33"/>
      <c r="C31" s="34"/>
      <c r="D31" s="52"/>
      <c r="E31" s="53"/>
      <c r="F31" s="53"/>
      <c r="G31" s="53"/>
      <c r="H31" s="92"/>
      <c r="I31" s="37"/>
      <c r="J31" s="61"/>
      <c r="K31" s="45"/>
      <c r="L31" s="93"/>
      <c r="M31" s="109"/>
    </row>
    <row r="32" spans="1:13" ht="35.25" customHeight="1" x14ac:dyDescent="0.2">
      <c r="A32" s="56"/>
      <c r="B32" s="257" t="s">
        <v>95</v>
      </c>
      <c r="C32" s="257"/>
      <c r="D32" s="30">
        <f>SUM(D27:D31)</f>
        <v>0.52</v>
      </c>
      <c r="E32" s="31"/>
      <c r="F32" s="80"/>
      <c r="G32" s="53"/>
      <c r="H32" s="83">
        <f>SUM(H27:H30)</f>
        <v>0</v>
      </c>
      <c r="I32" s="81"/>
      <c r="J32" s="81">
        <f>SUM(J27:J30)</f>
        <v>0</v>
      </c>
      <c r="K32" s="45"/>
      <c r="L32" s="93"/>
      <c r="M32" s="109"/>
    </row>
    <row r="33" spans="1:13" s="8" customFormat="1" ht="5.25" customHeight="1" x14ac:dyDescent="0.2">
      <c r="A33" s="56"/>
      <c r="B33" s="33"/>
      <c r="C33" s="34"/>
      <c r="D33" s="52"/>
      <c r="E33" s="53"/>
      <c r="F33" s="53"/>
      <c r="G33" s="53"/>
      <c r="H33" s="92"/>
      <c r="I33" s="37"/>
      <c r="J33" s="61"/>
      <c r="K33" s="45"/>
      <c r="L33" s="93"/>
      <c r="M33" s="109"/>
    </row>
    <row r="34" spans="1:13" ht="21" customHeight="1" x14ac:dyDescent="0.2">
      <c r="A34" s="26">
        <v>5</v>
      </c>
      <c r="B34" s="119" t="s">
        <v>6</v>
      </c>
      <c r="C34" s="55"/>
      <c r="D34" s="30">
        <v>0.15</v>
      </c>
      <c r="E34" s="30"/>
      <c r="F34" s="70"/>
      <c r="G34" s="52"/>
      <c r="H34" s="79"/>
      <c r="I34" s="74"/>
      <c r="J34" s="74"/>
      <c r="K34" s="258"/>
      <c r="L34" s="258"/>
      <c r="M34" s="170"/>
    </row>
    <row r="35" spans="1:13" ht="21" customHeight="1" x14ac:dyDescent="0.2">
      <c r="A35" s="54" t="s">
        <v>14</v>
      </c>
      <c r="B35" s="35" t="s">
        <v>7</v>
      </c>
      <c r="C35" s="36"/>
      <c r="D35" s="51">
        <v>0.13</v>
      </c>
      <c r="E35" s="51"/>
      <c r="F35" s="52"/>
      <c r="G35" s="52"/>
      <c r="H35" s="79"/>
      <c r="I35" s="74"/>
      <c r="J35" s="82"/>
      <c r="K35" s="272"/>
      <c r="L35" s="272"/>
      <c r="M35" s="170"/>
    </row>
    <row r="36" spans="1:13" ht="21" customHeight="1" x14ac:dyDescent="0.2">
      <c r="A36" s="22" t="s">
        <v>15</v>
      </c>
      <c r="B36" s="23" t="s">
        <v>16</v>
      </c>
      <c r="C36" s="32"/>
      <c r="D36" s="30">
        <v>0.04</v>
      </c>
      <c r="E36" s="30"/>
      <c r="F36" s="52"/>
      <c r="G36" s="52"/>
      <c r="H36" s="215"/>
      <c r="I36" s="73"/>
      <c r="J36" s="73"/>
      <c r="K36" s="273"/>
      <c r="L36" s="273"/>
      <c r="M36" s="170"/>
    </row>
    <row r="37" spans="1:13" ht="21" customHeight="1" x14ac:dyDescent="0.2">
      <c r="A37" s="22" t="s">
        <v>17</v>
      </c>
      <c r="B37" s="23" t="s">
        <v>104</v>
      </c>
      <c r="C37" s="32"/>
      <c r="D37" s="30">
        <v>0.15</v>
      </c>
      <c r="E37" s="30"/>
      <c r="F37" s="52"/>
      <c r="G37" s="52"/>
      <c r="H37" s="79"/>
      <c r="I37" s="74"/>
      <c r="J37" s="216"/>
      <c r="K37" s="217"/>
      <c r="L37" s="218"/>
      <c r="M37" s="170"/>
    </row>
    <row r="38" spans="1:13" ht="21" customHeight="1" x14ac:dyDescent="0.2">
      <c r="A38" s="22" t="s">
        <v>18</v>
      </c>
      <c r="B38" s="23" t="s">
        <v>79</v>
      </c>
      <c r="C38" s="55"/>
      <c r="D38" s="30">
        <v>0.01</v>
      </c>
      <c r="E38" s="30"/>
      <c r="F38" s="52"/>
      <c r="G38" s="52"/>
      <c r="H38" s="79"/>
      <c r="I38" s="74"/>
      <c r="J38" s="216"/>
      <c r="K38" s="217"/>
      <c r="L38" s="218"/>
      <c r="M38" s="170"/>
    </row>
    <row r="39" spans="1:13" ht="7.5" customHeight="1" thickBot="1" x14ac:dyDescent="0.25">
      <c r="A39" s="21"/>
      <c r="B39" s="20"/>
      <c r="C39" s="20"/>
      <c r="D39" s="37"/>
      <c r="E39" s="37"/>
      <c r="F39" s="37"/>
      <c r="G39" s="37"/>
      <c r="H39" s="92"/>
      <c r="I39" s="37"/>
      <c r="J39" s="60"/>
      <c r="K39" s="4"/>
      <c r="L39" s="94"/>
      <c r="M39" s="171"/>
    </row>
    <row r="40" spans="1:13" s="3" customFormat="1" ht="23.25" customHeight="1" thickBot="1" x14ac:dyDescent="0.25">
      <c r="B40" s="257" t="s">
        <v>40</v>
      </c>
      <c r="C40" s="266"/>
      <c r="D40" s="84">
        <f>SUM(D34:D39)+D32</f>
        <v>1</v>
      </c>
      <c r="E40" s="84"/>
      <c r="F40" s="162"/>
      <c r="G40" s="37"/>
      <c r="H40" s="95">
        <f>SUM(H32:H38)</f>
        <v>0</v>
      </c>
      <c r="I40" s="67"/>
      <c r="J40" s="67">
        <f>SUM(J32:J38)</f>
        <v>0</v>
      </c>
      <c r="K40" s="4"/>
      <c r="L40" s="94"/>
      <c r="M40" s="171"/>
    </row>
    <row r="41" spans="1:13" ht="6.75" customHeight="1" x14ac:dyDescent="0.2">
      <c r="A41" s="13"/>
      <c r="B41" s="4"/>
      <c r="C41" s="4"/>
      <c r="D41" s="4"/>
      <c r="E41" s="4"/>
      <c r="F41" s="4"/>
      <c r="G41" s="4"/>
      <c r="H41" s="96"/>
      <c r="I41" s="4"/>
      <c r="J41" s="4"/>
      <c r="K41" s="4"/>
      <c r="L41" s="94"/>
      <c r="M41" s="171"/>
    </row>
    <row r="42" spans="1:13" ht="7.5" customHeight="1" x14ac:dyDescent="0.2">
      <c r="B42" s="3"/>
      <c r="C42" s="3"/>
      <c r="D42" s="3"/>
      <c r="E42" s="3"/>
      <c r="F42" s="3"/>
      <c r="G42" s="3"/>
      <c r="H42" s="96"/>
      <c r="I42" s="4"/>
      <c r="J42" s="4"/>
      <c r="K42" s="4"/>
      <c r="L42" s="94"/>
      <c r="M42" s="171"/>
    </row>
    <row r="43" spans="1:13" x14ac:dyDescent="0.2">
      <c r="A43" s="6" t="s">
        <v>21</v>
      </c>
      <c r="H43" s="87"/>
      <c r="I43" s="8"/>
      <c r="J43" s="8"/>
      <c r="K43" s="8"/>
      <c r="L43" s="88"/>
      <c r="M43" s="19"/>
    </row>
    <row r="44" spans="1:13" x14ac:dyDescent="0.2">
      <c r="A44" s="9" t="s">
        <v>24</v>
      </c>
      <c r="B44" s="10"/>
      <c r="C44" s="10"/>
      <c r="D44" s="10"/>
      <c r="E44" s="91"/>
      <c r="F44" s="8"/>
      <c r="G44" s="8"/>
      <c r="H44" s="90"/>
      <c r="I44" s="91"/>
      <c r="J44" s="46" t="s">
        <v>11</v>
      </c>
      <c r="K44" s="9"/>
      <c r="L44" s="49" t="s">
        <v>22</v>
      </c>
      <c r="M44" s="172"/>
    </row>
    <row r="45" spans="1:13" x14ac:dyDescent="0.2">
      <c r="A45" s="14"/>
      <c r="B45" s="8"/>
      <c r="C45" s="8"/>
      <c r="D45" s="8"/>
      <c r="E45" s="88"/>
      <c r="F45" s="8"/>
      <c r="G45" s="8"/>
      <c r="H45" s="87"/>
      <c r="I45" s="88"/>
      <c r="J45" s="46" t="s">
        <v>37</v>
      </c>
      <c r="K45" s="14"/>
      <c r="L45" s="50"/>
      <c r="M45" s="173"/>
    </row>
    <row r="46" spans="1:13" ht="20.100000000000001" customHeight="1" x14ac:dyDescent="0.2">
      <c r="A46" s="22" t="s">
        <v>12</v>
      </c>
      <c r="B46" s="23" t="s">
        <v>2</v>
      </c>
      <c r="C46" s="24"/>
      <c r="D46" s="24"/>
      <c r="E46" s="250"/>
      <c r="F46" s="4"/>
      <c r="G46" s="4"/>
      <c r="H46" s="241"/>
      <c r="I46" s="242"/>
      <c r="J46" s="66"/>
      <c r="K46" s="267"/>
      <c r="L46" s="268"/>
      <c r="M46" s="169"/>
    </row>
    <row r="47" spans="1:13" ht="20.100000000000001" customHeight="1" x14ac:dyDescent="0.2">
      <c r="A47" s="25">
        <v>2</v>
      </c>
      <c r="B47" s="23" t="s">
        <v>3</v>
      </c>
      <c r="C47" s="24"/>
      <c r="D47" s="32"/>
      <c r="E47" s="250"/>
      <c r="F47" s="4"/>
      <c r="G47" s="4"/>
      <c r="H47" s="241"/>
      <c r="I47" s="242"/>
      <c r="J47" s="66"/>
      <c r="K47" s="267"/>
      <c r="L47" s="268"/>
      <c r="M47" s="169"/>
    </row>
    <row r="48" spans="1:13" ht="20.100000000000001" customHeight="1" x14ac:dyDescent="0.2">
      <c r="A48" s="22" t="s">
        <v>13</v>
      </c>
      <c r="B48" s="23" t="s">
        <v>4</v>
      </c>
      <c r="C48" s="24"/>
      <c r="D48" s="32" t="s">
        <v>43</v>
      </c>
      <c r="E48" s="250"/>
      <c r="F48" s="4"/>
      <c r="G48" s="4"/>
      <c r="H48" s="241"/>
      <c r="I48" s="242"/>
      <c r="J48" s="66"/>
      <c r="K48" s="267"/>
      <c r="L48" s="268"/>
      <c r="M48" s="169"/>
    </row>
    <row r="49" spans="1:13" ht="20.100000000000001" customHeight="1" x14ac:dyDescent="0.2">
      <c r="A49" s="22" t="s">
        <v>91</v>
      </c>
      <c r="B49" s="23" t="s">
        <v>5</v>
      </c>
      <c r="C49" s="24"/>
      <c r="D49" s="32" t="s">
        <v>43</v>
      </c>
      <c r="E49" s="250"/>
      <c r="F49" s="4"/>
      <c r="G49" s="4"/>
      <c r="H49" s="248"/>
      <c r="I49" s="249"/>
      <c r="J49" s="66"/>
      <c r="K49" s="246"/>
      <c r="L49" s="247"/>
      <c r="M49" s="169"/>
    </row>
    <row r="50" spans="1:13" ht="7.5" customHeight="1" x14ac:dyDescent="0.2">
      <c r="A50" s="251"/>
      <c r="B50" s="33"/>
      <c r="C50" s="34"/>
      <c r="D50" s="52"/>
      <c r="E50" s="252"/>
      <c r="F50" s="53"/>
      <c r="G50" s="53"/>
      <c r="H50" s="120"/>
      <c r="I50" s="121"/>
      <c r="J50" s="61"/>
      <c r="K50" s="45"/>
      <c r="L50" s="93"/>
      <c r="M50" s="109"/>
    </row>
    <row r="51" spans="1:13" ht="22.5" customHeight="1" x14ac:dyDescent="0.2">
      <c r="A51" s="251"/>
      <c r="B51" s="257" t="s">
        <v>92</v>
      </c>
      <c r="C51" s="257"/>
      <c r="D51" s="52"/>
      <c r="E51" s="252"/>
      <c r="F51" s="53"/>
      <c r="G51" s="53"/>
      <c r="H51" s="122"/>
      <c r="I51" s="123"/>
      <c r="J51" s="81">
        <f>SUM(J46:J49)</f>
        <v>0</v>
      </c>
      <c r="K51" s="45"/>
      <c r="L51" s="93"/>
      <c r="M51" s="109"/>
    </row>
    <row r="52" spans="1:13" s="8" customFormat="1" ht="5.25" customHeight="1" x14ac:dyDescent="0.2">
      <c r="A52" s="251"/>
      <c r="B52" s="33"/>
      <c r="C52" s="34"/>
      <c r="D52" s="52"/>
      <c r="E52" s="252"/>
      <c r="F52" s="53"/>
      <c r="G52" s="53"/>
      <c r="H52" s="124"/>
      <c r="I52" s="125"/>
      <c r="J52" s="61"/>
      <c r="K52" s="45"/>
      <c r="L52" s="93"/>
      <c r="M52" s="109"/>
    </row>
    <row r="53" spans="1:13" ht="20.100000000000001" customHeight="1" x14ac:dyDescent="0.2">
      <c r="A53" s="22" t="s">
        <v>42</v>
      </c>
      <c r="B53" s="23" t="s">
        <v>6</v>
      </c>
      <c r="C53" s="24"/>
      <c r="D53" s="32" t="s">
        <v>43</v>
      </c>
      <c r="E53" s="250"/>
      <c r="F53" s="4"/>
      <c r="G53" s="4"/>
      <c r="H53" s="241"/>
      <c r="I53" s="242"/>
      <c r="J53" s="66"/>
      <c r="K53" s="267"/>
      <c r="L53" s="268"/>
      <c r="M53" s="169"/>
    </row>
    <row r="54" spans="1:13" ht="20.100000000000001" customHeight="1" x14ac:dyDescent="0.2">
      <c r="A54" s="27" t="s">
        <v>14</v>
      </c>
      <c r="B54" s="28" t="s">
        <v>7</v>
      </c>
      <c r="C54" s="47"/>
      <c r="D54" s="32" t="s">
        <v>43</v>
      </c>
      <c r="E54" s="253"/>
      <c r="F54" s="4"/>
      <c r="G54" s="4"/>
      <c r="H54" s="241"/>
      <c r="I54" s="242"/>
      <c r="J54" s="66"/>
      <c r="K54" s="267"/>
      <c r="L54" s="268"/>
      <c r="M54" s="169"/>
    </row>
    <row r="55" spans="1:13" ht="20.100000000000001" customHeight="1" x14ac:dyDescent="0.2">
      <c r="A55" s="27" t="s">
        <v>15</v>
      </c>
      <c r="B55" s="28" t="s">
        <v>16</v>
      </c>
      <c r="C55" s="47"/>
      <c r="D55" s="29" t="s">
        <v>43</v>
      </c>
      <c r="E55" s="253"/>
      <c r="F55" s="4"/>
      <c r="G55" s="4"/>
      <c r="H55" s="241"/>
      <c r="I55" s="242"/>
      <c r="J55" s="66"/>
      <c r="K55" s="267"/>
      <c r="L55" s="268"/>
      <c r="M55" s="169"/>
    </row>
    <row r="56" spans="1:13" ht="20.100000000000001" customHeight="1" x14ac:dyDescent="0.2">
      <c r="A56" s="27" t="s">
        <v>17</v>
      </c>
      <c r="B56" s="23" t="s">
        <v>104</v>
      </c>
      <c r="C56" s="47"/>
      <c r="D56" s="29" t="s">
        <v>43</v>
      </c>
      <c r="E56" s="253"/>
      <c r="F56" s="4"/>
      <c r="G56" s="4"/>
      <c r="H56" s="241"/>
      <c r="I56" s="242"/>
      <c r="J56" s="66"/>
      <c r="K56" s="267"/>
      <c r="L56" s="268"/>
      <c r="M56" s="169"/>
    </row>
    <row r="57" spans="1:13" ht="20.100000000000001" customHeight="1" x14ac:dyDescent="0.2">
      <c r="A57" s="27" t="s">
        <v>18</v>
      </c>
      <c r="B57" s="28" t="s">
        <v>79</v>
      </c>
      <c r="C57" s="47"/>
      <c r="D57" s="29" t="s">
        <v>43</v>
      </c>
      <c r="E57" s="253"/>
      <c r="F57" s="4"/>
      <c r="G57" s="4"/>
      <c r="H57" s="241"/>
      <c r="I57" s="242"/>
      <c r="J57" s="66"/>
      <c r="K57" s="267"/>
      <c r="L57" s="268"/>
      <c r="M57" s="169"/>
    </row>
    <row r="58" spans="1:13" ht="20.100000000000001" customHeight="1" x14ac:dyDescent="0.2">
      <c r="A58" s="48" t="s">
        <v>35</v>
      </c>
      <c r="B58" s="17"/>
      <c r="C58" s="17"/>
      <c r="D58" s="32" t="s">
        <v>38</v>
      </c>
      <c r="E58" s="250"/>
      <c r="F58" s="4"/>
      <c r="G58" s="4"/>
      <c r="H58" s="241"/>
      <c r="I58" s="242"/>
      <c r="J58" s="66"/>
      <c r="K58" s="267"/>
      <c r="L58" s="268"/>
      <c r="M58" s="169"/>
    </row>
    <row r="59" spans="1:13" ht="6.75" customHeight="1" x14ac:dyDescent="0.2">
      <c r="H59" s="87"/>
      <c r="I59" s="8"/>
      <c r="J59" s="8"/>
      <c r="K59" s="8"/>
      <c r="L59" s="88"/>
      <c r="M59" s="19"/>
    </row>
    <row r="60" spans="1:13" ht="18" customHeight="1" x14ac:dyDescent="0.2">
      <c r="A60" s="131" t="s">
        <v>23</v>
      </c>
      <c r="B60" s="21"/>
      <c r="C60" s="21"/>
      <c r="D60" s="21"/>
      <c r="H60" s="100"/>
      <c r="I60" s="44"/>
      <c r="J60" s="130">
        <f>J51+J53+J54+J55+J56+J57+J58</f>
        <v>0</v>
      </c>
      <c r="K60" s="128" t="s">
        <v>9</v>
      </c>
      <c r="L60" s="97"/>
      <c r="M60" s="163"/>
    </row>
    <row r="61" spans="1:13" ht="5.25" customHeight="1" thickBot="1" x14ac:dyDescent="0.25">
      <c r="H61" s="87"/>
      <c r="I61" s="8"/>
      <c r="J61" s="8"/>
      <c r="K61" s="8"/>
      <c r="L61" s="88"/>
      <c r="M61" s="19"/>
    </row>
    <row r="62" spans="1:13" s="18" customFormat="1" ht="6" customHeight="1" x14ac:dyDescent="0.2">
      <c r="A62" s="205"/>
      <c r="B62" s="206"/>
      <c r="C62" s="206"/>
      <c r="D62" s="206"/>
      <c r="E62" s="207"/>
      <c r="F62" s="19"/>
      <c r="H62" s="205"/>
      <c r="I62" s="206"/>
      <c r="J62" s="206"/>
      <c r="K62" s="206"/>
      <c r="L62" s="207"/>
      <c r="M62" s="19"/>
    </row>
    <row r="63" spans="1:13" s="18" customFormat="1" ht="29.25" customHeight="1" x14ac:dyDescent="0.25">
      <c r="A63" s="208"/>
      <c r="B63" s="276" t="s">
        <v>98</v>
      </c>
      <c r="C63" s="276"/>
      <c r="D63" s="276"/>
      <c r="E63" s="209"/>
      <c r="F63" s="19"/>
      <c r="H63" s="208"/>
      <c r="I63" s="213"/>
      <c r="J63" s="127">
        <f>J60+J40</f>
        <v>0</v>
      </c>
      <c r="K63" s="214" t="s">
        <v>9</v>
      </c>
      <c r="L63" s="209"/>
      <c r="M63" s="19"/>
    </row>
    <row r="64" spans="1:13" s="18" customFormat="1" ht="6" customHeight="1" thickBot="1" x14ac:dyDescent="0.25">
      <c r="A64" s="210"/>
      <c r="B64" s="211"/>
      <c r="C64" s="211"/>
      <c r="D64" s="211"/>
      <c r="E64" s="212"/>
      <c r="F64" s="19"/>
      <c r="H64" s="210"/>
      <c r="I64" s="211"/>
      <c r="J64" s="211"/>
      <c r="K64" s="211"/>
      <c r="L64" s="212"/>
      <c r="M64" s="19"/>
    </row>
    <row r="65" spans="1:14" ht="8.25" customHeight="1" x14ac:dyDescent="0.2">
      <c r="H65" s="8"/>
      <c r="I65" s="8"/>
      <c r="J65" s="8"/>
      <c r="K65" s="8"/>
      <c r="L65" s="8"/>
      <c r="M65" s="19"/>
    </row>
    <row r="66" spans="1:14" ht="15" customHeight="1" x14ac:dyDescent="0.2">
      <c r="A66" s="275" t="s">
        <v>39</v>
      </c>
      <c r="B66" s="275"/>
      <c r="C66" s="275"/>
      <c r="D66" s="275"/>
      <c r="E66" s="275"/>
      <c r="F66" s="275"/>
      <c r="G66" s="275"/>
      <c r="H66" s="275"/>
      <c r="I66" s="275"/>
      <c r="J66" s="275"/>
      <c r="K66" s="275"/>
      <c r="L66" s="275"/>
      <c r="M66" s="174"/>
    </row>
    <row r="67" spans="1:14" ht="9.75" customHeight="1" x14ac:dyDescent="0.2">
      <c r="A67" s="275"/>
      <c r="B67" s="275"/>
      <c r="C67" s="275"/>
      <c r="D67" s="275"/>
      <c r="E67" s="275"/>
      <c r="F67" s="275"/>
      <c r="G67" s="275"/>
      <c r="H67" s="275"/>
      <c r="I67" s="275"/>
      <c r="J67" s="275"/>
      <c r="K67" s="275"/>
      <c r="L67" s="275"/>
      <c r="M67" s="174"/>
    </row>
    <row r="70" spans="1:14" ht="15" customHeight="1" x14ac:dyDescent="0.2">
      <c r="A70" s="274" t="s">
        <v>105</v>
      </c>
      <c r="B70" s="274"/>
      <c r="C70" s="274"/>
      <c r="D70" s="274"/>
      <c r="E70" s="274"/>
      <c r="F70" s="274"/>
      <c r="G70" s="274"/>
      <c r="H70" s="274"/>
      <c r="I70" s="274"/>
      <c r="J70" s="274"/>
      <c r="K70" s="274"/>
      <c r="L70" s="274"/>
    </row>
    <row r="71" spans="1:14" ht="15" customHeight="1" x14ac:dyDescent="0.2">
      <c r="A71" s="274"/>
      <c r="B71" s="274"/>
      <c r="C71" s="274"/>
      <c r="D71" s="274"/>
      <c r="E71" s="274"/>
      <c r="F71" s="274"/>
      <c r="G71" s="274"/>
      <c r="H71" s="274"/>
      <c r="I71" s="274"/>
      <c r="J71" s="274"/>
      <c r="K71" s="274"/>
      <c r="L71" s="274"/>
    </row>
    <row r="72" spans="1:14" x14ac:dyDescent="0.2">
      <c r="A72" s="274" t="s">
        <v>99</v>
      </c>
      <c r="B72" s="274"/>
      <c r="C72" s="274"/>
      <c r="D72" s="274"/>
      <c r="E72" s="274"/>
      <c r="F72" s="274"/>
      <c r="G72" s="274"/>
      <c r="H72" s="274"/>
      <c r="I72" s="274"/>
      <c r="J72" s="274"/>
      <c r="K72" s="274"/>
      <c r="L72" s="274"/>
    </row>
    <row r="73" spans="1:14" ht="15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</row>
    <row r="74" spans="1:14" s="16" customFormat="1" ht="15.75" x14ac:dyDescent="0.25">
      <c r="A74" s="110" t="s">
        <v>80</v>
      </c>
      <c r="B74" s="110"/>
      <c r="C74" s="110"/>
      <c r="D74" s="110" t="s">
        <v>76</v>
      </c>
      <c r="E74" s="110"/>
      <c r="F74" s="110"/>
      <c r="G74" s="110"/>
      <c r="H74" s="110"/>
      <c r="I74" s="277" t="s">
        <v>103</v>
      </c>
      <c r="J74" s="277"/>
      <c r="K74" s="277"/>
      <c r="L74" s="277"/>
      <c r="M74" s="194"/>
    </row>
    <row r="75" spans="1:14" ht="12.75" customHeight="1" x14ac:dyDescent="0.25">
      <c r="I75" s="254"/>
      <c r="J75" s="254"/>
      <c r="K75" s="254"/>
      <c r="L75" s="254"/>
    </row>
    <row r="77" spans="1:14" s="85" customFormat="1" ht="15.75" customHeight="1" x14ac:dyDescent="0.2">
      <c r="H77" s="269" t="s">
        <v>97</v>
      </c>
      <c r="I77" s="270"/>
      <c r="J77" s="270"/>
      <c r="K77" s="270"/>
      <c r="L77" s="271"/>
      <c r="M77" s="132"/>
      <c r="N77" s="161"/>
    </row>
    <row r="78" spans="1:14" ht="10.5" customHeight="1" x14ac:dyDescent="0.2">
      <c r="H78" s="87"/>
      <c r="I78" s="8"/>
      <c r="J78" s="8"/>
      <c r="K78" s="8"/>
      <c r="L78" s="99"/>
      <c r="M78" s="19"/>
      <c r="N78" s="19"/>
    </row>
    <row r="79" spans="1:14" ht="24" customHeight="1" x14ac:dyDescent="0.2">
      <c r="A79" s="2" t="s">
        <v>47</v>
      </c>
      <c r="B79" s="281" t="s">
        <v>48</v>
      </c>
      <c r="C79" s="281"/>
      <c r="D79" s="2" t="s">
        <v>65</v>
      </c>
      <c r="H79" s="87"/>
      <c r="I79" s="8"/>
      <c r="J79" s="226">
        <f>J40</f>
        <v>0</v>
      </c>
      <c r="K79" s="8" t="s">
        <v>49</v>
      </c>
      <c r="L79" s="88"/>
      <c r="M79" s="19"/>
      <c r="N79" s="8"/>
    </row>
    <row r="80" spans="1:14" ht="6" customHeight="1" x14ac:dyDescent="0.2">
      <c r="A80" s="2"/>
      <c r="B80" s="6"/>
      <c r="H80" s="87"/>
      <c r="I80" s="8"/>
      <c r="J80" s="133"/>
      <c r="K80" s="8"/>
      <c r="L80" s="88"/>
      <c r="M80" s="19"/>
      <c r="N80" s="8"/>
    </row>
    <row r="81" spans="1:14" ht="19.5" customHeight="1" x14ac:dyDescent="0.2">
      <c r="A81" s="2" t="s">
        <v>50</v>
      </c>
      <c r="B81" s="281" t="s">
        <v>51</v>
      </c>
      <c r="C81" s="281"/>
      <c r="D81" s="2" t="s">
        <v>66</v>
      </c>
      <c r="H81" s="87"/>
      <c r="I81" s="8"/>
      <c r="J81" s="226">
        <f>J60</f>
        <v>0</v>
      </c>
      <c r="K81" s="8" t="s">
        <v>49</v>
      </c>
      <c r="L81" s="88"/>
      <c r="M81" s="19"/>
      <c r="N81" s="8"/>
    </row>
    <row r="82" spans="1:14" x14ac:dyDescent="0.2">
      <c r="A82" s="2"/>
      <c r="H82" s="87"/>
      <c r="I82" s="8"/>
      <c r="J82" s="134"/>
      <c r="K82" s="8"/>
      <c r="L82" s="88"/>
      <c r="M82" s="19"/>
      <c r="N82" s="8"/>
    </row>
    <row r="83" spans="1:14" s="136" customFormat="1" ht="20.100000000000001" customHeight="1" x14ac:dyDescent="0.2">
      <c r="A83" s="135" t="s">
        <v>52</v>
      </c>
      <c r="B83" s="129" t="s">
        <v>100</v>
      </c>
      <c r="C83" s="135"/>
      <c r="D83" s="135"/>
      <c r="H83" s="139"/>
      <c r="I83" s="157"/>
      <c r="J83" s="225">
        <f>SUM(J79:J81)</f>
        <v>0</v>
      </c>
      <c r="K83" s="137" t="s">
        <v>49</v>
      </c>
      <c r="L83" s="138"/>
      <c r="M83" s="175"/>
      <c r="N83" s="137"/>
    </row>
    <row r="84" spans="1:14" x14ac:dyDescent="0.2">
      <c r="A84" s="2"/>
      <c r="H84" s="87"/>
      <c r="I84" s="8"/>
      <c r="J84" s="140"/>
      <c r="K84" s="8"/>
      <c r="L84" s="88"/>
      <c r="M84" s="19"/>
      <c r="N84" s="8"/>
    </row>
    <row r="85" spans="1:14" ht="18" customHeight="1" x14ac:dyDescent="0.2">
      <c r="A85" s="2" t="s">
        <v>53</v>
      </c>
      <c r="B85" s="141" t="s">
        <v>54</v>
      </c>
      <c r="C85" s="142"/>
      <c r="E85" s="143" t="s">
        <v>55</v>
      </c>
      <c r="H85" s="180">
        <v>0</v>
      </c>
      <c r="I85" s="8"/>
      <c r="J85" s="158">
        <f>H85*J83</f>
        <v>0</v>
      </c>
      <c r="K85" s="145" t="s">
        <v>49</v>
      </c>
      <c r="L85" s="181"/>
      <c r="M85" s="176"/>
      <c r="N85" s="8"/>
    </row>
    <row r="86" spans="1:14" ht="24" customHeight="1" x14ac:dyDescent="0.2">
      <c r="A86" s="146"/>
      <c r="B86" s="283" t="s">
        <v>101</v>
      </c>
      <c r="C86" s="283"/>
      <c r="D86" s="283"/>
      <c r="H86" s="87"/>
      <c r="I86" s="8"/>
      <c r="J86" s="147"/>
      <c r="K86" s="145"/>
      <c r="L86" s="182"/>
      <c r="M86" s="177"/>
      <c r="N86" s="8"/>
    </row>
    <row r="87" spans="1:14" s="136" customFormat="1" ht="18" customHeight="1" x14ac:dyDescent="0.2">
      <c r="A87" s="135" t="s">
        <v>56</v>
      </c>
      <c r="B87" s="149" t="s">
        <v>57</v>
      </c>
      <c r="C87" s="150"/>
      <c r="D87" s="150"/>
      <c r="H87" s="139"/>
      <c r="I87" s="137"/>
      <c r="J87" s="159">
        <f>J85+J83</f>
        <v>0</v>
      </c>
      <c r="K87" s="151" t="s">
        <v>49</v>
      </c>
      <c r="L87" s="183"/>
      <c r="M87" s="178"/>
      <c r="N87" s="137"/>
    </row>
    <row r="88" spans="1:14" ht="6" customHeight="1" x14ac:dyDescent="0.2">
      <c r="A88" s="2"/>
      <c r="H88" s="87"/>
      <c r="I88" s="8"/>
      <c r="J88" s="140"/>
      <c r="K88" s="8"/>
      <c r="L88" s="88"/>
      <c r="M88" s="19"/>
      <c r="N88" s="8"/>
    </row>
    <row r="89" spans="1:14" ht="18" customHeight="1" x14ac:dyDescent="0.2">
      <c r="A89" s="2" t="s">
        <v>58</v>
      </c>
      <c r="B89" s="141" t="s">
        <v>59</v>
      </c>
      <c r="E89" s="153" t="s">
        <v>60</v>
      </c>
      <c r="F89" s="152"/>
      <c r="H89" s="184">
        <v>0</v>
      </c>
      <c r="I89" s="8"/>
      <c r="J89" s="160">
        <f>H89*J87</f>
        <v>0</v>
      </c>
      <c r="K89" s="154" t="s">
        <v>49</v>
      </c>
      <c r="L89" s="88"/>
      <c r="M89" s="19"/>
      <c r="N89" s="8"/>
    </row>
    <row r="90" spans="1:14" ht="6" customHeight="1" x14ac:dyDescent="0.2">
      <c r="A90" s="2"/>
      <c r="B90" s="141"/>
      <c r="E90" s="142"/>
      <c r="F90" s="142"/>
      <c r="G90" s="142"/>
      <c r="H90" s="148"/>
      <c r="I90" s="144"/>
      <c r="J90" s="140"/>
      <c r="K90" s="8"/>
      <c r="L90" s="88"/>
      <c r="M90" s="19"/>
      <c r="N90" s="8"/>
    </row>
    <row r="91" spans="1:14" ht="18" customHeight="1" x14ac:dyDescent="0.2">
      <c r="A91" s="2" t="s">
        <v>61</v>
      </c>
      <c r="B91" s="141" t="s">
        <v>59</v>
      </c>
      <c r="E91" s="155" t="s">
        <v>62</v>
      </c>
      <c r="H91" s="185"/>
      <c r="I91" s="8"/>
      <c r="J91" s="160">
        <v>0</v>
      </c>
      <c r="K91" s="154" t="s">
        <v>49</v>
      </c>
      <c r="L91" s="88"/>
      <c r="M91" s="19"/>
      <c r="N91" s="8"/>
    </row>
    <row r="92" spans="1:14" x14ac:dyDescent="0.2">
      <c r="A92" s="2"/>
      <c r="H92" s="87"/>
      <c r="I92" s="8"/>
      <c r="J92" s="140"/>
      <c r="K92" s="8"/>
      <c r="L92" s="88"/>
      <c r="M92" s="19"/>
      <c r="N92" s="8"/>
    </row>
    <row r="93" spans="1:14" s="136" customFormat="1" ht="21.75" customHeight="1" x14ac:dyDescent="0.2">
      <c r="A93" s="135" t="s">
        <v>63</v>
      </c>
      <c r="B93" s="149" t="s">
        <v>64</v>
      </c>
      <c r="H93" s="139"/>
      <c r="I93" s="137"/>
      <c r="J93" s="224">
        <f>J91+J89+J87</f>
        <v>0</v>
      </c>
      <c r="K93" s="156" t="s">
        <v>49</v>
      </c>
      <c r="L93" s="138"/>
      <c r="M93" s="175"/>
      <c r="N93" s="156"/>
    </row>
    <row r="94" spans="1:14" x14ac:dyDescent="0.2">
      <c r="H94" s="11"/>
      <c r="I94" s="5"/>
      <c r="J94" s="5"/>
      <c r="K94" s="5"/>
      <c r="L94" s="89"/>
      <c r="M94" s="19"/>
      <c r="N94" s="8"/>
    </row>
    <row r="95" spans="1:14" x14ac:dyDescent="0.2">
      <c r="H95" s="8"/>
      <c r="I95" s="8"/>
      <c r="J95" s="8"/>
      <c r="K95" s="8"/>
      <c r="L95" s="8"/>
      <c r="M95" s="19"/>
      <c r="N95" s="8"/>
    </row>
    <row r="96" spans="1:14" x14ac:dyDescent="0.2">
      <c r="H96" s="90"/>
      <c r="I96" s="10"/>
      <c r="J96" s="10"/>
      <c r="K96" s="10"/>
      <c r="L96" s="91"/>
    </row>
    <row r="97" spans="1:13" s="136" customFormat="1" ht="19.5" customHeight="1" x14ac:dyDescent="0.2">
      <c r="A97" s="135" t="s">
        <v>67</v>
      </c>
      <c r="B97" s="150" t="s">
        <v>70</v>
      </c>
      <c r="C97" s="150"/>
      <c r="D97" s="189">
        <v>0.19</v>
      </c>
      <c r="H97" s="139"/>
      <c r="I97" s="137"/>
      <c r="J97" s="223">
        <f>D97*J93</f>
        <v>0</v>
      </c>
      <c r="K97" s="128" t="s">
        <v>49</v>
      </c>
      <c r="L97" s="138"/>
      <c r="M97" s="179"/>
    </row>
    <row r="98" spans="1:13" x14ac:dyDescent="0.2">
      <c r="B98" s="142"/>
      <c r="C98" s="142"/>
      <c r="D98" s="142"/>
      <c r="E98" s="142"/>
      <c r="H98" s="87"/>
      <c r="I98" s="8"/>
      <c r="J98" s="8"/>
      <c r="K98" s="8"/>
      <c r="L98" s="88"/>
    </row>
    <row r="99" spans="1:13" s="186" customFormat="1" ht="20.25" customHeight="1" x14ac:dyDescent="0.2">
      <c r="A99" s="186" t="s">
        <v>69</v>
      </c>
      <c r="B99" s="187" t="s">
        <v>68</v>
      </c>
      <c r="C99" s="187"/>
      <c r="D99" s="187"/>
      <c r="E99" s="187"/>
      <c r="H99" s="190"/>
      <c r="I99" s="191"/>
      <c r="J99" s="222">
        <f>J93+J97</f>
        <v>0</v>
      </c>
      <c r="K99" s="192" t="s">
        <v>49</v>
      </c>
      <c r="L99" s="193"/>
      <c r="M99" s="188"/>
    </row>
    <row r="100" spans="1:13" x14ac:dyDescent="0.2">
      <c r="H100" s="11"/>
      <c r="I100" s="5"/>
      <c r="J100" s="5"/>
      <c r="K100" s="5"/>
      <c r="L100" s="89"/>
    </row>
    <row r="102" spans="1:13" ht="13.5" thickBot="1" x14ac:dyDescent="0.25"/>
    <row r="103" spans="1:13" x14ac:dyDescent="0.2">
      <c r="A103" s="195"/>
      <c r="B103" s="196"/>
      <c r="C103" s="196"/>
      <c r="D103" s="196"/>
      <c r="E103" s="197"/>
      <c r="H103" s="195"/>
      <c r="I103" s="196"/>
      <c r="J103" s="196"/>
      <c r="K103" s="196"/>
      <c r="L103" s="197"/>
    </row>
    <row r="104" spans="1:13" s="186" customFormat="1" ht="20.100000000000001" customHeight="1" x14ac:dyDescent="0.2">
      <c r="A104" s="203" t="s">
        <v>72</v>
      </c>
      <c r="B104" s="192" t="s">
        <v>93</v>
      </c>
      <c r="C104" s="192"/>
      <c r="D104" s="192" t="s">
        <v>73</v>
      </c>
      <c r="E104" s="199"/>
      <c r="H104" s="198"/>
      <c r="I104" s="191"/>
      <c r="J104" s="222">
        <f>J99</f>
        <v>0</v>
      </c>
      <c r="K104" s="191" t="s">
        <v>49</v>
      </c>
      <c r="L104" s="199"/>
      <c r="M104" s="188"/>
    </row>
    <row r="105" spans="1:13" s="186" customFormat="1" ht="11.25" customHeight="1" x14ac:dyDescent="0.2">
      <c r="A105" s="203"/>
      <c r="B105" s="192"/>
      <c r="C105" s="192"/>
      <c r="D105" s="192"/>
      <c r="E105" s="199"/>
      <c r="H105" s="198"/>
      <c r="I105" s="191"/>
      <c r="J105" s="192"/>
      <c r="K105" s="191"/>
      <c r="L105" s="199"/>
      <c r="M105" s="188"/>
    </row>
    <row r="106" spans="1:13" s="186" customFormat="1" ht="20.100000000000001" customHeight="1" x14ac:dyDescent="0.2">
      <c r="A106" s="203" t="s">
        <v>75</v>
      </c>
      <c r="B106" s="192" t="s">
        <v>94</v>
      </c>
      <c r="C106" s="192"/>
      <c r="D106" s="192" t="s">
        <v>74</v>
      </c>
      <c r="E106" s="199"/>
      <c r="H106" s="198"/>
      <c r="I106" s="191"/>
      <c r="J106" s="221">
        <f>J104*(1+D97)</f>
        <v>0</v>
      </c>
      <c r="K106" s="191" t="s">
        <v>49</v>
      </c>
      <c r="L106" s="199"/>
      <c r="M106" s="188"/>
    </row>
    <row r="107" spans="1:13" s="1" customFormat="1" ht="12" customHeight="1" thickBot="1" x14ac:dyDescent="0.25">
      <c r="A107" s="200"/>
      <c r="B107" s="201"/>
      <c r="C107" s="201"/>
      <c r="D107" s="201"/>
      <c r="E107" s="202"/>
      <c r="H107" s="200"/>
      <c r="I107" s="201"/>
      <c r="J107" s="201"/>
      <c r="K107" s="201"/>
      <c r="L107" s="202"/>
      <c r="M107" s="165"/>
    </row>
    <row r="108" spans="1:13" s="1" customFormat="1" ht="15" x14ac:dyDescent="0.2">
      <c r="M108" s="164"/>
    </row>
    <row r="109" spans="1:13" s="1" customFormat="1" ht="15" x14ac:dyDescent="0.2">
      <c r="M109" s="164"/>
    </row>
    <row r="110" spans="1:13" x14ac:dyDescent="0.2">
      <c r="A110" s="227" t="s">
        <v>81</v>
      </c>
      <c r="B110" s="228"/>
      <c r="C110" s="228"/>
      <c r="D110" s="146"/>
      <c r="E110" s="282" t="s">
        <v>102</v>
      </c>
      <c r="F110" s="282"/>
      <c r="G110" s="282"/>
      <c r="H110" s="282"/>
      <c r="I110" s="282"/>
      <c r="J110" s="282"/>
      <c r="K110" s="282"/>
      <c r="L110" s="282"/>
      <c r="M110" s="142"/>
    </row>
    <row r="111" spans="1:13" x14ac:dyDescent="0.2">
      <c r="A111" s="227"/>
      <c r="B111" s="228"/>
      <c r="C111" s="228"/>
      <c r="D111" s="146"/>
      <c r="E111" s="146"/>
      <c r="F111" s="146"/>
      <c r="G111" s="146"/>
      <c r="H111" s="146"/>
      <c r="I111" s="142"/>
      <c r="J111" s="142"/>
      <c r="K111" s="142"/>
      <c r="L111" s="142"/>
      <c r="M111" s="142"/>
    </row>
    <row r="112" spans="1:13" x14ac:dyDescent="0.2">
      <c r="A112" s="228" t="s">
        <v>82</v>
      </c>
      <c r="B112" s="228"/>
      <c r="C112" s="146"/>
      <c r="D112" s="146"/>
      <c r="E112" s="146"/>
      <c r="F112" s="146"/>
      <c r="G112" s="146"/>
      <c r="H112" s="146"/>
      <c r="I112" s="142"/>
      <c r="J112" s="142"/>
      <c r="K112" s="142"/>
      <c r="L112" s="142"/>
      <c r="M112" s="142"/>
    </row>
    <row r="113" spans="1:13" x14ac:dyDescent="0.2">
      <c r="A113" s="142"/>
      <c r="B113" s="142"/>
      <c r="C113" s="142"/>
      <c r="D113" s="142"/>
      <c r="E113" s="142"/>
      <c r="F113" s="142"/>
      <c r="G113" s="142"/>
      <c r="H113" s="142"/>
      <c r="I113" s="142"/>
      <c r="J113" s="142"/>
      <c r="K113" s="142"/>
      <c r="L113" s="142"/>
      <c r="M113" s="142"/>
    </row>
    <row r="114" spans="1:13" ht="19.5" customHeight="1" x14ac:dyDescent="0.2">
      <c r="A114" s="142"/>
      <c r="B114" s="142" t="s">
        <v>83</v>
      </c>
      <c r="C114" s="142"/>
      <c r="D114" s="142"/>
      <c r="E114" s="142"/>
      <c r="F114" s="142"/>
      <c r="G114" s="142"/>
      <c r="H114" s="142"/>
      <c r="J114" s="229"/>
      <c r="K114" s="230" t="s">
        <v>49</v>
      </c>
      <c r="L114" s="142"/>
      <c r="M114" s="142"/>
    </row>
    <row r="115" spans="1:13" x14ac:dyDescent="0.2">
      <c r="A115" s="142"/>
      <c r="B115" s="142"/>
      <c r="C115" s="142"/>
      <c r="D115" s="142"/>
      <c r="E115" s="142"/>
      <c r="F115" s="142"/>
      <c r="G115" s="230"/>
      <c r="H115" s="142"/>
      <c r="J115" s="142"/>
      <c r="K115" s="142"/>
      <c r="L115" s="142"/>
      <c r="M115" s="142"/>
    </row>
    <row r="116" spans="1:13" ht="19.5" customHeight="1" x14ac:dyDescent="0.2">
      <c r="A116" s="142"/>
      <c r="B116" s="142" t="s">
        <v>84</v>
      </c>
      <c r="C116" s="142"/>
      <c r="D116" s="142"/>
      <c r="E116" s="142"/>
      <c r="F116" s="142"/>
      <c r="G116" s="142"/>
      <c r="H116" s="142"/>
      <c r="J116" s="229"/>
      <c r="K116" s="230" t="s">
        <v>49</v>
      </c>
      <c r="L116" s="142"/>
      <c r="M116" s="142"/>
    </row>
    <row r="117" spans="1:13" x14ac:dyDescent="0.2">
      <c r="A117" s="142"/>
      <c r="B117" s="142"/>
      <c r="C117" s="142"/>
      <c r="D117" s="142"/>
      <c r="E117" s="142"/>
      <c r="F117" s="142"/>
      <c r="G117" s="142"/>
      <c r="H117" s="142"/>
      <c r="J117" s="230"/>
      <c r="K117" s="142"/>
      <c r="L117" s="142"/>
      <c r="M117" s="142"/>
    </row>
    <row r="118" spans="1:13" ht="19.5" customHeight="1" x14ac:dyDescent="0.2">
      <c r="A118" s="142"/>
      <c r="B118" s="231" t="s">
        <v>85</v>
      </c>
      <c r="C118" s="142"/>
      <c r="D118" s="142"/>
      <c r="E118" s="142"/>
      <c r="F118" s="142"/>
      <c r="G118" s="142"/>
      <c r="H118" s="142"/>
      <c r="J118" s="229"/>
      <c r="K118" s="230" t="s">
        <v>49</v>
      </c>
      <c r="L118" s="142"/>
      <c r="M118" s="142"/>
    </row>
    <row r="119" spans="1:13" x14ac:dyDescent="0.2">
      <c r="A119" s="142"/>
      <c r="B119" s="142"/>
      <c r="C119" s="142"/>
      <c r="D119" s="142"/>
      <c r="E119" s="142"/>
      <c r="F119" s="142"/>
      <c r="G119" s="142"/>
      <c r="H119" s="142"/>
      <c r="I119" s="142"/>
      <c r="J119" s="142"/>
      <c r="K119" s="142"/>
      <c r="L119" s="142"/>
      <c r="M119" s="142"/>
    </row>
    <row r="120" spans="1:13" x14ac:dyDescent="0.2">
      <c r="A120" s="146"/>
      <c r="B120" s="142"/>
      <c r="C120" s="142"/>
      <c r="D120" s="142"/>
      <c r="E120" s="142"/>
      <c r="F120" s="142"/>
      <c r="G120" s="142"/>
      <c r="H120" s="142"/>
      <c r="I120" s="142"/>
      <c r="J120" s="142"/>
      <c r="K120" s="142"/>
      <c r="L120" s="142"/>
      <c r="M120" s="142"/>
    </row>
    <row r="121" spans="1:13" x14ac:dyDescent="0.2">
      <c r="A121" s="142"/>
      <c r="B121" s="142"/>
      <c r="C121" s="142"/>
      <c r="D121" s="142"/>
      <c r="E121" s="142"/>
      <c r="F121" s="142"/>
      <c r="G121" s="142"/>
      <c r="H121" s="142"/>
      <c r="I121" s="142"/>
      <c r="J121" s="142"/>
      <c r="K121" s="142"/>
      <c r="L121" s="142"/>
      <c r="M121" s="142"/>
    </row>
    <row r="122" spans="1:13" ht="6" customHeight="1" x14ac:dyDescent="0.2">
      <c r="A122" s="232"/>
      <c r="B122" s="233"/>
      <c r="C122" s="233"/>
      <c r="D122" s="233"/>
      <c r="E122" s="233"/>
      <c r="F122" s="233"/>
      <c r="G122" s="233"/>
      <c r="H122" s="233"/>
      <c r="I122" s="233"/>
      <c r="J122" s="233"/>
      <c r="K122" s="233"/>
      <c r="L122" s="233"/>
      <c r="M122" s="234"/>
    </row>
    <row r="123" spans="1:13" x14ac:dyDescent="0.2">
      <c r="A123" s="148"/>
      <c r="B123" s="144" t="s">
        <v>86</v>
      </c>
      <c r="C123" s="144"/>
      <c r="D123" s="144"/>
      <c r="E123" s="144"/>
      <c r="F123" s="144"/>
      <c r="G123" s="144"/>
      <c r="H123" s="144"/>
      <c r="I123" s="144"/>
      <c r="J123" s="144"/>
      <c r="K123" s="144"/>
      <c r="L123" s="144"/>
      <c r="M123" s="235"/>
    </row>
    <row r="124" spans="1:13" x14ac:dyDescent="0.2">
      <c r="A124" s="148"/>
      <c r="B124" s="144"/>
      <c r="C124" s="144"/>
      <c r="D124" s="144"/>
      <c r="E124" s="144"/>
      <c r="F124" s="144"/>
      <c r="G124" s="144"/>
      <c r="H124" s="144"/>
      <c r="I124" s="144"/>
      <c r="J124" s="144"/>
      <c r="K124" s="144"/>
      <c r="L124" s="144"/>
      <c r="M124" s="235"/>
    </row>
    <row r="125" spans="1:13" x14ac:dyDescent="0.2">
      <c r="A125" s="148"/>
      <c r="B125" s="144"/>
      <c r="C125" s="144"/>
      <c r="D125" s="144"/>
      <c r="E125" s="144"/>
      <c r="F125" s="144"/>
      <c r="G125" s="144"/>
      <c r="H125" s="144"/>
      <c r="I125" s="144"/>
      <c r="J125" s="144"/>
      <c r="K125" s="144"/>
      <c r="L125" s="144"/>
      <c r="M125" s="235"/>
    </row>
    <row r="126" spans="1:13" ht="27" customHeight="1" x14ac:dyDescent="0.2">
      <c r="A126" s="148"/>
      <c r="B126" s="280"/>
      <c r="C126" s="280"/>
      <c r="D126" s="236"/>
      <c r="E126" s="278"/>
      <c r="F126" s="278"/>
      <c r="G126" s="278"/>
      <c r="H126" s="278"/>
      <c r="I126" s="278"/>
      <c r="J126" s="278"/>
      <c r="K126" s="278"/>
      <c r="L126" s="278"/>
      <c r="M126" s="235"/>
    </row>
    <row r="127" spans="1:13" x14ac:dyDescent="0.2">
      <c r="A127" s="148"/>
      <c r="B127" s="237" t="s">
        <v>87</v>
      </c>
      <c r="C127" s="237"/>
      <c r="D127" s="279" t="s">
        <v>88</v>
      </c>
      <c r="E127" s="279"/>
      <c r="F127" s="279"/>
      <c r="G127" s="279"/>
      <c r="H127" s="279"/>
      <c r="I127" s="279"/>
      <c r="J127" s="279"/>
      <c r="K127" s="279"/>
      <c r="L127" s="279"/>
      <c r="M127" s="235"/>
    </row>
    <row r="128" spans="1:13" ht="6.75" customHeight="1" x14ac:dyDescent="0.2">
      <c r="A128" s="238"/>
      <c r="B128" s="239"/>
      <c r="C128" s="239"/>
      <c r="D128" s="239"/>
      <c r="E128" s="239"/>
      <c r="F128" s="239"/>
      <c r="G128" s="239"/>
      <c r="H128" s="239"/>
      <c r="I128" s="239"/>
      <c r="J128" s="239"/>
      <c r="K128" s="239"/>
      <c r="L128" s="239"/>
      <c r="M128" s="240"/>
    </row>
  </sheetData>
  <sheetProtection algorithmName="SHA-512" hashValue="JVc8+nnue39/KuOTGlaTXuJCFuvmsz1P/yMp1skuMFV0DZuQjW56AlL5lacuX2h22ACa46D94f9sB752sRph/A==" saltValue="8t2ZXVWar1aWsvSZTxlPYQ==" spinCount="100000" sheet="1" formatCells="0" selectLockedCells="1"/>
  <mergeCells count="37">
    <mergeCell ref="E126:L126"/>
    <mergeCell ref="D127:L127"/>
    <mergeCell ref="B126:C126"/>
    <mergeCell ref="B79:C79"/>
    <mergeCell ref="B81:C81"/>
    <mergeCell ref="E110:L110"/>
    <mergeCell ref="B86:D86"/>
    <mergeCell ref="A72:L72"/>
    <mergeCell ref="K57:L57"/>
    <mergeCell ref="A70:L71"/>
    <mergeCell ref="H77:L77"/>
    <mergeCell ref="A66:L67"/>
    <mergeCell ref="B63:D63"/>
    <mergeCell ref="K58:L58"/>
    <mergeCell ref="I74:L74"/>
    <mergeCell ref="K34:L34"/>
    <mergeCell ref="H4:L4"/>
    <mergeCell ref="K47:L47"/>
    <mergeCell ref="K48:L48"/>
    <mergeCell ref="K53:L53"/>
    <mergeCell ref="K46:L46"/>
    <mergeCell ref="K35:L35"/>
    <mergeCell ref="K36:L36"/>
    <mergeCell ref="B40:C40"/>
    <mergeCell ref="B51:C51"/>
    <mergeCell ref="K54:L54"/>
    <mergeCell ref="K56:L56"/>
    <mergeCell ref="K55:L55"/>
    <mergeCell ref="B10:D10"/>
    <mergeCell ref="B32:C32"/>
    <mergeCell ref="K30:L30"/>
    <mergeCell ref="D25:D26"/>
    <mergeCell ref="E25:E26"/>
    <mergeCell ref="K25:L26"/>
    <mergeCell ref="K27:L27"/>
    <mergeCell ref="K28:L28"/>
    <mergeCell ref="K29:L29"/>
  </mergeCells>
  <pageMargins left="0.9055118110236221" right="0.19685039370078741" top="0.59055118110236227" bottom="0.35433070866141736" header="0.31496062992125984" footer="0.31496062992125984"/>
  <pageSetup paperSize="9" scale="80" orientation="portrait" r:id="rId1"/>
  <headerFooter>
    <oddHeader>&amp;L&amp;"Arial,Fett"Preisblatt A
&amp;CObjektplanung Ingenieurbauwerke&amp;RAnlage 6.1</oddHeader>
    <oddFooter xml:space="preserve">&amp;LW 60 / 64 / 2023 (P)&amp;C6.1&amp;R&amp;P von &amp;N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2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A1_OPL IBW_Honorarermittlung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Weißelberg, Torsten</dc:creator>
  <cp:lastModifiedBy>Hoffmann, Viviane</cp:lastModifiedBy>
  <cp:lastPrinted>2023-08-30T09:26:13Z</cp:lastPrinted>
  <dcterms:created xsi:type="dcterms:W3CDTF">2009-11-04T13:22:00Z</dcterms:created>
  <dcterms:modified xsi:type="dcterms:W3CDTF">2025-10-29T09:41:20Z</dcterms:modified>
</cp:coreProperties>
</file>