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atm.sharepoint.com/sites/RahmenvertragSUB2024-SAPAusschreibung/Freigegebene Dokumente/2026-05-28 Unterlagen_zur_Veröffentlichung/"/>
    </mc:Choice>
  </mc:AlternateContent>
  <xr:revisionPtr revIDLastSave="190" documentId="13_ncr:1_{6AB1DBE0-7025-AF4D-8A68-FDD8C2E13070}" xr6:coauthVersionLast="47" xr6:coauthVersionMax="47" xr10:uidLastSave="{FB4A30F7-1EE1-4F26-9954-E1FB741CCB58}"/>
  <bookViews>
    <workbookView xWindow="28680" yWindow="-120" windowWidth="38640" windowHeight="21120" xr2:uid="{00000000-000D-0000-FFFF-FFFF00000000}"/>
  </bookViews>
  <sheets>
    <sheet name="Preisblatt" sheetId="1" r:id="rId1"/>
  </sheets>
  <definedNames>
    <definedName name="_xlnm.Print_Area" localSheetId="0">Preisblatt!$C$3:$M$52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1" l="1"/>
  <c r="M33" i="1"/>
  <c r="L44" i="1"/>
  <c r="L39" i="1"/>
  <c r="L33" i="1"/>
  <c r="L27" i="1"/>
  <c r="L21" i="1"/>
  <c r="L15" i="1"/>
  <c r="L52" i="1"/>
  <c r="M52" i="1"/>
  <c r="L51" i="1"/>
  <c r="M51" i="1" s="1"/>
  <c r="L50" i="1"/>
  <c r="M50" i="1" s="1"/>
  <c r="L48" i="1"/>
  <c r="M48" i="1" s="1"/>
  <c r="L49" i="1"/>
  <c r="L47" i="1"/>
  <c r="M47" i="1" s="1"/>
  <c r="M49" i="1"/>
  <c r="M43" i="1"/>
  <c r="M44" i="1" s="1"/>
  <c r="M38" i="1"/>
  <c r="M37" i="1"/>
  <c r="M13" i="1"/>
  <c r="M15" i="1" s="1"/>
  <c r="M32" i="1"/>
  <c r="M31" i="1"/>
  <c r="M26" i="1"/>
  <c r="M25" i="1"/>
  <c r="M20" i="1"/>
  <c r="M19" i="1"/>
  <c r="M14" i="1"/>
  <c r="M39" i="1" l="1"/>
  <c r="M21" i="1"/>
</calcChain>
</file>

<file path=xl/sharedStrings.xml><?xml version="1.0" encoding="utf-8"?>
<sst xmlns="http://schemas.openxmlformats.org/spreadsheetml/2006/main" count="55" uniqueCount="45">
  <si>
    <t>Auftragnehmerin:</t>
  </si>
  <si>
    <t>Geschätztes Gesamtvolumen Los 1:</t>
  </si>
  <si>
    <t>Betrag netto/ Tag (8 Std.)</t>
  </si>
  <si>
    <t>Betrag brutto/ Tag (8 Std.)</t>
  </si>
  <si>
    <t>Wertungspreis Los 1:</t>
  </si>
  <si>
    <t>Geschätztes Gesamtvolumen Los 2:</t>
  </si>
  <si>
    <t>Wertungspreis Los 2:</t>
  </si>
  <si>
    <t>Geschätztes Gesamtvolumen Los 3:</t>
  </si>
  <si>
    <t>Wertungspreis Los 3:</t>
  </si>
  <si>
    <t>Geschätztes Gesamtvolumen Los 4:</t>
  </si>
  <si>
    <t>Wertungspreis Los 4:</t>
  </si>
  <si>
    <t>Übersicht Wertungspreise</t>
  </si>
  <si>
    <t xml:space="preserve">Netto </t>
  </si>
  <si>
    <t>Brutto</t>
  </si>
  <si>
    <r>
      <rPr>
        <b/>
        <u/>
        <sz val="11"/>
        <color theme="1"/>
        <rFont val="Calibri (Textkörper)"/>
      </rPr>
      <t>Los 1</t>
    </r>
    <r>
      <rPr>
        <sz val="11"/>
        <color theme="1"/>
        <rFont val="Calibri (Textkörper)"/>
      </rPr>
      <t>: W</t>
    </r>
    <r>
      <rPr>
        <sz val="11"/>
        <color theme="1"/>
        <rFont val="Calibri"/>
        <family val="2"/>
        <scheme val="minor"/>
      </rPr>
      <t>ertungspreis</t>
    </r>
  </si>
  <si>
    <r>
      <rPr>
        <b/>
        <u/>
        <sz val="11"/>
        <color theme="1"/>
        <rFont val="Calibri (Textkörper)"/>
      </rPr>
      <t>Los 2</t>
    </r>
    <r>
      <rPr>
        <sz val="11"/>
        <color theme="1"/>
        <rFont val="Calibri (Textkörper)"/>
      </rPr>
      <t>: W</t>
    </r>
    <r>
      <rPr>
        <sz val="11"/>
        <color theme="1"/>
        <rFont val="Calibri"/>
        <family val="2"/>
        <scheme val="minor"/>
      </rPr>
      <t>ertungspreis</t>
    </r>
  </si>
  <si>
    <r>
      <rPr>
        <b/>
        <u/>
        <sz val="11"/>
        <color theme="1"/>
        <rFont val="Calibri (Textkörper)"/>
      </rPr>
      <t>Los 3</t>
    </r>
    <r>
      <rPr>
        <sz val="11"/>
        <color theme="1"/>
        <rFont val="Calibri (Textkörper)"/>
      </rPr>
      <t>: W</t>
    </r>
    <r>
      <rPr>
        <sz val="11"/>
        <color theme="1"/>
        <rFont val="Calibri"/>
        <family val="2"/>
        <scheme val="minor"/>
      </rPr>
      <t>ertungspreis</t>
    </r>
  </si>
  <si>
    <r>
      <rPr>
        <b/>
        <u/>
        <sz val="11"/>
        <color theme="1"/>
        <rFont val="Calibri (Textkörper)"/>
      </rPr>
      <t>Los 4</t>
    </r>
    <r>
      <rPr>
        <sz val="11"/>
        <color theme="1"/>
        <rFont val="Calibri (Textkörper)"/>
      </rPr>
      <t>: W</t>
    </r>
    <r>
      <rPr>
        <sz val="11"/>
        <color theme="1"/>
        <rFont val="Calibri"/>
        <family val="2"/>
        <scheme val="minor"/>
      </rPr>
      <t>ertungspreis</t>
    </r>
  </si>
  <si>
    <t>Auftraggeberin: digital@M</t>
  </si>
  <si>
    <t>Bieterin:</t>
  </si>
  <si>
    <r>
      <rPr>
        <b/>
        <u/>
        <sz val="11"/>
        <color theme="1"/>
        <rFont val="Calibri (Textkörper)"/>
      </rPr>
      <t>Los 5</t>
    </r>
    <r>
      <rPr>
        <sz val="11"/>
        <color theme="1"/>
        <rFont val="Calibri (Textkörper)"/>
      </rPr>
      <t>: W</t>
    </r>
    <r>
      <rPr>
        <sz val="11"/>
        <color theme="1"/>
        <rFont val="Calibri"/>
        <family val="2"/>
        <scheme val="minor"/>
      </rPr>
      <t>ertungspreis</t>
    </r>
  </si>
  <si>
    <r>
      <rPr>
        <b/>
        <u/>
        <sz val="11"/>
        <color theme="1"/>
        <rFont val="Calibri (Textkörper)"/>
      </rPr>
      <t>Los 6</t>
    </r>
    <r>
      <rPr>
        <sz val="11"/>
        <color theme="1"/>
        <rFont val="Calibri (Textkörper)"/>
      </rPr>
      <t>: W</t>
    </r>
    <r>
      <rPr>
        <sz val="11"/>
        <color theme="1"/>
        <rFont val="Calibri"/>
        <family val="2"/>
        <scheme val="minor"/>
      </rPr>
      <t>ertungspreis</t>
    </r>
  </si>
  <si>
    <t xml:space="preserve">Preisblatt Anlage 3
Vergabeverfahren IT-Beratungsdienstleistungen SAP und Organisation „digital@M“ </t>
  </si>
  <si>
    <r>
      <rPr>
        <b/>
        <u/>
        <sz val="11"/>
        <color rgb="FFFF0000"/>
        <rFont val="Calibri (Textkörper)"/>
      </rPr>
      <t>Hinweise</t>
    </r>
    <r>
      <rPr>
        <b/>
        <u/>
        <sz val="11"/>
        <color rgb="FFFF0000"/>
        <rFont val="Calibri"/>
        <family val="2"/>
        <scheme val="minor"/>
      </rPr>
      <t xml:space="preserve">: </t>
    </r>
    <r>
      <rPr>
        <b/>
        <sz val="11"/>
        <color rgb="FFFF0000"/>
        <rFont val="Calibri"/>
        <family val="2"/>
        <scheme val="minor"/>
      </rPr>
      <t xml:space="preserve">
1. Bitte füllen Sie nur die leeren, </t>
    </r>
    <r>
      <rPr>
        <b/>
        <sz val="11"/>
        <color rgb="FFFF0000"/>
        <rFont val="Calibri (Textkörper)"/>
      </rPr>
      <t>orangefarben</t>
    </r>
    <r>
      <rPr>
        <b/>
        <sz val="11"/>
        <color rgb="FFFF0000"/>
        <rFont val="Calibri"/>
        <family val="2"/>
        <scheme val="minor"/>
      </rPr>
      <t xml:space="preserve"> markierten Felder in Spalte L (Betrag netto/ Tag) sowie Feld E9 (Name Bieterin) aus. 
2. Die Auftragnehmende können für alle Lose bieten (Eintragungen bei jedem Los vornehmen) oder nur für einzelne Lose (Eintragungen nur bei Losen vornehmen, für die geboten wird). 
3. Für jedes Los, für das ein Angebot abgegeben wird, müssen die netto Beträge/ Tag (Spalte L) für alle Leistungskategorien dieses Loses angegeben werden. 
4. Der Wertungspreis entspricht jeweils dem durchschnittlichen Tagessatz aller Leistungskategorien (LK) pro Los. Dabei werden die Tagessätze einzelner 
     Leistungskategorien eines Loses nach ihrem geschätztem Volumen (Abrufvolumen) gewichtet.</t>
    </r>
  </si>
  <si>
    <t xml:space="preserve">Los 2: Konzeption und Implementierung im SAP H4S4 &amp; Success Factors                                                                                                                                                                                                                                                                                                                                                                                                                                                        
                                                                                                                                                                                                                                                                                    </t>
  </si>
  <si>
    <r>
      <t xml:space="preserve">Los 3: Konzeption und Implementierung im SAP Analytics                                                                                                                                                                                                                                                                                                                                                                                                                                                               </t>
    </r>
    <r>
      <rPr>
        <b/>
        <vertAlign val="superscript"/>
        <sz val="11"/>
        <rFont val="Calibri"/>
        <family val="2"/>
        <scheme val="minor"/>
      </rPr>
      <t xml:space="preserve">
</t>
    </r>
    <r>
      <rPr>
        <b/>
        <sz val="11"/>
        <rFont val="Calibri"/>
        <family val="2"/>
        <scheme val="minor"/>
      </rPr>
      <t xml:space="preserve">                                                                                                                                                                                                                                                                                    </t>
    </r>
  </si>
  <si>
    <t xml:space="preserve">LK 1: SAP S/4 HANA Standard – SAP Standard </t>
  </si>
  <si>
    <t xml:space="preserve">LK 2: SAP S/4 HANA </t>
  </si>
  <si>
    <t>LK 1: SAP H4S4 &amp; Success Factors Standard</t>
  </si>
  <si>
    <t>LK 2: SAP H4S4 Erweiterungen</t>
  </si>
  <si>
    <t>LK 1: SAP Analytics Standard</t>
  </si>
  <si>
    <t>LK 2: SAP Analytics Erweiterungen</t>
  </si>
  <si>
    <t>LK 1: SAP BTP Einrichtung</t>
  </si>
  <si>
    <t xml:space="preserve">LK 2: SAP BTP Konfiguration </t>
  </si>
  <si>
    <t>LK 1: Strategische Transformationsbegleitung und organisationaler Reifegrad</t>
  </si>
  <si>
    <t xml:space="preserve">LK 2: Change Management, Befähigung und Prozessverbesserung </t>
  </si>
  <si>
    <t>Wertungspreis Los 5:</t>
  </si>
  <si>
    <t>Wertungspreis Los 6:</t>
  </si>
  <si>
    <r>
      <t xml:space="preserve">Los 1: Konzeption und Implementierung im SAP S/4 HANA                                                                                                                                                                                                                                                                                                                                                                                                                                               </t>
    </r>
    <r>
      <rPr>
        <b/>
        <vertAlign val="superscript"/>
        <sz val="11"/>
        <rFont val="Calibri"/>
        <family val="2"/>
        <scheme val="minor"/>
      </rPr>
      <t xml:space="preserve">
</t>
    </r>
    <r>
      <rPr>
        <b/>
        <sz val="11"/>
        <rFont val="Calibri"/>
        <family val="2"/>
        <scheme val="minor"/>
      </rPr>
      <t xml:space="preserve">                                                                                                                                                                                                                                                                                    </t>
    </r>
  </si>
  <si>
    <t xml:space="preserve">Los 4: Konzeption und Implementierung im SAP BTP                                                                                                                 geschätztes Abrufvolumen                                                                                                                                                                                                                                                                                                                                                                      
                                                                                                                                                                                                                                                                                    </t>
  </si>
  <si>
    <t xml:space="preserve">Los 5: Organisationentwicklung                                                                                                                                                                                                                                                                                                                                                                                                                                                                                                                     
                                                                                                                                                                                                                                                                                    </t>
  </si>
  <si>
    <t xml:space="preserve">Los 6: Konzeption und Weiterentwicklung SAP S/4HANA im Betrieb                                                                                                                                                                                                                                                                                                                                                                                                                                                                                
                                                                                                                                                                                                                                                                                    </t>
  </si>
  <si>
    <t>Geschätztes Gesamtvolumen Los 5:</t>
  </si>
  <si>
    <t>Geschätztes Gesamtvolumen Los 6:</t>
  </si>
  <si>
    <t>LK 1: SAP-Weiterentwicklung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</si>
</sst>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 &quot;€&quot;_-;\-* #,##0\ &quot;€&quot;_-;_-* &quot;-&quot;?\ &quot;€&quot;_-;_-@_-"/>
    <numFmt numFmtId="165" formatCode="_-* #,##0_-;\-* #,##0_-;_-* &quot;-&quot;??_-;_-@_-"/>
  </numFmts>
  <fonts count="2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b/>
      <vertAlign val="superscript"/>
      <sz val="1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rgb="FFFF0000"/>
      <name val="Calibri"/>
      <family val="2"/>
      <scheme val="minor"/>
    </font>
    <font>
      <sz val="10"/>
      <color rgb="FF000000"/>
      <name val="Times New Roman"/>
      <family val="1"/>
    </font>
    <font>
      <sz val="12"/>
      <color theme="1"/>
      <name val="Calibri"/>
      <family val="2"/>
    </font>
    <font>
      <sz val="10"/>
      <color rgb="FF000000"/>
      <name val="Times New Roman"/>
      <family val="1"/>
    </font>
    <font>
      <b/>
      <sz val="11"/>
      <color theme="1"/>
      <name val="Calibri"/>
      <family val="2"/>
      <scheme val="minor"/>
    </font>
    <font>
      <b/>
      <u/>
      <sz val="11"/>
      <color theme="1"/>
      <name val="Calibri (Textkörper)"/>
    </font>
    <font>
      <sz val="11"/>
      <color theme="1"/>
      <name val="Calibri (Textkörper)"/>
    </font>
    <font>
      <b/>
      <sz val="11"/>
      <color rgb="FFFF0000"/>
      <name val="Calibri (Textkörper)"/>
    </font>
    <font>
      <b/>
      <u/>
      <sz val="11"/>
      <color rgb="FFFF0000"/>
      <name val="Calibri (Textkörper)"/>
    </font>
    <font>
      <b/>
      <u/>
      <sz val="11"/>
      <color rgb="FFFF0000"/>
      <name val="Calibri"/>
      <family val="2"/>
      <scheme val="minor"/>
    </font>
    <font>
      <b/>
      <sz val="20"/>
      <name val="Calibri"/>
      <family val="2"/>
      <scheme val="minor"/>
    </font>
    <font>
      <b/>
      <sz val="11"/>
      <name val="Calibri"/>
      <family val="2"/>
    </font>
  </fonts>
  <fills count="8">
    <fill>
      <patternFill patternType="none"/>
    </fill>
    <fill>
      <patternFill patternType="gray125"/>
    </fill>
    <fill>
      <patternFill patternType="solid">
        <fgColor rgb="FFC0C0C0"/>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rgb="FF000000"/>
      </right>
      <top/>
      <bottom/>
      <diagonal/>
    </border>
    <border>
      <left/>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1"/>
      </left>
      <right style="thin">
        <color theme="1"/>
      </right>
      <top style="thin">
        <color theme="1"/>
      </top>
      <bottom style="thin">
        <color theme="1"/>
      </bottom>
      <diagonal/>
    </border>
    <border>
      <left style="thin">
        <color rgb="FF000000"/>
      </left>
      <right style="thin">
        <color indexed="64"/>
      </right>
      <top style="thin">
        <color indexed="64"/>
      </top>
      <bottom/>
      <diagonal/>
    </border>
    <border>
      <left/>
      <right/>
      <top style="thin">
        <color theme="1"/>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style="thin">
        <color rgb="FF000000"/>
      </right>
      <top/>
      <bottom/>
      <diagonal/>
    </border>
  </borders>
  <cellStyleXfs count="3">
    <xf numFmtId="0" fontId="0" fillId="0" borderId="0"/>
    <xf numFmtId="43" fontId="10" fillId="0" borderId="0" applyFont="0" applyFill="0" applyBorder="0" applyAlignment="0" applyProtection="0"/>
    <xf numFmtId="44" fontId="12" fillId="0" borderId="0" applyFont="0" applyFill="0" applyBorder="0" applyAlignment="0" applyProtection="0"/>
  </cellStyleXfs>
  <cellXfs count="78">
    <xf numFmtId="0" fontId="0" fillId="0" borderId="0" xfId="0" applyAlignment="1">
      <alignment horizontal="left" vertical="top"/>
    </xf>
    <xf numFmtId="44" fontId="8" fillId="7" borderId="32" xfId="2" applyFont="1" applyFill="1" applyBorder="1" applyAlignment="1" applyProtection="1">
      <alignment horizontal="left" vertical="top" shrinkToFit="1"/>
      <protection locked="0"/>
    </xf>
    <xf numFmtId="0" fontId="6" fillId="4" borderId="0" xfId="0" applyFont="1" applyFill="1" applyAlignment="1" applyProtection="1">
      <alignment horizontal="left" vertical="top"/>
    </xf>
    <xf numFmtId="0" fontId="6" fillId="0" borderId="0" xfId="0" applyFont="1" applyAlignment="1" applyProtection="1">
      <alignment horizontal="left" vertical="top"/>
    </xf>
    <xf numFmtId="0" fontId="6" fillId="4" borderId="21" xfId="0" applyFont="1" applyFill="1" applyBorder="1" applyAlignment="1" applyProtection="1">
      <alignment horizontal="center" vertical="top"/>
    </xf>
    <xf numFmtId="0" fontId="6" fillId="4" borderId="22" xfId="0" applyFont="1" applyFill="1" applyBorder="1" applyAlignment="1" applyProtection="1">
      <alignment horizontal="center" vertical="top"/>
    </xf>
    <xf numFmtId="0" fontId="6" fillId="4" borderId="23" xfId="0" applyFont="1" applyFill="1" applyBorder="1" applyAlignment="1" applyProtection="1">
      <alignment horizontal="center" vertical="top"/>
    </xf>
    <xf numFmtId="0" fontId="6" fillId="4" borderId="24" xfId="0" applyFont="1" applyFill="1" applyBorder="1" applyAlignment="1" applyProtection="1">
      <alignment horizontal="center" vertical="top"/>
    </xf>
    <xf numFmtId="0" fontId="19" fillId="2" borderId="7" xfId="0" applyFont="1" applyFill="1" applyBorder="1" applyAlignment="1" applyProtection="1">
      <alignment horizontal="left" vertical="top" wrapText="1"/>
    </xf>
    <xf numFmtId="0" fontId="19" fillId="2" borderId="8" xfId="0" applyFont="1" applyFill="1" applyBorder="1" applyAlignment="1" applyProtection="1">
      <alignment horizontal="left" vertical="top" wrapText="1"/>
    </xf>
    <xf numFmtId="0" fontId="19" fillId="2" borderId="9" xfId="0" applyFont="1" applyFill="1" applyBorder="1" applyAlignment="1" applyProtection="1">
      <alignment horizontal="left" vertical="top" wrapText="1"/>
    </xf>
    <xf numFmtId="0" fontId="9" fillId="4" borderId="25" xfId="0" applyFont="1" applyFill="1" applyBorder="1" applyAlignment="1" applyProtection="1">
      <alignment horizontal="center" vertical="center"/>
    </xf>
    <xf numFmtId="0" fontId="6" fillId="4" borderId="0" xfId="0" applyFont="1" applyFill="1" applyAlignment="1" applyProtection="1">
      <alignment horizontal="center" vertical="top" wrapText="1"/>
    </xf>
    <xf numFmtId="0" fontId="20" fillId="0" borderId="20" xfId="0" applyFont="1" applyBorder="1" applyAlignment="1" applyProtection="1">
      <alignment horizontal="left" vertical="top" wrapText="1"/>
    </xf>
    <xf numFmtId="0" fontId="6" fillId="4" borderId="10" xfId="0" applyFont="1" applyFill="1" applyBorder="1" applyAlignment="1" applyProtection="1">
      <alignment horizontal="left" wrapText="1"/>
    </xf>
    <xf numFmtId="0" fontId="9" fillId="4" borderId="0" xfId="0" applyFont="1" applyFill="1" applyAlignment="1" applyProtection="1">
      <alignment horizontal="left" vertical="top" wrapText="1"/>
    </xf>
    <xf numFmtId="0" fontId="13" fillId="4" borderId="0" xfId="0" applyFont="1" applyFill="1" applyAlignment="1" applyProtection="1">
      <alignment horizontal="left" vertical="top" wrapText="1"/>
    </xf>
    <xf numFmtId="0" fontId="9" fillId="4" borderId="0" xfId="0" applyFont="1" applyFill="1" applyAlignment="1" applyProtection="1">
      <alignment horizontal="left" vertical="top" wrapText="1"/>
    </xf>
    <xf numFmtId="0" fontId="4" fillId="5" borderId="7" xfId="0" applyFont="1" applyFill="1" applyBorder="1" applyAlignment="1" applyProtection="1">
      <alignment horizontal="left" vertical="top" wrapText="1"/>
    </xf>
    <xf numFmtId="0" fontId="6" fillId="5" borderId="8" xfId="0" applyFont="1" applyFill="1" applyBorder="1" applyAlignment="1" applyProtection="1">
      <alignment horizontal="left" vertical="top" wrapText="1"/>
    </xf>
    <xf numFmtId="0" fontId="6" fillId="5" borderId="9" xfId="0" applyFont="1" applyFill="1" applyBorder="1" applyAlignment="1" applyProtection="1">
      <alignment horizontal="left" vertical="top" wrapText="1"/>
    </xf>
    <xf numFmtId="0" fontId="4" fillId="0" borderId="0" xfId="0" applyFont="1" applyAlignment="1" applyProtection="1">
      <alignment horizontal="left" vertical="top" wrapText="1"/>
    </xf>
    <xf numFmtId="0" fontId="13" fillId="3" borderId="2" xfId="0" applyFont="1" applyFill="1" applyBorder="1" applyAlignment="1" applyProtection="1">
      <alignment horizontal="right" vertical="center" wrapText="1"/>
    </xf>
    <xf numFmtId="0" fontId="13" fillId="3" borderId="3" xfId="0" applyFont="1" applyFill="1" applyBorder="1" applyAlignment="1" applyProtection="1">
      <alignment horizontal="right" vertical="center" wrapText="1"/>
    </xf>
    <xf numFmtId="165" fontId="13" fillId="3" borderId="10" xfId="1" applyNumberFormat="1" applyFont="1" applyFill="1" applyBorder="1" applyAlignment="1" applyProtection="1">
      <alignment horizontal="center" vertical="center" wrapText="1"/>
    </xf>
    <xf numFmtId="0" fontId="4" fillId="6" borderId="30" xfId="0" applyFont="1" applyFill="1" applyBorder="1" applyAlignment="1" applyProtection="1">
      <alignment horizontal="center" vertical="center" wrapText="1"/>
    </xf>
    <xf numFmtId="49" fontId="6" fillId="6" borderId="29" xfId="0" applyNumberFormat="1" applyFont="1" applyFill="1" applyBorder="1" applyAlignment="1" applyProtection="1">
      <alignment horizontal="center" vertical="top" wrapText="1"/>
    </xf>
    <xf numFmtId="0" fontId="7" fillId="6" borderId="29" xfId="0" applyFont="1" applyFill="1" applyBorder="1" applyAlignment="1" applyProtection="1">
      <alignment horizontal="left" vertical="top" wrapText="1"/>
    </xf>
    <xf numFmtId="1" fontId="6" fillId="3" borderId="29" xfId="0" applyNumberFormat="1" applyFont="1" applyFill="1" applyBorder="1" applyAlignment="1" applyProtection="1">
      <alignment horizontal="center" vertical="top" shrinkToFit="1"/>
    </xf>
    <xf numFmtId="44" fontId="8" fillId="6" borderId="29" xfId="2" applyFont="1" applyFill="1" applyBorder="1" applyAlignment="1" applyProtection="1">
      <alignment horizontal="center" vertical="top" shrinkToFit="1"/>
    </xf>
    <xf numFmtId="0" fontId="11" fillId="0" borderId="0" xfId="0" applyFont="1" applyProtection="1"/>
    <xf numFmtId="164" fontId="11" fillId="0" borderId="0" xfId="0" applyNumberFormat="1" applyFont="1" applyProtection="1"/>
    <xf numFmtId="165" fontId="11" fillId="0" borderId="0" xfId="1" applyNumberFormat="1" applyFont="1" applyFill="1" applyBorder="1" applyProtection="1"/>
    <xf numFmtId="0" fontId="6" fillId="4" borderId="31" xfId="0" applyFont="1" applyFill="1" applyBorder="1" applyAlignment="1" applyProtection="1">
      <alignment horizontal="right" vertical="top" wrapText="1"/>
    </xf>
    <xf numFmtId="44" fontId="6" fillId="4" borderId="0" xfId="2" applyFont="1" applyFill="1" applyBorder="1" applyAlignment="1" applyProtection="1">
      <alignment horizontal="center" vertical="top" wrapText="1"/>
    </xf>
    <xf numFmtId="0" fontId="6" fillId="4" borderId="20" xfId="0" applyFont="1" applyFill="1" applyBorder="1" applyAlignment="1" applyProtection="1">
      <alignment horizontal="center" vertical="top" wrapText="1"/>
    </xf>
    <xf numFmtId="0" fontId="8" fillId="5" borderId="4" xfId="0" applyFont="1" applyFill="1" applyBorder="1" applyAlignment="1" applyProtection="1">
      <alignment horizontal="left" vertical="top" wrapText="1"/>
    </xf>
    <xf numFmtId="0" fontId="6" fillId="5" borderId="5" xfId="0" applyFont="1" applyFill="1" applyBorder="1" applyAlignment="1" applyProtection="1">
      <alignment horizontal="left" vertical="top" wrapText="1"/>
    </xf>
    <xf numFmtId="0" fontId="6" fillId="5" borderId="6" xfId="0" applyFont="1" applyFill="1" applyBorder="1" applyAlignment="1" applyProtection="1">
      <alignment horizontal="left" vertical="top" wrapText="1"/>
    </xf>
    <xf numFmtId="0" fontId="6" fillId="4" borderId="0" xfId="0" applyFont="1" applyFill="1" applyAlignment="1" applyProtection="1">
      <alignment horizontal="left" vertical="center"/>
    </xf>
    <xf numFmtId="1" fontId="13" fillId="3" borderId="3" xfId="0" applyNumberFormat="1"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6" fillId="6" borderId="29" xfId="0" applyFont="1" applyFill="1" applyBorder="1" applyAlignment="1" applyProtection="1">
      <alignment horizontal="center" vertical="top" wrapText="1"/>
    </xf>
    <xf numFmtId="0" fontId="4" fillId="5" borderId="4" xfId="0" applyFont="1" applyFill="1" applyBorder="1" applyAlignment="1" applyProtection="1">
      <alignment horizontal="left" vertical="top" wrapText="1"/>
    </xf>
    <xf numFmtId="0" fontId="6" fillId="5" borderId="0" xfId="0" applyFont="1" applyFill="1" applyAlignment="1" applyProtection="1">
      <alignment horizontal="left" vertical="top" wrapText="1"/>
    </xf>
    <xf numFmtId="0" fontId="6" fillId="5" borderId="19" xfId="0" applyFont="1" applyFill="1" applyBorder="1" applyAlignment="1" applyProtection="1">
      <alignment horizontal="left" vertical="top" wrapText="1"/>
    </xf>
    <xf numFmtId="165" fontId="13" fillId="3" borderId="3" xfId="1" applyNumberFormat="1" applyFont="1" applyFill="1" applyBorder="1" applyAlignment="1" applyProtection="1">
      <alignment horizontal="center" vertical="center" wrapText="1"/>
    </xf>
    <xf numFmtId="0" fontId="6" fillId="6" borderId="29" xfId="0" applyFont="1" applyFill="1" applyBorder="1" applyAlignment="1" applyProtection="1">
      <alignment horizontal="left" vertical="top" wrapText="1"/>
    </xf>
    <xf numFmtId="44" fontId="6" fillId="4" borderId="31" xfId="2" applyFont="1" applyFill="1" applyBorder="1" applyAlignment="1" applyProtection="1">
      <alignment horizontal="center" vertical="top" wrapText="1"/>
    </xf>
    <xf numFmtId="0" fontId="8" fillId="5" borderId="7" xfId="0" applyFont="1" applyFill="1" applyBorder="1" applyAlignment="1" applyProtection="1">
      <alignment horizontal="left" vertical="top" wrapText="1"/>
    </xf>
    <xf numFmtId="0" fontId="13" fillId="3" borderId="33" xfId="0" applyFont="1" applyFill="1" applyBorder="1" applyAlignment="1" applyProtection="1">
      <alignment horizontal="right" vertical="center" wrapText="1"/>
    </xf>
    <xf numFmtId="0" fontId="13" fillId="3" borderId="0" xfId="0" applyFont="1" applyFill="1" applyAlignment="1" applyProtection="1">
      <alignment horizontal="right" vertical="center" wrapText="1"/>
    </xf>
    <xf numFmtId="165" fontId="13" fillId="3" borderId="0" xfId="1" applyNumberFormat="1" applyFont="1" applyFill="1" applyAlignment="1" applyProtection="1">
      <alignment horizontal="center" vertical="center" wrapText="1"/>
    </xf>
    <xf numFmtId="0" fontId="4" fillId="6" borderId="34" xfId="0" applyFont="1" applyFill="1" applyBorder="1" applyAlignment="1" applyProtection="1">
      <alignment horizontal="center" vertical="center" wrapText="1"/>
    </xf>
    <xf numFmtId="165" fontId="6" fillId="3" borderId="29" xfId="1" applyNumberFormat="1" applyFont="1" applyFill="1" applyBorder="1" applyAlignment="1" applyProtection="1">
      <alignment horizontal="center" vertical="top" shrinkToFit="1"/>
    </xf>
    <xf numFmtId="0" fontId="6" fillId="4" borderId="0" xfId="0" applyFont="1" applyFill="1" applyAlignment="1" applyProtection="1">
      <alignment horizontal="right" vertical="top" wrapText="1"/>
    </xf>
    <xf numFmtId="0" fontId="6" fillId="6" borderId="29" xfId="0" applyFont="1" applyFill="1" applyBorder="1" applyAlignment="1" applyProtection="1">
      <alignment horizontal="left" vertical="top" wrapText="1"/>
    </xf>
    <xf numFmtId="0" fontId="4" fillId="5" borderId="16" xfId="0" applyFont="1" applyFill="1" applyBorder="1" applyAlignment="1" applyProtection="1">
      <alignment horizontal="left" vertical="top" wrapText="1"/>
    </xf>
    <xf numFmtId="0" fontId="4" fillId="5" borderId="17" xfId="0" applyFont="1" applyFill="1" applyBorder="1" applyAlignment="1" applyProtection="1">
      <alignment horizontal="left" vertical="top" wrapText="1"/>
    </xf>
    <xf numFmtId="0" fontId="6" fillId="5" borderId="17" xfId="0" applyFont="1" applyFill="1" applyBorder="1" applyAlignment="1" applyProtection="1">
      <alignment vertical="center" wrapText="1"/>
    </xf>
    <xf numFmtId="0" fontId="8" fillId="5" borderId="17" xfId="0" applyFont="1" applyFill="1" applyBorder="1" applyAlignment="1" applyProtection="1">
      <alignment horizontal="left" vertical="center" wrapText="1" indent="1"/>
    </xf>
    <xf numFmtId="0" fontId="8" fillId="5" borderId="18" xfId="0" applyFont="1" applyFill="1" applyBorder="1" applyAlignment="1" applyProtection="1">
      <alignment horizontal="left" vertical="center" wrapText="1" indent="1"/>
    </xf>
    <xf numFmtId="0" fontId="3" fillId="6" borderId="11" xfId="0" applyFont="1" applyFill="1" applyBorder="1" applyAlignment="1" applyProtection="1">
      <alignment horizontal="left" vertical="top" wrapText="1"/>
    </xf>
    <xf numFmtId="0" fontId="3" fillId="6" borderId="0" xfId="0" applyFont="1" applyFill="1" applyAlignment="1" applyProtection="1">
      <alignment horizontal="left" vertical="top" wrapText="1"/>
    </xf>
    <xf numFmtId="0" fontId="3" fillId="6" borderId="0" xfId="0" applyFont="1" applyFill="1" applyAlignment="1" applyProtection="1">
      <alignment horizontal="left" vertical="top"/>
    </xf>
    <xf numFmtId="8" fontId="13" fillId="6" borderId="0" xfId="0" applyNumberFormat="1" applyFont="1" applyFill="1" applyAlignment="1" applyProtection="1">
      <alignment vertical="top" wrapText="1"/>
    </xf>
    <xf numFmtId="8" fontId="13" fillId="6" borderId="12" xfId="0" applyNumberFormat="1" applyFont="1" applyFill="1" applyBorder="1" applyAlignment="1" applyProtection="1">
      <alignment vertical="top" wrapText="1"/>
    </xf>
    <xf numFmtId="0" fontId="2" fillId="6" borderId="11" xfId="0" applyFont="1" applyFill="1" applyBorder="1" applyAlignment="1" applyProtection="1">
      <alignment horizontal="left" vertical="top" wrapText="1"/>
    </xf>
    <xf numFmtId="0" fontId="2" fillId="6" borderId="13" xfId="0" applyFont="1" applyFill="1" applyBorder="1" applyAlignment="1" applyProtection="1">
      <alignment horizontal="left" vertical="top" wrapText="1"/>
    </xf>
    <xf numFmtId="0" fontId="3" fillId="6" borderId="14" xfId="0" applyFont="1" applyFill="1" applyBorder="1" applyAlignment="1" applyProtection="1">
      <alignment horizontal="left" vertical="top" wrapText="1"/>
    </xf>
    <xf numFmtId="0" fontId="3" fillId="6" borderId="14" xfId="0" applyFont="1" applyFill="1" applyBorder="1" applyAlignment="1" applyProtection="1">
      <alignment horizontal="left" vertical="top"/>
    </xf>
    <xf numFmtId="8" fontId="13" fillId="6" borderId="14" xfId="0" applyNumberFormat="1" applyFont="1" applyFill="1" applyBorder="1" applyAlignment="1" applyProtection="1">
      <alignment vertical="top" wrapText="1"/>
    </xf>
    <xf numFmtId="8" fontId="13" fillId="6" borderId="15" xfId="0" applyNumberFormat="1" applyFont="1" applyFill="1" applyBorder="1" applyAlignment="1" applyProtection="1">
      <alignment vertical="top" wrapText="1"/>
    </xf>
    <xf numFmtId="0" fontId="6" fillId="4" borderId="26" xfId="0" applyFont="1" applyFill="1" applyBorder="1" applyAlignment="1" applyProtection="1">
      <alignment horizontal="center" vertical="top"/>
    </xf>
    <xf numFmtId="0" fontId="6" fillId="4" borderId="27" xfId="0" applyFont="1" applyFill="1" applyBorder="1" applyAlignment="1" applyProtection="1">
      <alignment horizontal="center" vertical="top"/>
    </xf>
    <xf numFmtId="0" fontId="6" fillId="4" borderId="28" xfId="0" applyFont="1" applyFill="1" applyBorder="1" applyAlignment="1" applyProtection="1">
      <alignment horizontal="center" vertical="top"/>
    </xf>
    <xf numFmtId="44" fontId="8" fillId="7" borderId="29" xfId="2" applyFont="1" applyFill="1" applyBorder="1" applyAlignment="1" applyProtection="1">
      <alignment horizontal="center" vertical="top" shrinkToFit="1"/>
      <protection locked="0"/>
    </xf>
  </cellXfs>
  <cellStyles count="3">
    <cellStyle name="Komma" xfId="1" builtinId="3"/>
    <cellStyle name="Standard" xfId="0" builtinId="0"/>
    <cellStyle name="Währung" xfId="2" builtinId="4"/>
  </cellStyles>
  <dxfs count="0"/>
  <tableStyles count="0" defaultTableStyle="TableStyleMedium9" defaultPivotStyle="PivotStyleLight16"/>
  <colors>
    <mruColors>
      <color rgb="FFCCFFFF"/>
      <color rgb="FF02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4"/>
  <sheetViews>
    <sheetView tabSelected="1" topLeftCell="A20" zoomScale="119" zoomScaleNormal="119" workbookViewId="0">
      <selection activeCell="W41" sqref="W41"/>
    </sheetView>
  </sheetViews>
  <sheetFormatPr baseColWidth="10" defaultColWidth="9" defaultRowHeight="14.5"/>
  <cols>
    <col min="1" max="2" width="2" style="3" customWidth="1"/>
    <col min="3" max="3" width="4.296875" style="3" bestFit="1" customWidth="1"/>
    <col min="4" max="4" width="11.69921875" style="3" customWidth="1"/>
    <col min="5" max="5" width="26.69921875" style="3" customWidth="1"/>
    <col min="6" max="6" width="15.19921875" style="3" customWidth="1"/>
    <col min="7" max="7" width="16.19921875" style="3" customWidth="1"/>
    <col min="8" max="10" width="5.796875" style="3" customWidth="1"/>
    <col min="11" max="11" width="9" style="3" customWidth="1"/>
    <col min="12" max="12" width="28.19921875" style="3" bestFit="1" customWidth="1"/>
    <col min="13" max="13" width="29.19921875" style="3" bestFit="1" customWidth="1"/>
    <col min="14" max="15" width="2" style="3" customWidth="1"/>
    <col min="16" max="17" width="9" style="3"/>
    <col min="18" max="18" width="28.796875" style="3" customWidth="1"/>
    <col min="19" max="16384" width="9" style="3"/>
  </cols>
  <sheetData>
    <row r="1" spans="1:21" ht="10" customHeight="1">
      <c r="A1" s="2"/>
      <c r="B1" s="2"/>
      <c r="C1" s="2"/>
      <c r="D1" s="2"/>
      <c r="E1" s="2"/>
      <c r="F1" s="2"/>
      <c r="G1" s="2"/>
      <c r="H1" s="2"/>
      <c r="I1" s="2"/>
      <c r="J1" s="2"/>
      <c r="K1" s="2"/>
      <c r="L1" s="2"/>
      <c r="M1" s="2"/>
      <c r="N1" s="2"/>
      <c r="O1" s="2"/>
    </row>
    <row r="2" spans="1:21" ht="10" customHeight="1">
      <c r="A2" s="2"/>
      <c r="B2" s="4"/>
      <c r="C2" s="5"/>
      <c r="D2" s="5"/>
      <c r="E2" s="5"/>
      <c r="F2" s="5"/>
      <c r="G2" s="5"/>
      <c r="H2" s="5"/>
      <c r="I2" s="5"/>
      <c r="J2" s="5"/>
      <c r="K2" s="5"/>
      <c r="L2" s="5"/>
      <c r="M2" s="5"/>
      <c r="N2" s="6"/>
      <c r="O2" s="2"/>
    </row>
    <row r="3" spans="1:21" ht="54" customHeight="1">
      <c r="A3" s="2"/>
      <c r="B3" s="7"/>
      <c r="C3" s="8" t="s">
        <v>22</v>
      </c>
      <c r="D3" s="9"/>
      <c r="E3" s="9"/>
      <c r="F3" s="9"/>
      <c r="G3" s="9"/>
      <c r="H3" s="9"/>
      <c r="I3" s="9"/>
      <c r="J3" s="9"/>
      <c r="K3" s="9"/>
      <c r="L3" s="9"/>
      <c r="M3" s="10"/>
      <c r="N3" s="11"/>
      <c r="O3" s="2"/>
    </row>
    <row r="4" spans="1:21" ht="10" customHeight="1">
      <c r="A4" s="2"/>
      <c r="B4" s="7"/>
      <c r="C4" s="12"/>
      <c r="D4" s="12"/>
      <c r="E4" s="12"/>
      <c r="F4" s="12"/>
      <c r="G4" s="12"/>
      <c r="H4" s="12"/>
      <c r="I4" s="12"/>
      <c r="J4" s="12"/>
      <c r="K4" s="12"/>
      <c r="L4" s="12"/>
      <c r="M4" s="12"/>
      <c r="N4" s="11"/>
      <c r="O4" s="2"/>
    </row>
    <row r="5" spans="1:21" ht="31" customHeight="1">
      <c r="A5" s="2"/>
      <c r="B5" s="7"/>
      <c r="C5" s="13" t="s">
        <v>18</v>
      </c>
      <c r="D5" s="13"/>
      <c r="E5" s="13"/>
      <c r="F5" s="13"/>
      <c r="G5" s="13"/>
      <c r="H5" s="13"/>
      <c r="I5" s="13"/>
      <c r="J5" s="13"/>
      <c r="K5" s="13"/>
      <c r="L5" s="13"/>
      <c r="M5" s="13"/>
      <c r="N5" s="11"/>
      <c r="O5" s="2"/>
    </row>
    <row r="6" spans="1:21" ht="4" customHeight="1">
      <c r="A6" s="2"/>
      <c r="B6" s="7"/>
      <c r="C6" s="18" t="s">
        <v>0</v>
      </c>
      <c r="D6" s="19"/>
      <c r="E6" s="19"/>
      <c r="F6" s="19"/>
      <c r="G6" s="19"/>
      <c r="H6" s="19"/>
      <c r="I6" s="19"/>
      <c r="J6" s="19"/>
      <c r="K6" s="19"/>
      <c r="L6" s="19"/>
      <c r="M6" s="20"/>
      <c r="N6" s="11"/>
      <c r="O6" s="2"/>
    </row>
    <row r="7" spans="1:21" ht="10" customHeight="1">
      <c r="A7" s="2"/>
      <c r="B7" s="7"/>
      <c r="C7" s="14"/>
      <c r="D7" s="14"/>
      <c r="E7" s="14"/>
      <c r="F7" s="14"/>
      <c r="G7" s="14"/>
      <c r="H7" s="14"/>
      <c r="I7" s="14"/>
      <c r="J7" s="14"/>
      <c r="K7" s="14"/>
      <c r="L7" s="14"/>
      <c r="M7" s="14"/>
      <c r="N7" s="11"/>
      <c r="O7" s="2"/>
    </row>
    <row r="8" spans="1:21" ht="110.15" customHeight="1">
      <c r="A8" s="2"/>
      <c r="B8" s="7"/>
      <c r="C8" s="15" t="s">
        <v>23</v>
      </c>
      <c r="D8" s="15"/>
      <c r="E8" s="15"/>
      <c r="F8" s="15"/>
      <c r="G8" s="15"/>
      <c r="H8" s="15"/>
      <c r="I8" s="15"/>
      <c r="J8" s="15"/>
      <c r="K8" s="15"/>
      <c r="L8" s="15"/>
      <c r="M8" s="15"/>
      <c r="N8" s="11"/>
      <c r="O8" s="2"/>
    </row>
    <row r="9" spans="1:21" ht="23" customHeight="1">
      <c r="A9" s="2"/>
      <c r="B9" s="7"/>
      <c r="C9" s="16" t="s">
        <v>19</v>
      </c>
      <c r="D9" s="16"/>
      <c r="E9" s="1"/>
      <c r="F9" s="1"/>
      <c r="G9" s="17"/>
      <c r="H9" s="17"/>
      <c r="I9" s="17"/>
      <c r="J9" s="17"/>
      <c r="K9" s="17"/>
      <c r="L9" s="17"/>
      <c r="M9" s="17"/>
      <c r="N9" s="11"/>
      <c r="O9" s="2"/>
    </row>
    <row r="10" spans="1:21" ht="10" customHeight="1">
      <c r="A10" s="2"/>
      <c r="B10" s="7"/>
      <c r="C10" s="12"/>
      <c r="D10" s="12"/>
      <c r="E10" s="12"/>
      <c r="F10" s="12"/>
      <c r="G10" s="12"/>
      <c r="H10" s="12"/>
      <c r="I10" s="12"/>
      <c r="J10" s="12"/>
      <c r="K10" s="12"/>
      <c r="L10" s="12"/>
      <c r="M10" s="12"/>
      <c r="N10" s="11"/>
      <c r="O10" s="2"/>
    </row>
    <row r="11" spans="1:21" ht="36" customHeight="1">
      <c r="A11" s="2"/>
      <c r="B11" s="7"/>
      <c r="C11" s="18" t="s">
        <v>38</v>
      </c>
      <c r="D11" s="19"/>
      <c r="E11" s="19"/>
      <c r="F11" s="19"/>
      <c r="G11" s="19"/>
      <c r="H11" s="19"/>
      <c r="I11" s="19"/>
      <c r="J11" s="19"/>
      <c r="K11" s="19"/>
      <c r="L11" s="19"/>
      <c r="M11" s="20"/>
      <c r="N11" s="11"/>
      <c r="O11" s="2"/>
      <c r="S11" s="21"/>
    </row>
    <row r="12" spans="1:21" ht="24" customHeight="1">
      <c r="A12" s="2"/>
      <c r="B12" s="7"/>
      <c r="C12" s="22" t="s">
        <v>1</v>
      </c>
      <c r="D12" s="23"/>
      <c r="E12" s="23"/>
      <c r="F12" s="23"/>
      <c r="G12" s="23"/>
      <c r="H12" s="23"/>
      <c r="I12" s="23"/>
      <c r="J12" s="23"/>
      <c r="K12" s="24">
        <v>3100</v>
      </c>
      <c r="L12" s="25" t="s">
        <v>2</v>
      </c>
      <c r="M12" s="25" t="s">
        <v>3</v>
      </c>
      <c r="N12" s="11"/>
      <c r="O12" s="2"/>
    </row>
    <row r="13" spans="1:21" ht="20.149999999999999" customHeight="1">
      <c r="A13" s="2"/>
      <c r="B13" s="7"/>
      <c r="C13" s="26"/>
      <c r="D13" s="27" t="s">
        <v>26</v>
      </c>
      <c r="E13" s="27"/>
      <c r="F13" s="27"/>
      <c r="G13" s="27"/>
      <c r="H13" s="27"/>
      <c r="I13" s="27"/>
      <c r="J13" s="27"/>
      <c r="K13" s="28">
        <v>2600</v>
      </c>
      <c r="L13" s="77"/>
      <c r="M13" s="29">
        <f>L13*1.19</f>
        <v>0</v>
      </c>
      <c r="N13" s="11"/>
      <c r="O13" s="2"/>
      <c r="R13" s="30"/>
      <c r="S13" s="31"/>
      <c r="T13" s="32"/>
      <c r="U13" s="32"/>
    </row>
    <row r="14" spans="1:21" ht="20.149999999999999" customHeight="1">
      <c r="A14" s="2"/>
      <c r="B14" s="7"/>
      <c r="C14" s="26"/>
      <c r="D14" s="27" t="s">
        <v>27</v>
      </c>
      <c r="E14" s="27"/>
      <c r="F14" s="27"/>
      <c r="G14" s="27"/>
      <c r="H14" s="27"/>
      <c r="I14" s="27"/>
      <c r="J14" s="27"/>
      <c r="K14" s="28">
        <v>500</v>
      </c>
      <c r="L14" s="77"/>
      <c r="M14" s="29">
        <f t="shared" ref="M14" si="0">L14*1.19</f>
        <v>0</v>
      </c>
      <c r="N14" s="11"/>
      <c r="O14" s="2"/>
      <c r="R14" s="30"/>
      <c r="S14" s="31"/>
      <c r="T14" s="32"/>
      <c r="U14" s="32"/>
    </row>
    <row r="15" spans="1:21" ht="16" customHeight="1">
      <c r="A15" s="2"/>
      <c r="B15" s="7"/>
      <c r="C15" s="33" t="s">
        <v>4</v>
      </c>
      <c r="D15" s="33"/>
      <c r="E15" s="33"/>
      <c r="F15" s="33"/>
      <c r="G15" s="33"/>
      <c r="H15" s="33"/>
      <c r="I15" s="33"/>
      <c r="J15" s="33"/>
      <c r="K15" s="33"/>
      <c r="L15" s="34">
        <f>SUM(L13*$K13/$K$12,L14*$K$14/$K$12)</f>
        <v>0</v>
      </c>
      <c r="M15" s="34">
        <f>SUM(M13*$K13/$K$12,M14*$K$14/$K$12)</f>
        <v>0</v>
      </c>
      <c r="N15" s="11"/>
      <c r="O15" s="2"/>
    </row>
    <row r="16" spans="1:21" ht="13" customHeight="1">
      <c r="A16" s="2"/>
      <c r="B16" s="7"/>
      <c r="C16" s="35"/>
      <c r="D16" s="35"/>
      <c r="E16" s="35"/>
      <c r="F16" s="35"/>
      <c r="G16" s="35"/>
      <c r="H16" s="35"/>
      <c r="I16" s="35"/>
      <c r="J16" s="35"/>
      <c r="K16" s="35"/>
      <c r="L16" s="35"/>
      <c r="M16" s="35"/>
      <c r="N16" s="11"/>
      <c r="O16" s="2"/>
    </row>
    <row r="17" spans="1:15" ht="36" customHeight="1">
      <c r="A17" s="2"/>
      <c r="B17" s="7"/>
      <c r="C17" s="36" t="s">
        <v>24</v>
      </c>
      <c r="D17" s="37"/>
      <c r="E17" s="37"/>
      <c r="F17" s="37"/>
      <c r="G17" s="37"/>
      <c r="H17" s="37"/>
      <c r="I17" s="37"/>
      <c r="J17" s="37"/>
      <c r="K17" s="37"/>
      <c r="L17" s="37"/>
      <c r="M17" s="38"/>
      <c r="N17" s="11"/>
      <c r="O17" s="2"/>
    </row>
    <row r="18" spans="1:15" s="42" customFormat="1" ht="24" customHeight="1">
      <c r="A18" s="39"/>
      <c r="B18" s="7"/>
      <c r="C18" s="22" t="s">
        <v>5</v>
      </c>
      <c r="D18" s="23"/>
      <c r="E18" s="23"/>
      <c r="F18" s="23"/>
      <c r="G18" s="23"/>
      <c r="H18" s="23"/>
      <c r="I18" s="23"/>
      <c r="J18" s="23"/>
      <c r="K18" s="40">
        <v>900</v>
      </c>
      <c r="L18" s="41" t="s">
        <v>2</v>
      </c>
      <c r="M18" s="41" t="s">
        <v>3</v>
      </c>
      <c r="N18" s="11"/>
      <c r="O18" s="39"/>
    </row>
    <row r="19" spans="1:15" ht="20.149999999999999" customHeight="1">
      <c r="A19" s="2"/>
      <c r="B19" s="7"/>
      <c r="C19" s="43"/>
      <c r="D19" s="27" t="s">
        <v>28</v>
      </c>
      <c r="E19" s="27"/>
      <c r="F19" s="27"/>
      <c r="G19" s="27"/>
      <c r="H19" s="27"/>
      <c r="I19" s="27"/>
      <c r="J19" s="27"/>
      <c r="K19" s="28">
        <v>800</v>
      </c>
      <c r="L19" s="77"/>
      <c r="M19" s="29">
        <f>L19*1.19</f>
        <v>0</v>
      </c>
      <c r="N19" s="11"/>
      <c r="O19" s="2"/>
    </row>
    <row r="20" spans="1:15" ht="20.149999999999999" customHeight="1">
      <c r="A20" s="2"/>
      <c r="B20" s="7"/>
      <c r="C20" s="43"/>
      <c r="D20" s="27" t="s">
        <v>29</v>
      </c>
      <c r="E20" s="27"/>
      <c r="F20" s="27"/>
      <c r="G20" s="27"/>
      <c r="H20" s="27"/>
      <c r="I20" s="27"/>
      <c r="J20" s="27"/>
      <c r="K20" s="28">
        <v>100</v>
      </c>
      <c r="L20" s="77"/>
      <c r="M20" s="29">
        <f t="shared" ref="M20" si="1">L20*1.19</f>
        <v>0</v>
      </c>
      <c r="N20" s="11"/>
      <c r="O20" s="2"/>
    </row>
    <row r="21" spans="1:15" ht="16" customHeight="1">
      <c r="A21" s="2"/>
      <c r="B21" s="7"/>
      <c r="C21" s="33" t="s">
        <v>6</v>
      </c>
      <c r="D21" s="33"/>
      <c r="E21" s="33"/>
      <c r="F21" s="33"/>
      <c r="G21" s="33"/>
      <c r="H21" s="33"/>
      <c r="I21" s="33"/>
      <c r="J21" s="33"/>
      <c r="K21" s="33"/>
      <c r="L21" s="34">
        <f>SUM(L19*$K$19/$K$18,L20*$K$20/$K$18)</f>
        <v>0</v>
      </c>
      <c r="M21" s="34">
        <f>SUM(M19*$K$19/$K$18,M20*$K$20/$K$18)</f>
        <v>0</v>
      </c>
      <c r="N21" s="11"/>
      <c r="O21" s="2"/>
    </row>
    <row r="22" spans="1:15" ht="12" customHeight="1">
      <c r="A22" s="2"/>
      <c r="B22" s="7"/>
      <c r="C22" s="35"/>
      <c r="D22" s="35"/>
      <c r="E22" s="35"/>
      <c r="F22" s="35"/>
      <c r="G22" s="35"/>
      <c r="H22" s="35"/>
      <c r="I22" s="35"/>
      <c r="J22" s="35"/>
      <c r="K22" s="35"/>
      <c r="L22" s="35"/>
      <c r="M22" s="35"/>
      <c r="N22" s="11"/>
      <c r="O22" s="2"/>
    </row>
    <row r="23" spans="1:15" ht="36" customHeight="1">
      <c r="A23" s="2"/>
      <c r="B23" s="7"/>
      <c r="C23" s="44" t="s">
        <v>25</v>
      </c>
      <c r="D23" s="37"/>
      <c r="E23" s="37"/>
      <c r="F23" s="37"/>
      <c r="G23" s="37"/>
      <c r="H23" s="37"/>
      <c r="I23" s="37"/>
      <c r="J23" s="37"/>
      <c r="K23" s="37"/>
      <c r="L23" s="45"/>
      <c r="M23" s="46"/>
      <c r="N23" s="11"/>
      <c r="O23" s="2"/>
    </row>
    <row r="24" spans="1:15" s="42" customFormat="1" ht="24" customHeight="1">
      <c r="A24" s="39"/>
      <c r="B24" s="7"/>
      <c r="C24" s="22" t="s">
        <v>7</v>
      </c>
      <c r="D24" s="23"/>
      <c r="E24" s="23"/>
      <c r="F24" s="23"/>
      <c r="G24" s="23"/>
      <c r="H24" s="23"/>
      <c r="I24" s="23"/>
      <c r="J24" s="23"/>
      <c r="K24" s="47">
        <v>1100</v>
      </c>
      <c r="L24" s="25" t="s">
        <v>2</v>
      </c>
      <c r="M24" s="25" t="s">
        <v>3</v>
      </c>
      <c r="N24" s="11"/>
      <c r="O24" s="39"/>
    </row>
    <row r="25" spans="1:15" ht="20.149999999999999" customHeight="1">
      <c r="A25" s="2"/>
      <c r="B25" s="7"/>
      <c r="C25" s="48"/>
      <c r="D25" s="27" t="s">
        <v>30</v>
      </c>
      <c r="E25" s="27"/>
      <c r="F25" s="27"/>
      <c r="G25" s="27"/>
      <c r="H25" s="27"/>
      <c r="I25" s="27"/>
      <c r="J25" s="27"/>
      <c r="K25" s="28">
        <v>900</v>
      </c>
      <c r="L25" s="77"/>
      <c r="M25" s="29">
        <f>L25*1.19</f>
        <v>0</v>
      </c>
      <c r="N25" s="11"/>
      <c r="O25" s="2"/>
    </row>
    <row r="26" spans="1:15" ht="20.149999999999999" customHeight="1">
      <c r="A26" s="2"/>
      <c r="B26" s="7"/>
      <c r="C26" s="48"/>
      <c r="D26" s="27" t="s">
        <v>31</v>
      </c>
      <c r="E26" s="27"/>
      <c r="F26" s="27"/>
      <c r="G26" s="27"/>
      <c r="H26" s="27"/>
      <c r="I26" s="27"/>
      <c r="J26" s="27"/>
      <c r="K26" s="28">
        <v>200</v>
      </c>
      <c r="L26" s="77"/>
      <c r="M26" s="29">
        <f t="shared" ref="M26" si="2">L26*1.19</f>
        <v>0</v>
      </c>
      <c r="N26" s="11"/>
      <c r="O26" s="2"/>
    </row>
    <row r="27" spans="1:15" ht="16" customHeight="1">
      <c r="A27" s="2"/>
      <c r="B27" s="7"/>
      <c r="C27" s="33" t="s">
        <v>8</v>
      </c>
      <c r="D27" s="33"/>
      <c r="E27" s="33"/>
      <c r="F27" s="33"/>
      <c r="G27" s="33"/>
      <c r="H27" s="33"/>
      <c r="I27" s="33"/>
      <c r="J27" s="33"/>
      <c r="K27" s="33"/>
      <c r="L27" s="49">
        <f>SUM(L25*$K$25/$K$24,L26*$K$26/$K$24)</f>
        <v>0</v>
      </c>
      <c r="M27" s="49">
        <f>SUM(M25*$K$25/$K$24,M26*$K$26/$K$24)</f>
        <v>0</v>
      </c>
      <c r="N27" s="11"/>
      <c r="O27" s="2"/>
    </row>
    <row r="28" spans="1:15" ht="12" customHeight="1">
      <c r="A28" s="2"/>
      <c r="B28" s="7"/>
      <c r="C28" s="35"/>
      <c r="D28" s="35"/>
      <c r="E28" s="35"/>
      <c r="F28" s="35"/>
      <c r="G28" s="35"/>
      <c r="H28" s="35"/>
      <c r="I28" s="35"/>
      <c r="J28" s="35"/>
      <c r="K28" s="35"/>
      <c r="L28" s="35"/>
      <c r="M28" s="35"/>
      <c r="N28" s="11"/>
      <c r="O28" s="2"/>
    </row>
    <row r="29" spans="1:15" ht="36" customHeight="1">
      <c r="A29" s="2"/>
      <c r="B29" s="7"/>
      <c r="C29" s="36" t="s">
        <v>39</v>
      </c>
      <c r="D29" s="37"/>
      <c r="E29" s="37"/>
      <c r="F29" s="37"/>
      <c r="G29" s="37"/>
      <c r="H29" s="37"/>
      <c r="I29" s="37"/>
      <c r="J29" s="37"/>
      <c r="K29" s="37"/>
      <c r="L29" s="37"/>
      <c r="M29" s="38"/>
      <c r="N29" s="11"/>
      <c r="O29" s="2"/>
    </row>
    <row r="30" spans="1:15" s="42" customFormat="1" ht="24" customHeight="1">
      <c r="A30" s="39"/>
      <c r="B30" s="7"/>
      <c r="C30" s="22" t="s">
        <v>9</v>
      </c>
      <c r="D30" s="23"/>
      <c r="E30" s="23"/>
      <c r="F30" s="23"/>
      <c r="G30" s="23"/>
      <c r="H30" s="23"/>
      <c r="I30" s="23"/>
      <c r="J30" s="23"/>
      <c r="K30" s="40">
        <v>200</v>
      </c>
      <c r="L30" s="41" t="s">
        <v>2</v>
      </c>
      <c r="M30" s="41" t="s">
        <v>3</v>
      </c>
      <c r="N30" s="11"/>
      <c r="O30" s="39"/>
    </row>
    <row r="31" spans="1:15" ht="20.149999999999999" customHeight="1">
      <c r="A31" s="2"/>
      <c r="B31" s="7"/>
      <c r="C31" s="48"/>
      <c r="D31" s="27" t="s">
        <v>32</v>
      </c>
      <c r="E31" s="27"/>
      <c r="F31" s="27"/>
      <c r="G31" s="27"/>
      <c r="H31" s="27"/>
      <c r="I31" s="27"/>
      <c r="J31" s="27"/>
      <c r="K31" s="28">
        <v>50</v>
      </c>
      <c r="L31" s="77"/>
      <c r="M31" s="29">
        <f>L31*1.19</f>
        <v>0</v>
      </c>
      <c r="N31" s="11"/>
      <c r="O31" s="2"/>
    </row>
    <row r="32" spans="1:15" ht="20.149999999999999" customHeight="1">
      <c r="A32" s="2"/>
      <c r="B32" s="7"/>
      <c r="C32" s="48"/>
      <c r="D32" s="27" t="s">
        <v>33</v>
      </c>
      <c r="E32" s="27"/>
      <c r="F32" s="27"/>
      <c r="G32" s="27"/>
      <c r="H32" s="27"/>
      <c r="I32" s="27"/>
      <c r="J32" s="27"/>
      <c r="K32" s="28">
        <v>150</v>
      </c>
      <c r="L32" s="77"/>
      <c r="M32" s="29">
        <f t="shared" ref="M32" si="3">L32*1.19</f>
        <v>0</v>
      </c>
      <c r="N32" s="11"/>
      <c r="O32" s="2"/>
    </row>
    <row r="33" spans="1:15" ht="16" customHeight="1">
      <c r="A33" s="2"/>
      <c r="B33" s="7"/>
      <c r="C33" s="33" t="s">
        <v>10</v>
      </c>
      <c r="D33" s="33"/>
      <c r="E33" s="33"/>
      <c r="F33" s="33"/>
      <c r="G33" s="33"/>
      <c r="H33" s="33"/>
      <c r="I33" s="33"/>
      <c r="J33" s="33"/>
      <c r="K33" s="33"/>
      <c r="L33" s="34">
        <f>SUM(L31*$K$31/$K$30,L32*$K$32/$K$30)</f>
        <v>0</v>
      </c>
      <c r="M33" s="34">
        <f>SUM(M31*$K$31/$K$30,M32*$K$32/$K$30)</f>
        <v>0</v>
      </c>
      <c r="N33" s="11"/>
      <c r="O33" s="2"/>
    </row>
    <row r="34" spans="1:15" ht="16" customHeight="1">
      <c r="A34" s="2"/>
      <c r="B34" s="7"/>
      <c r="C34" s="33"/>
      <c r="D34" s="33"/>
      <c r="E34" s="33"/>
      <c r="F34" s="33"/>
      <c r="G34" s="33"/>
      <c r="H34" s="33"/>
      <c r="I34" s="33"/>
      <c r="J34" s="33"/>
      <c r="K34" s="33"/>
      <c r="L34" s="34"/>
      <c r="M34" s="34"/>
      <c r="N34" s="11"/>
      <c r="O34" s="2"/>
    </row>
    <row r="35" spans="1:15" ht="36" customHeight="1">
      <c r="A35" s="2"/>
      <c r="B35" s="7"/>
      <c r="C35" s="50" t="s">
        <v>40</v>
      </c>
      <c r="D35" s="19"/>
      <c r="E35" s="19"/>
      <c r="F35" s="19"/>
      <c r="G35" s="19"/>
      <c r="H35" s="19"/>
      <c r="I35" s="19"/>
      <c r="J35" s="19"/>
      <c r="K35" s="19"/>
      <c r="L35" s="19"/>
      <c r="M35" s="20"/>
      <c r="N35" s="11"/>
      <c r="O35" s="2"/>
    </row>
    <row r="36" spans="1:15" s="42" customFormat="1" ht="24" customHeight="1">
      <c r="A36" s="39"/>
      <c r="B36" s="7"/>
      <c r="C36" s="51" t="s">
        <v>42</v>
      </c>
      <c r="D36" s="52"/>
      <c r="E36" s="52"/>
      <c r="F36" s="52"/>
      <c r="G36" s="52"/>
      <c r="H36" s="52"/>
      <c r="I36" s="52"/>
      <c r="J36" s="52"/>
      <c r="K36" s="53">
        <v>1500</v>
      </c>
      <c r="L36" s="54" t="s">
        <v>2</v>
      </c>
      <c r="M36" s="54" t="s">
        <v>3</v>
      </c>
      <c r="N36" s="11"/>
      <c r="O36" s="39"/>
    </row>
    <row r="37" spans="1:15" ht="20.149999999999999" customHeight="1">
      <c r="A37" s="2"/>
      <c r="B37" s="7"/>
      <c r="C37" s="48"/>
      <c r="D37" s="27" t="s">
        <v>34</v>
      </c>
      <c r="E37" s="27"/>
      <c r="F37" s="27"/>
      <c r="G37" s="27"/>
      <c r="H37" s="27"/>
      <c r="I37" s="27"/>
      <c r="J37" s="27"/>
      <c r="K37" s="55">
        <v>1000</v>
      </c>
      <c r="L37" s="77"/>
      <c r="M37" s="29">
        <f>L37*1.19</f>
        <v>0</v>
      </c>
      <c r="N37" s="11"/>
      <c r="O37" s="2"/>
    </row>
    <row r="38" spans="1:15" ht="20.149999999999999" customHeight="1">
      <c r="A38" s="2"/>
      <c r="B38" s="7"/>
      <c r="C38" s="48"/>
      <c r="D38" s="27" t="s">
        <v>35</v>
      </c>
      <c r="E38" s="27"/>
      <c r="F38" s="27"/>
      <c r="G38" s="27"/>
      <c r="H38" s="27"/>
      <c r="I38" s="27"/>
      <c r="J38" s="27"/>
      <c r="K38" s="28">
        <v>500</v>
      </c>
      <c r="L38" s="77"/>
      <c r="M38" s="29">
        <f t="shared" ref="M38" si="4">L38*1.19</f>
        <v>0</v>
      </c>
      <c r="N38" s="11"/>
      <c r="O38" s="2"/>
    </row>
    <row r="39" spans="1:15" ht="16" customHeight="1">
      <c r="A39" s="2"/>
      <c r="B39" s="7"/>
      <c r="C39" s="33" t="s">
        <v>36</v>
      </c>
      <c r="D39" s="33"/>
      <c r="E39" s="33"/>
      <c r="F39" s="33"/>
      <c r="G39" s="33"/>
      <c r="H39" s="33"/>
      <c r="I39" s="33"/>
      <c r="J39" s="33"/>
      <c r="K39" s="33"/>
      <c r="L39" s="34">
        <f>SUM(L37*$K$37/$K$36,L38*$K$38/$K$36)</f>
        <v>0</v>
      </c>
      <c r="M39" s="34">
        <f>SUM(M37*$K$37/$K$36,M38*$K$38/$K$36)</f>
        <v>0</v>
      </c>
      <c r="N39" s="11"/>
      <c r="O39" s="2"/>
    </row>
    <row r="40" spans="1:15" ht="16" customHeight="1">
      <c r="A40" s="2"/>
      <c r="B40" s="7"/>
      <c r="C40" s="56"/>
      <c r="D40" s="56"/>
      <c r="E40" s="56"/>
      <c r="F40" s="56"/>
      <c r="G40" s="56"/>
      <c r="H40" s="56"/>
      <c r="I40" s="56"/>
      <c r="J40" s="56"/>
      <c r="K40" s="56"/>
      <c r="L40" s="34"/>
      <c r="M40" s="34"/>
      <c r="N40" s="11"/>
      <c r="O40" s="2"/>
    </row>
    <row r="41" spans="1:15" ht="36" customHeight="1">
      <c r="A41" s="2"/>
      <c r="B41" s="7"/>
      <c r="C41" s="50" t="s">
        <v>41</v>
      </c>
      <c r="D41" s="19"/>
      <c r="E41" s="19"/>
      <c r="F41" s="19"/>
      <c r="G41" s="19"/>
      <c r="H41" s="19"/>
      <c r="I41" s="19"/>
      <c r="J41" s="19"/>
      <c r="K41" s="19"/>
      <c r="L41" s="19"/>
      <c r="M41" s="20"/>
      <c r="N41" s="11"/>
      <c r="O41" s="2"/>
    </row>
    <row r="42" spans="1:15" s="42" customFormat="1" ht="24" customHeight="1">
      <c r="A42" s="39"/>
      <c r="B42" s="7"/>
      <c r="C42" s="51" t="s">
        <v>43</v>
      </c>
      <c r="D42" s="52"/>
      <c r="E42" s="52"/>
      <c r="F42" s="52"/>
      <c r="G42" s="52"/>
      <c r="H42" s="52"/>
      <c r="I42" s="52"/>
      <c r="J42" s="52"/>
      <c r="K42" s="53">
        <v>1500</v>
      </c>
      <c r="L42" s="54" t="s">
        <v>2</v>
      </c>
      <c r="M42" s="54" t="s">
        <v>3</v>
      </c>
      <c r="N42" s="11"/>
      <c r="O42" s="39"/>
    </row>
    <row r="43" spans="1:15" ht="20.149999999999999" customHeight="1">
      <c r="A43" s="2"/>
      <c r="B43" s="7"/>
      <c r="C43" s="57"/>
      <c r="D43" s="27" t="s">
        <v>44</v>
      </c>
      <c r="E43" s="27"/>
      <c r="F43" s="27"/>
      <c r="G43" s="27"/>
      <c r="H43" s="27"/>
      <c r="I43" s="27"/>
      <c r="J43" s="27"/>
      <c r="K43" s="55">
        <v>1500</v>
      </c>
      <c r="L43" s="77"/>
      <c r="M43" s="29">
        <f>L43*1.19</f>
        <v>0</v>
      </c>
      <c r="N43" s="11"/>
      <c r="O43" s="2"/>
    </row>
    <row r="44" spans="1:15" ht="16" customHeight="1">
      <c r="A44" s="2"/>
      <c r="B44" s="7"/>
      <c r="C44" s="33" t="s">
        <v>37</v>
      </c>
      <c r="D44" s="33"/>
      <c r="E44" s="33"/>
      <c r="F44" s="33"/>
      <c r="G44" s="33"/>
      <c r="H44" s="33"/>
      <c r="I44" s="33"/>
      <c r="J44" s="33"/>
      <c r="K44" s="33"/>
      <c r="L44" s="34">
        <f>SUM(L43*$K$43/$K$42)</f>
        <v>0</v>
      </c>
      <c r="M44" s="34">
        <f>SUM(M43*$K$43/$K$42)</f>
        <v>0</v>
      </c>
      <c r="N44" s="11"/>
      <c r="O44" s="2"/>
    </row>
    <row r="45" spans="1:15" ht="19" customHeight="1" thickBot="1">
      <c r="A45" s="2"/>
      <c r="B45" s="7"/>
      <c r="C45" s="12"/>
      <c r="D45" s="12"/>
      <c r="E45" s="12"/>
      <c r="F45" s="12"/>
      <c r="G45" s="12"/>
      <c r="H45" s="12"/>
      <c r="I45" s="12"/>
      <c r="J45" s="12"/>
      <c r="K45" s="12"/>
      <c r="L45" s="12"/>
      <c r="M45" s="12"/>
      <c r="N45" s="11"/>
      <c r="O45" s="2"/>
    </row>
    <row r="46" spans="1:15" ht="15" customHeight="1">
      <c r="A46" s="2"/>
      <c r="B46" s="7"/>
      <c r="C46" s="58" t="s">
        <v>11</v>
      </c>
      <c r="D46" s="59"/>
      <c r="E46" s="59"/>
      <c r="F46" s="59"/>
      <c r="G46" s="59"/>
      <c r="H46" s="59"/>
      <c r="I46" s="60"/>
      <c r="J46" s="60"/>
      <c r="K46" s="60"/>
      <c r="L46" s="61" t="s">
        <v>12</v>
      </c>
      <c r="M46" s="62" t="s">
        <v>13</v>
      </c>
      <c r="N46" s="11"/>
      <c r="O46" s="2"/>
    </row>
    <row r="47" spans="1:15">
      <c r="A47" s="2"/>
      <c r="B47" s="7"/>
      <c r="C47" s="63" t="s">
        <v>14</v>
      </c>
      <c r="D47" s="64"/>
      <c r="E47" s="64"/>
      <c r="F47" s="64"/>
      <c r="G47" s="64"/>
      <c r="H47" s="64"/>
      <c r="I47" s="65"/>
      <c r="J47" s="66"/>
      <c r="K47" s="66"/>
      <c r="L47" s="66">
        <f>SUM(L13*$K13/$K$12,L14*$K$14/$K$12)</f>
        <v>0</v>
      </c>
      <c r="M47" s="67">
        <f>L47*1.19</f>
        <v>0</v>
      </c>
      <c r="N47" s="11"/>
      <c r="O47" s="2"/>
    </row>
    <row r="48" spans="1:15">
      <c r="A48" s="2"/>
      <c r="B48" s="7"/>
      <c r="C48" s="63" t="s">
        <v>15</v>
      </c>
      <c r="D48" s="64"/>
      <c r="E48" s="64"/>
      <c r="F48" s="64"/>
      <c r="G48" s="64"/>
      <c r="H48" s="64"/>
      <c r="I48" s="65"/>
      <c r="J48" s="66"/>
      <c r="K48" s="66"/>
      <c r="L48" s="66">
        <f>SUM(L19*$K$19/$K$18,L20*$K$20/$K$18)</f>
        <v>0</v>
      </c>
      <c r="M48" s="67">
        <f t="shared" ref="M48:M52" si="5">L48*1.19</f>
        <v>0</v>
      </c>
      <c r="N48" s="11"/>
      <c r="O48" s="2"/>
    </row>
    <row r="49" spans="1:15">
      <c r="A49" s="2"/>
      <c r="B49" s="7"/>
      <c r="C49" s="63" t="s">
        <v>16</v>
      </c>
      <c r="D49" s="64"/>
      <c r="E49" s="64"/>
      <c r="F49" s="64"/>
      <c r="G49" s="64"/>
      <c r="H49" s="64"/>
      <c r="I49" s="65"/>
      <c r="J49" s="66"/>
      <c r="K49" s="66"/>
      <c r="L49" s="66">
        <f>SUM(L25*$K$25/$K$24,L26*$K$26/$K$24)</f>
        <v>0</v>
      </c>
      <c r="M49" s="67">
        <f t="shared" si="5"/>
        <v>0</v>
      </c>
      <c r="N49" s="11"/>
      <c r="O49" s="2"/>
    </row>
    <row r="50" spans="1:15" ht="15" customHeight="1">
      <c r="A50" s="2"/>
      <c r="B50" s="7"/>
      <c r="C50" s="68" t="s">
        <v>17</v>
      </c>
      <c r="D50" s="64"/>
      <c r="E50" s="64"/>
      <c r="F50" s="64"/>
      <c r="G50" s="64"/>
      <c r="H50" s="64"/>
      <c r="I50" s="65"/>
      <c r="J50" s="66"/>
      <c r="K50" s="66"/>
      <c r="L50" s="66">
        <f>SUM(L31*$K$31/$K$30,L32*$K$32/$K$30)</f>
        <v>0</v>
      </c>
      <c r="M50" s="67">
        <f t="shared" si="5"/>
        <v>0</v>
      </c>
      <c r="N50" s="11"/>
      <c r="O50" s="2"/>
    </row>
    <row r="51" spans="1:15" ht="15" customHeight="1">
      <c r="A51" s="2"/>
      <c r="B51" s="7"/>
      <c r="C51" s="68" t="s">
        <v>20</v>
      </c>
      <c r="D51" s="64"/>
      <c r="E51" s="64"/>
      <c r="F51" s="64"/>
      <c r="G51" s="64"/>
      <c r="H51" s="64"/>
      <c r="I51" s="65"/>
      <c r="J51" s="66"/>
      <c r="K51" s="66"/>
      <c r="L51" s="66">
        <f>SUM(L37*$K$37/$K$36,L38*$K$38/$K$36)</f>
        <v>0</v>
      </c>
      <c r="M51" s="67">
        <f t="shared" si="5"/>
        <v>0</v>
      </c>
      <c r="N51" s="11"/>
      <c r="O51" s="2"/>
    </row>
    <row r="52" spans="1:15" ht="15" thickBot="1">
      <c r="A52" s="2"/>
      <c r="B52" s="7"/>
      <c r="C52" s="69" t="s">
        <v>21</v>
      </c>
      <c r="D52" s="70"/>
      <c r="E52" s="70"/>
      <c r="F52" s="70"/>
      <c r="G52" s="70"/>
      <c r="H52" s="70"/>
      <c r="I52" s="71"/>
      <c r="J52" s="72"/>
      <c r="K52" s="72"/>
      <c r="L52" s="72">
        <f>SUM(L43*$K$43/$K$42)</f>
        <v>0</v>
      </c>
      <c r="M52" s="73">
        <f t="shared" si="5"/>
        <v>0</v>
      </c>
      <c r="N52" s="11"/>
      <c r="O52" s="2"/>
    </row>
    <row r="53" spans="1:15">
      <c r="A53" s="2"/>
      <c r="B53" s="74"/>
      <c r="C53" s="75"/>
      <c r="D53" s="75"/>
      <c r="E53" s="75"/>
      <c r="F53" s="75"/>
      <c r="G53" s="75"/>
      <c r="H53" s="75"/>
      <c r="I53" s="75"/>
      <c r="J53" s="75"/>
      <c r="K53" s="75"/>
      <c r="L53" s="75"/>
      <c r="M53" s="75"/>
      <c r="N53" s="76"/>
      <c r="O53" s="2"/>
    </row>
    <row r="54" spans="1:15">
      <c r="A54" s="2"/>
      <c r="B54" s="2"/>
      <c r="C54" s="2"/>
      <c r="D54" s="2"/>
      <c r="E54" s="2"/>
      <c r="F54" s="2"/>
      <c r="G54" s="2"/>
      <c r="H54" s="2"/>
      <c r="I54" s="2"/>
      <c r="J54" s="2"/>
      <c r="K54" s="2"/>
      <c r="L54" s="2"/>
      <c r="M54" s="2"/>
      <c r="N54" s="2"/>
      <c r="O54" s="2"/>
    </row>
  </sheetData>
  <sheetProtection algorithmName="SHA-512" hashValue="Z//Kbg/v+hJdMPSXGaPuXXZuYdIo3Oo9IGoX0ZhX8xBK/+ESMYZdr0BtYJv7nQyLjGozuwAOfJUNCm6oBW80FQ==" saltValue="o76KAtN1pMobsiHcndNzug==" spinCount="100000" sheet="1" objects="1" scenarios="1"/>
  <mergeCells count="59">
    <mergeCell ref="E9:F9"/>
    <mergeCell ref="N3:N52"/>
    <mergeCell ref="B2:N2"/>
    <mergeCell ref="B3:B52"/>
    <mergeCell ref="C4:M4"/>
    <mergeCell ref="C5:M5"/>
    <mergeCell ref="C13:C14"/>
    <mergeCell ref="C18:J18"/>
    <mergeCell ref="D19:J19"/>
    <mergeCell ref="C46:H46"/>
    <mergeCell ref="C45:M45"/>
    <mergeCell ref="C24:J24"/>
    <mergeCell ref="C25:C26"/>
    <mergeCell ref="D26:J26"/>
    <mergeCell ref="C31:C32"/>
    <mergeCell ref="B53:N53"/>
    <mergeCell ref="C19:C20"/>
    <mergeCell ref="C15:K15"/>
    <mergeCell ref="C21:K21"/>
    <mergeCell ref="C27:K27"/>
    <mergeCell ref="C33:K33"/>
    <mergeCell ref="C34:K34"/>
    <mergeCell ref="C22:M22"/>
    <mergeCell ref="C28:M28"/>
    <mergeCell ref="C48:H48"/>
    <mergeCell ref="C49:H49"/>
    <mergeCell ref="C52:H52"/>
    <mergeCell ref="C47:H47"/>
    <mergeCell ref="C23:M23"/>
    <mergeCell ref="D25:J25"/>
    <mergeCell ref="D20:J20"/>
    <mergeCell ref="D31:J31"/>
    <mergeCell ref="D32:J32"/>
    <mergeCell ref="C29:M29"/>
    <mergeCell ref="C30:J30"/>
    <mergeCell ref="C3:M3"/>
    <mergeCell ref="D14:J14"/>
    <mergeCell ref="C7:M7"/>
    <mergeCell ref="C8:M8"/>
    <mergeCell ref="C17:M17"/>
    <mergeCell ref="D13:J13"/>
    <mergeCell ref="C16:M16"/>
    <mergeCell ref="C10:M10"/>
    <mergeCell ref="C11:M11"/>
    <mergeCell ref="C12:J12"/>
    <mergeCell ref="C6:M6"/>
    <mergeCell ref="C9:D9"/>
    <mergeCell ref="C35:M35"/>
    <mergeCell ref="C36:J36"/>
    <mergeCell ref="C37:C38"/>
    <mergeCell ref="D37:J37"/>
    <mergeCell ref="D38:J38"/>
    <mergeCell ref="C44:K44"/>
    <mergeCell ref="C50:H50"/>
    <mergeCell ref="C51:H51"/>
    <mergeCell ref="C39:K39"/>
    <mergeCell ref="C41:M41"/>
    <mergeCell ref="C42:J42"/>
    <mergeCell ref="D43:J43"/>
  </mergeCells>
  <pageMargins left="0.7" right="0.7" top="0.75" bottom="0.75" header="0.3" footer="0.3"/>
  <pageSetup paperSize="9" scale="60"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245A2153DA86B4BA05A0BAC003D9442" ma:contentTypeVersion="3" ma:contentTypeDescription="Ein neues Dokument erstellen." ma:contentTypeScope="" ma:versionID="6de2604b46b6e88335c2b7a2683225ff">
  <xsd:schema xmlns:xsd="http://www.w3.org/2001/XMLSchema" xmlns:xs="http://www.w3.org/2001/XMLSchema" xmlns:p="http://schemas.microsoft.com/office/2006/metadata/properties" xmlns:ns2="9587715c-5958-455d-930a-4f3168235907" targetNamespace="http://schemas.microsoft.com/office/2006/metadata/properties" ma:root="true" ma:fieldsID="202ee34480f1f08fcc2ef5527ac320ea" ns2:_="">
    <xsd:import namespace="9587715c-5958-455d-930a-4f316823590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7715c-5958-455d-930a-4f31682359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DBF4F0-BA34-423A-9D0B-0A67E4355A46}">
  <ds:schemaRefs>
    <ds:schemaRef ds:uri="http://schemas.microsoft.com/sharepoint/v3/contenttype/forms"/>
  </ds:schemaRefs>
</ds:datastoreItem>
</file>

<file path=customXml/itemProps2.xml><?xml version="1.0" encoding="utf-8"?>
<ds:datastoreItem xmlns:ds="http://schemas.openxmlformats.org/officeDocument/2006/customXml" ds:itemID="{32CB48AA-55EF-42BA-A318-E4DE0C1BA9E9}">
  <ds:schemaRefs>
    <ds:schemaRef ds:uri="http://schemas.microsoft.com/office/2006/documentManagement/types"/>
    <ds:schemaRef ds:uri="http://www.w3.org/XML/1998/namespace"/>
    <ds:schemaRef ds:uri="http://purl.org/dc/elements/1.1/"/>
    <ds:schemaRef ds:uri="9587715c-5958-455d-930a-4f3168235907"/>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61995B2A-5DC6-4AB4-83E5-BB50500B12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7715c-5958-455d-930a-4f31682359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vt:lpstr>
      <vt:lpstr>Preisblatt!Druckbereich</vt:lpstr>
    </vt:vector>
  </TitlesOfParts>
  <Manager/>
  <Company>Dr. Bauer &amp; Partner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Juliane Bauer</dc:creator>
  <cp:keywords/>
  <dc:description/>
  <cp:lastModifiedBy>Jana Michel</cp:lastModifiedBy>
  <cp:revision/>
  <dcterms:created xsi:type="dcterms:W3CDTF">2023-01-17T12:25:44Z</dcterms:created>
  <dcterms:modified xsi:type="dcterms:W3CDTF">2026-05-28T13:05:53Z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2012-11-20T10:00:00Z</vt:filetime>
  </property>
  <property fmtid="{D5CDD505-2E9C-101B-9397-08002B2CF9AE}" pid="3" name="Creator">
    <vt:lpwstr>Acrobat PDFMaker 8.1 für Excel</vt:lpwstr>
  </property>
  <property fmtid="{D5CDD505-2E9C-101B-9397-08002B2CF9AE}" pid="4" name="LastSaved">
    <vt:filetime>2023-01-17T10:00:00Z</vt:filetime>
  </property>
  <property fmtid="{D5CDD505-2E9C-101B-9397-08002B2CF9AE}" pid="5" name="Producer">
    <vt:lpwstr>Acrobat Distiller 8.3.1 (Windows)</vt:lpwstr>
  </property>
  <property fmtid="{D5CDD505-2E9C-101B-9397-08002B2CF9AE}" pid="6" name="ContentTypeId">
    <vt:lpwstr>0x010100B245A2153DA86B4BA05A0BAC003D9442</vt:lpwstr>
  </property>
</Properties>
</file>