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en\Lkr_FÜ_Sonstiges\Vergaben\Linie 122\Ausschreibung\"/>
    </mc:Choice>
  </mc:AlternateContent>
  <xr:revisionPtr revIDLastSave="0" documentId="13_ncr:1_{5698CEFA-DB9B-42FD-AD0B-F949DB9304CF}" xr6:coauthVersionLast="47" xr6:coauthVersionMax="47" xr10:uidLastSave="{00000000-0000-0000-0000-000000000000}"/>
  <bookViews>
    <workbookView xWindow="-120" yWindow="-120" windowWidth="29040" windowHeight="15720" xr2:uid="{33399224-030E-45BE-B113-444714FCABB4}"/>
  </bookViews>
  <sheets>
    <sheet name="Kalkulations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6" i="1" l="1"/>
  <c r="C21" i="1" l="1"/>
  <c r="C30" i="1"/>
  <c r="C29" i="1" l="1"/>
  <c r="C31" i="1" l="1"/>
</calcChain>
</file>

<file path=xl/sharedStrings.xml><?xml version="1.0" encoding="utf-8"?>
<sst xmlns="http://schemas.openxmlformats.org/spreadsheetml/2006/main" count="53" uniqueCount="42">
  <si>
    <t xml:space="preserve">A </t>
  </si>
  <si>
    <t>B</t>
  </si>
  <si>
    <t>C</t>
  </si>
  <si>
    <t>B1</t>
  </si>
  <si>
    <t>B2</t>
  </si>
  <si>
    <t>Kosten für Fahrpersonal pro Fahrplanstunde</t>
  </si>
  <si>
    <t>Name des Bieters</t>
  </si>
  <si>
    <t>€</t>
  </si>
  <si>
    <t>€/km</t>
  </si>
  <si>
    <t>€/Std</t>
  </si>
  <si>
    <t>Stunden</t>
  </si>
  <si>
    <t>km</t>
  </si>
  <si>
    <t>Fahrzeuge</t>
  </si>
  <si>
    <t>feste Fahrzeugkosten</t>
  </si>
  <si>
    <t>variable Fahrzeugkosten</t>
  </si>
  <si>
    <t>Kostenbestandteil Basiskosten pro Jahr</t>
  </si>
  <si>
    <t>Kostenbestandteil B1 pro Jahr</t>
  </si>
  <si>
    <t>Kostenbestandteil B2 pro Jahr</t>
  </si>
  <si>
    <t>Kostenbestandteil Personalkosten pro Jahr</t>
  </si>
  <si>
    <t>D</t>
  </si>
  <si>
    <t>Gesamtkosten pro Jahr</t>
  </si>
  <si>
    <t>fixe Basiskosten</t>
  </si>
  <si>
    <t>Kosten für Fahrpersonal</t>
  </si>
  <si>
    <t>Anmerkung:</t>
  </si>
  <si>
    <t>Kosten pro Fahrplankilometer</t>
  </si>
  <si>
    <t>Fahrplankilometer Festverkehr pro Jahr</t>
  </si>
  <si>
    <t>Fahrplanstunden Festverkehr pro Jahr</t>
  </si>
  <si>
    <t>Fahrzeugkosten Festverkehr</t>
  </si>
  <si>
    <t>Gesamtkostenberechnung</t>
  </si>
  <si>
    <t xml:space="preserve">- Nähere Erläuterungen zu den einzelnen Posten sind unter Punkt 9.3 beschrieben. </t>
  </si>
  <si>
    <t>Anlage 10: Kalkulationsblatt</t>
  </si>
  <si>
    <r>
      <t xml:space="preserve">Kostensatz Festverkehr pro Kilometer </t>
    </r>
    <r>
      <rPr>
        <sz val="8"/>
        <color theme="1"/>
        <rFont val="Arial"/>
        <family val="2"/>
      </rPr>
      <t>(nur nachrichtlich)</t>
    </r>
  </si>
  <si>
    <t>Anzahl Fahrzeuge (ohne Ersatzfahrzeuge)</t>
  </si>
  <si>
    <t>D1</t>
  </si>
  <si>
    <t>D2</t>
  </si>
  <si>
    <t>Landkreis Fürth</t>
  </si>
  <si>
    <t>Linie 122</t>
  </si>
  <si>
    <t>Fahrzeugkosten Midibus pro Jahr</t>
  </si>
  <si>
    <t>Fahrzeugkosten Solobus (Kategorie A bzw. C) pro Jahr</t>
  </si>
  <si>
    <t>- Die Angaben sind für ein Normjahr (s. Punkt 2 der Leistungsbeschreibung) anzugeben.</t>
  </si>
  <si>
    <t xml:space="preserve">- Die Angaben sind netto in Euro und centgenau mit exakt zwei Nachkommastellen einzutragen. </t>
  </si>
  <si>
    <t>- Durch den Bieter sind alle rot umrandeten Kästchen vollständig auszufüllen.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</si>
</sst>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9EDF7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5" fillId="3" borderId="1" xfId="0" applyFont="1" applyFill="1" applyBorder="1"/>
    <xf numFmtId="0" fontId="1" fillId="4" borderId="1" xfId="0" applyFont="1" applyFill="1" applyBorder="1"/>
    <xf numFmtId="0" fontId="4" fillId="4" borderId="1" xfId="0" applyFont="1" applyFill="1" applyBorder="1"/>
    <xf numFmtId="4" fontId="4" fillId="4" borderId="1" xfId="0" applyNumberFormat="1" applyFont="1" applyFill="1" applyBorder="1"/>
    <xf numFmtId="0" fontId="6" fillId="2" borderId="0" xfId="0" applyFont="1" applyFill="1"/>
    <xf numFmtId="0" fontId="1" fillId="2" borderId="0" xfId="0" applyFont="1" applyFill="1"/>
    <xf numFmtId="0" fontId="1" fillId="0" borderId="5" xfId="0" applyFont="1" applyBorder="1"/>
    <xf numFmtId="0" fontId="5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5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4" fillId="0" borderId="6" xfId="0" applyFont="1" applyBorder="1"/>
    <xf numFmtId="0" fontId="1" fillId="0" borderId="5" xfId="0" quotePrefix="1" applyFont="1" applyBorder="1"/>
    <xf numFmtId="0" fontId="4" fillId="4" borderId="3" xfId="0" applyFont="1" applyFill="1" applyBorder="1"/>
    <xf numFmtId="0" fontId="1" fillId="4" borderId="3" xfId="0" applyFont="1" applyFill="1" applyBorder="1"/>
    <xf numFmtId="0" fontId="4" fillId="4" borderId="4" xfId="0" applyFont="1" applyFill="1" applyBorder="1"/>
    <xf numFmtId="0" fontId="1" fillId="4" borderId="4" xfId="0" applyFont="1" applyFill="1" applyBorder="1"/>
    <xf numFmtId="0" fontId="1" fillId="0" borderId="13" xfId="0" applyFont="1" applyBorder="1"/>
    <xf numFmtId="4" fontId="1" fillId="4" borderId="11" xfId="0" applyNumberFormat="1" applyFont="1" applyFill="1" applyBorder="1" applyProtection="1">
      <protection locked="0"/>
    </xf>
    <xf numFmtId="4" fontId="4" fillId="4" borderId="11" xfId="0" applyNumberFormat="1" applyFont="1" applyFill="1" applyBorder="1" applyProtection="1">
      <protection locked="0"/>
    </xf>
    <xf numFmtId="3" fontId="1" fillId="4" borderId="14" xfId="0" applyNumberFormat="1" applyFont="1" applyFill="1" applyBorder="1"/>
    <xf numFmtId="3" fontId="1" fillId="4" borderId="1" xfId="0" applyNumberFormat="1" applyFont="1" applyFill="1" applyBorder="1"/>
    <xf numFmtId="2" fontId="1" fillId="4" borderId="1" xfId="0" applyNumberFormat="1" applyFont="1" applyFill="1" applyBorder="1"/>
    <xf numFmtId="0" fontId="8" fillId="0" borderId="5" xfId="0" applyFont="1" applyBorder="1"/>
    <xf numFmtId="0" fontId="2" fillId="2" borderId="3" xfId="0" applyFont="1" applyFill="1" applyBorder="1"/>
    <xf numFmtId="0" fontId="0" fillId="0" borderId="2" xfId="0" applyBorder="1"/>
    <xf numFmtId="0" fontId="0" fillId="0" borderId="4" xfId="0" applyBorder="1"/>
    <xf numFmtId="0" fontId="0" fillId="0" borderId="12" xfId="0" applyBorder="1"/>
    <xf numFmtId="0" fontId="5" fillId="3" borderId="3" xfId="0" applyFont="1" applyFill="1" applyBorder="1"/>
    <xf numFmtId="3" fontId="1" fillId="4" borderId="11" xfId="0" applyNumberFormat="1" applyFon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FB9E-DC8F-4CF6-8069-71C5D3DB80F1}">
  <dimension ref="A1:D40"/>
  <sheetViews>
    <sheetView tabSelected="1" workbookViewId="0">
      <selection activeCell="B1" sqref="B1"/>
    </sheetView>
  </sheetViews>
  <sheetFormatPr baseColWidth="10" defaultRowHeight="14.25" x14ac:dyDescent="0.2"/>
  <cols>
    <col min="1" max="1" width="4.42578125" style="1" customWidth="1"/>
    <col min="2" max="2" width="58.28515625" style="1" customWidth="1"/>
    <col min="3" max="3" width="12.7109375" style="1" customWidth="1"/>
    <col min="4" max="4" width="11.42578125" style="1"/>
    <col min="5" max="5" width="3" style="1" customWidth="1"/>
    <col min="6" max="16384" width="11.42578125" style="1"/>
  </cols>
  <sheetData>
    <row r="1" spans="1:4" s="9" customFormat="1" ht="15.75" x14ac:dyDescent="0.25">
      <c r="A1" s="10" t="s">
        <v>30</v>
      </c>
      <c r="B1" s="11"/>
      <c r="C1" s="11"/>
      <c r="D1" s="11"/>
    </row>
    <row r="2" spans="1:4" s="9" customFormat="1" x14ac:dyDescent="0.2">
      <c r="A2" s="12"/>
      <c r="B2" s="12"/>
      <c r="C2" s="12"/>
      <c r="D2" s="12"/>
    </row>
    <row r="3" spans="1:4" s="9" customFormat="1" ht="20.25" x14ac:dyDescent="0.3">
      <c r="A3" s="7" t="s">
        <v>35</v>
      </c>
      <c r="B3" s="8"/>
      <c r="C3" s="8"/>
      <c r="D3" s="8"/>
    </row>
    <row r="4" spans="1:4" s="9" customFormat="1" ht="18" x14ac:dyDescent="0.25">
      <c r="A4" s="13" t="s">
        <v>36</v>
      </c>
    </row>
    <row r="5" spans="1:4" s="9" customFormat="1" ht="15" x14ac:dyDescent="0.2">
      <c r="A5" s="30"/>
    </row>
    <row r="6" spans="1:4" s="9" customFormat="1" x14ac:dyDescent="0.2"/>
    <row r="7" spans="1:4" s="9" customFormat="1" ht="18.75" thickBot="1" x14ac:dyDescent="0.3">
      <c r="A7" s="2" t="s">
        <v>0</v>
      </c>
      <c r="B7" s="31" t="s">
        <v>21</v>
      </c>
      <c r="C7" s="34"/>
      <c r="D7" s="33"/>
    </row>
    <row r="8" spans="1:4" s="9" customFormat="1" ht="15.75" thickBot="1" x14ac:dyDescent="0.3">
      <c r="A8" s="4"/>
      <c r="B8" s="20" t="s">
        <v>15</v>
      </c>
      <c r="C8" s="26">
        <v>0</v>
      </c>
      <c r="D8" s="22" t="s">
        <v>7</v>
      </c>
    </row>
    <row r="9" spans="1:4" s="9" customFormat="1" x14ac:dyDescent="0.2">
      <c r="A9" s="14"/>
      <c r="B9" s="14"/>
      <c r="C9" s="24"/>
      <c r="D9" s="14"/>
    </row>
    <row r="10" spans="1:4" s="9" customFormat="1" ht="18" x14ac:dyDescent="0.25">
      <c r="A10" s="2" t="s">
        <v>1</v>
      </c>
      <c r="B10" s="31" t="s">
        <v>27</v>
      </c>
      <c r="C10" s="32"/>
      <c r="D10" s="33"/>
    </row>
    <row r="11" spans="1:4" s="9" customFormat="1" ht="16.5" thickBot="1" x14ac:dyDescent="0.3">
      <c r="A11" s="3" t="s">
        <v>3</v>
      </c>
      <c r="B11" s="35" t="s">
        <v>13</v>
      </c>
      <c r="C11" s="34"/>
      <c r="D11" s="33"/>
    </row>
    <row r="12" spans="1:4" s="9" customFormat="1" ht="15" thickBot="1" x14ac:dyDescent="0.25">
      <c r="A12" s="4"/>
      <c r="B12" s="21" t="s">
        <v>38</v>
      </c>
      <c r="C12" s="25">
        <v>0</v>
      </c>
      <c r="D12" s="23" t="s">
        <v>7</v>
      </c>
    </row>
    <row r="13" spans="1:4" s="9" customFormat="1" ht="15" thickBot="1" x14ac:dyDescent="0.25">
      <c r="A13" s="4"/>
      <c r="B13" s="4" t="s">
        <v>32</v>
      </c>
      <c r="C13" s="36">
        <v>0</v>
      </c>
      <c r="D13" s="4" t="s">
        <v>12</v>
      </c>
    </row>
    <row r="14" spans="1:4" s="9" customFormat="1" ht="15" thickBot="1" x14ac:dyDescent="0.25">
      <c r="A14" s="4"/>
      <c r="B14" s="21" t="s">
        <v>37</v>
      </c>
      <c r="C14" s="25">
        <v>0</v>
      </c>
      <c r="D14" s="23" t="s">
        <v>7</v>
      </c>
    </row>
    <row r="15" spans="1:4" s="9" customFormat="1" ht="15" thickBot="1" x14ac:dyDescent="0.25">
      <c r="A15" s="4"/>
      <c r="B15" s="4" t="s">
        <v>32</v>
      </c>
      <c r="C15" s="36">
        <v>0</v>
      </c>
      <c r="D15" s="4" t="s">
        <v>12</v>
      </c>
    </row>
    <row r="16" spans="1:4" s="9" customFormat="1" ht="15" x14ac:dyDescent="0.25">
      <c r="A16" s="4"/>
      <c r="B16" s="5" t="s">
        <v>16</v>
      </c>
      <c r="C16" s="6">
        <f>IF(OR(C12="",C14=""),"",(C12*C13)+(C14*C15))</f>
        <v>0</v>
      </c>
      <c r="D16" s="5" t="s">
        <v>7</v>
      </c>
    </row>
    <row r="17" spans="1:4" s="9" customFormat="1" x14ac:dyDescent="0.2">
      <c r="A17" s="14"/>
      <c r="B17" s="14"/>
      <c r="C17" s="14"/>
      <c r="D17" s="14"/>
    </row>
    <row r="18" spans="1:4" s="9" customFormat="1" ht="16.5" thickBot="1" x14ac:dyDescent="0.3">
      <c r="A18" s="3" t="s">
        <v>4</v>
      </c>
      <c r="B18" s="35" t="s">
        <v>14</v>
      </c>
      <c r="C18" s="34"/>
      <c r="D18" s="33"/>
    </row>
    <row r="19" spans="1:4" s="9" customFormat="1" ht="15" thickBot="1" x14ac:dyDescent="0.25">
      <c r="A19" s="4"/>
      <c r="B19" s="21" t="s">
        <v>24</v>
      </c>
      <c r="C19" s="25">
        <v>0</v>
      </c>
      <c r="D19" s="23" t="s">
        <v>8</v>
      </c>
    </row>
    <row r="20" spans="1:4" s="9" customFormat="1" x14ac:dyDescent="0.2">
      <c r="A20" s="4"/>
      <c r="B20" s="4" t="s">
        <v>25</v>
      </c>
      <c r="C20" s="27">
        <v>55938</v>
      </c>
      <c r="D20" s="4" t="s">
        <v>11</v>
      </c>
    </row>
    <row r="21" spans="1:4" s="9" customFormat="1" ht="15" x14ac:dyDescent="0.25">
      <c r="A21" s="4"/>
      <c r="B21" s="5" t="s">
        <v>17</v>
      </c>
      <c r="C21" s="6">
        <f>IF(C19="","",C19*C20)</f>
        <v>0</v>
      </c>
      <c r="D21" s="5" t="s">
        <v>7</v>
      </c>
    </row>
    <row r="22" spans="1:4" s="9" customFormat="1" x14ac:dyDescent="0.2">
      <c r="A22" s="14"/>
      <c r="B22" s="14"/>
      <c r="C22" s="14"/>
      <c r="D22" s="14"/>
    </row>
    <row r="23" spans="1:4" s="9" customFormat="1" ht="18.75" thickBot="1" x14ac:dyDescent="0.3">
      <c r="A23" s="2" t="s">
        <v>2</v>
      </c>
      <c r="B23" s="31" t="s">
        <v>22</v>
      </c>
      <c r="C23" s="34"/>
      <c r="D23" s="33"/>
    </row>
    <row r="24" spans="1:4" s="9" customFormat="1" ht="15" thickBot="1" x14ac:dyDescent="0.25">
      <c r="A24" s="4"/>
      <c r="B24" s="21" t="s">
        <v>5</v>
      </c>
      <c r="C24" s="25">
        <v>0</v>
      </c>
      <c r="D24" s="23" t="s">
        <v>9</v>
      </c>
    </row>
    <row r="25" spans="1:4" s="9" customFormat="1" x14ac:dyDescent="0.2">
      <c r="A25" s="4"/>
      <c r="B25" s="4" t="s">
        <v>26</v>
      </c>
      <c r="C25" s="27">
        <v>1787</v>
      </c>
      <c r="D25" s="4" t="s">
        <v>10</v>
      </c>
    </row>
    <row r="26" spans="1:4" s="9" customFormat="1" ht="15" x14ac:dyDescent="0.25">
      <c r="A26" s="4"/>
      <c r="B26" s="5" t="s">
        <v>18</v>
      </c>
      <c r="C26" s="6">
        <f>IF(C25="","",C24*C25)</f>
        <v>0</v>
      </c>
      <c r="D26" s="5" t="s">
        <v>7</v>
      </c>
    </row>
    <row r="27" spans="1:4" s="9" customFormat="1" x14ac:dyDescent="0.2">
      <c r="A27" s="15"/>
      <c r="B27" s="15"/>
      <c r="C27" s="15"/>
      <c r="D27" s="15"/>
    </row>
    <row r="28" spans="1:4" s="9" customFormat="1" ht="18" x14ac:dyDescent="0.25">
      <c r="A28" s="2" t="s">
        <v>19</v>
      </c>
      <c r="B28" s="31" t="s">
        <v>28</v>
      </c>
      <c r="C28" s="32"/>
      <c r="D28" s="33"/>
    </row>
    <row r="29" spans="1:4" s="9" customFormat="1" ht="15" x14ac:dyDescent="0.25">
      <c r="A29" s="4" t="s">
        <v>33</v>
      </c>
      <c r="B29" s="5" t="s">
        <v>20</v>
      </c>
      <c r="C29" s="6">
        <f>IF(OR(C8="",C16="",C21="",C26=""),"",C8+C16+C21+C26)</f>
        <v>0</v>
      </c>
      <c r="D29" s="5" t="s">
        <v>7</v>
      </c>
    </row>
    <row r="30" spans="1:4" s="9" customFormat="1" x14ac:dyDescent="0.2">
      <c r="A30" s="4"/>
      <c r="B30" s="4" t="s">
        <v>25</v>
      </c>
      <c r="C30" s="28">
        <f>IF(C20=0,"",C20)</f>
        <v>55938</v>
      </c>
      <c r="D30" s="4" t="s">
        <v>11</v>
      </c>
    </row>
    <row r="31" spans="1:4" s="9" customFormat="1" x14ac:dyDescent="0.2">
      <c r="A31" s="4" t="s">
        <v>34</v>
      </c>
      <c r="B31" s="4" t="s">
        <v>31</v>
      </c>
      <c r="C31" s="29" t="str">
        <f>IF(OR(C29=0,C29=""),"",ROUND((C8+C16+C21+C26)/C30,2))</f>
        <v/>
      </c>
      <c r="D31" s="4" t="s">
        <v>8</v>
      </c>
    </row>
    <row r="32" spans="1:4" s="9" customFormat="1" x14ac:dyDescent="0.2">
      <c r="A32" s="11"/>
      <c r="B32" s="11"/>
      <c r="C32" s="11"/>
      <c r="D32" s="11"/>
    </row>
    <row r="33" spans="1:2" s="9" customFormat="1" x14ac:dyDescent="0.2">
      <c r="A33" s="9" t="s">
        <v>6</v>
      </c>
    </row>
    <row r="34" spans="1:2" s="16" customFormat="1" ht="25.5" x14ac:dyDescent="0.35">
      <c r="A34" s="17"/>
      <c r="B34" s="17"/>
    </row>
    <row r="35" spans="1:2" s="9" customFormat="1" x14ac:dyDescent="0.2">
      <c r="A35" s="11"/>
      <c r="B35" s="11"/>
    </row>
    <row r="36" spans="1:2" s="9" customFormat="1" ht="15" x14ac:dyDescent="0.25">
      <c r="A36" s="18" t="s">
        <v>23</v>
      </c>
      <c r="B36" s="11"/>
    </row>
    <row r="37" spans="1:2" s="9" customFormat="1" x14ac:dyDescent="0.2">
      <c r="A37" s="19" t="s">
        <v>41</v>
      </c>
    </row>
    <row r="38" spans="1:2" s="9" customFormat="1" x14ac:dyDescent="0.2">
      <c r="A38" s="19" t="s">
        <v>40</v>
      </c>
    </row>
    <row r="39" spans="1:2" s="9" customFormat="1" x14ac:dyDescent="0.2">
      <c r="A39" s="19" t="s">
        <v>39</v>
      </c>
    </row>
    <row r="40" spans="1:2" s="9" customFormat="1" x14ac:dyDescent="0.2">
      <c r="A40" s="19" t="s">
        <v>29</v>
      </c>
    </row>
  </sheetData>
  <sheetProtection algorithmName="SHA-512" hashValue="q9+Opile7lBQK4B6ROKvC39+nSAz/BxWUH3aW/4F1tMGQDe0Sp9Eu+HFViNYafp1i+xaaHuDcXBACBKhaSD3Gw==" saltValue="09v689NApgAUhhQ2T1ujRg==" spinCount="100000" sheet="1" objects="1" scenarios="1"/>
  <mergeCells count="6">
    <mergeCell ref="B28:D28"/>
    <mergeCell ref="B23:D23"/>
    <mergeCell ref="B7:D7"/>
    <mergeCell ref="B10:D10"/>
    <mergeCell ref="B11:D11"/>
    <mergeCell ref="B18:D18"/>
  </mergeCells>
  <pageMargins left="0.70866141732283472" right="0.1181102362204724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Kalkulationsblatt</vt:lpstr>
    </vt:vector>
  </TitlesOfParts>
  <Company>VGN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Hüsam</dc:creator>
  <cp:lastModifiedBy>Hartmut Müller</cp:lastModifiedBy>
  <cp:lastPrinted>2026-04-01T13:30:58Z</cp:lastPrinted>
  <dcterms:created xsi:type="dcterms:W3CDTF">2022-03-11T05:59:31Z</dcterms:created>
  <dcterms:modified xsi:type="dcterms:W3CDTF">2026-04-01T13:36:11Z</dcterms:modified>
</cp:coreProperties>
</file>