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ad.uni-bielefeld.de\dfs\uver\F\50_F3\40_Vergaben\20_Öffentliche-Ausschreibungen\2026\702-2026-10_Entwicklung VR Anwendung\7_Vergabeunterlagen\"/>
    </mc:Choice>
  </mc:AlternateContent>
  <xr:revisionPtr revIDLastSave="0" documentId="13_ncr:1_{9F15AB73-8A4D-4311-AA56-993472EDC12C}" xr6:coauthVersionLast="47" xr6:coauthVersionMax="47" xr10:uidLastSave="{00000000-0000-0000-0000-000000000000}"/>
  <bookViews>
    <workbookView xWindow="1230" yWindow="640" windowWidth="25800" windowHeight="12950" xr2:uid="{A3AD04DE-791E-4132-9FBE-0B4640F0FF33}"/>
  </bookViews>
  <sheets>
    <sheet name="Deckblatt" sheetId="4" r:id="rId1"/>
    <sheet name="Preisblatt" sheetId="5" r:id="rId2"/>
    <sheet name="Bewertung Projektkonzept" sheetId="3" r:id="rId3"/>
    <sheet name="Angebotsbewertung"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 i="5" l="1"/>
  <c r="C9" i="5"/>
  <c r="E10" i="1"/>
  <c r="C10" i="1"/>
  <c r="E9" i="5" l="1"/>
  <c r="E10" i="5" s="1"/>
  <c r="E11" i="5" s="1"/>
  <c r="E12" i="5" l="1"/>
  <c r="D6" i="1" s="1"/>
</calcChain>
</file>

<file path=xl/sharedStrings.xml><?xml version="1.0" encoding="utf-8"?>
<sst xmlns="http://schemas.openxmlformats.org/spreadsheetml/2006/main" count="61" uniqueCount="60">
  <si>
    <t>Kriterium</t>
  </si>
  <si>
    <t>Beschreibung</t>
  </si>
  <si>
    <t>maximal erreichbare Punktzahl</t>
  </si>
  <si>
    <t>Angebot des Bieters</t>
  </si>
  <si>
    <t>Punktzahl des Angebots</t>
  </si>
  <si>
    <t>Preis</t>
  </si>
  <si>
    <t>Gesamtpunktzahl</t>
  </si>
  <si>
    <t>Erreichte Punktzahl</t>
  </si>
  <si>
    <t>Der Anbieter mit der höchsten Gesamtpunktzahl erhält den Zuschlag. Sollten mehrere Anbieter eine identische Gesamtpunktzahl erhalten, so erhält der Bieter mit dem niedrigerem Bewertungspreis den Zuschlag. 
Für den Fall, dass auch der Gesamtpreis identisch ist, entscheidet das Los über die Platzierung der gleichplatzierten Bieter.</t>
  </si>
  <si>
    <t>Bewertung der Lösungsbeschreibung</t>
  </si>
  <si>
    <t>Abstufung</t>
  </si>
  <si>
    <t>Erläuterung</t>
  </si>
  <si>
    <t>Erreichbare Punktzahl</t>
  </si>
  <si>
    <t>Bewertungsschema Lösungsbeschreibung</t>
  </si>
  <si>
    <t>Hoher Zielerfüllungsgrad</t>
  </si>
  <si>
    <t>Die Darstellung ist umfangreich, detailliert und uneingeschränkt nachvollziehbar und die aufgestellten Anforderungen werden vollumfänglich erfüllt; gegebenenfalls enthält die Darstellung über die Anforderungen hinausgehende gewinnbringende Ansätze.</t>
  </si>
  <si>
    <t>Mittlerer Zielerfüllungsgrad</t>
  </si>
  <si>
    <t>Die Darstellung ist grundsätzlich unter Umständen mit geringen Schwächen nachvollziehbar und die aufgestellten Anforderungen werden überwiegend erfüllt; die Darstellung ist durchschnittlich nutzbar, um die aufgestellten Zielvorstellungen zu erreichen /zu fördern.</t>
  </si>
  <si>
    <t>Geringer Zielerfüllungsgrad</t>
  </si>
  <si>
    <t>Geringer Zielerfüllungsgrad, die Darstellung ist nicht oder schlecht nachvollziehbar und/oder die aufgestellten Anforderungen werden nicht oder nur im geringen Maße erfüllt.</t>
  </si>
  <si>
    <t>Keine Zielerfüllung</t>
  </si>
  <si>
    <t>Es sind keine Ausführungen zu dem Thema vorhanden</t>
  </si>
  <si>
    <t xml:space="preserve">Angebotsbewertung </t>
  </si>
  <si>
    <t>Preis und Kriterien</t>
  </si>
  <si>
    <t>Vergabenummer</t>
  </si>
  <si>
    <t>Vergabeart</t>
  </si>
  <si>
    <t>Unternehmensname und -adresse</t>
  </si>
  <si>
    <t>Öffentliche Ausschreibung</t>
  </si>
  <si>
    <t>Pos.</t>
  </si>
  <si>
    <t xml:space="preserve">Bezeichnung </t>
  </si>
  <si>
    <t>Menge</t>
  </si>
  <si>
    <t>Einheit</t>
  </si>
  <si>
    <t>Zwischensumme</t>
  </si>
  <si>
    <t xml:space="preserve">zzgl. </t>
  </si>
  <si>
    <t>Ust.</t>
  </si>
  <si>
    <t>Zwischensumme brutto</t>
  </si>
  <si>
    <t xml:space="preserve">abzgl. </t>
  </si>
  <si>
    <t>Skonto</t>
  </si>
  <si>
    <t>Endsumme</t>
  </si>
  <si>
    <t>In den gelb markierten Feldern sind die jeweiligen geforderten Preise (in €/netto) für die aufgeführten Leistungen aufzuführen.
Für Leistungen, die vertraglich geschuldet, hier aber nicht erwähnt sind, fällt keine gesonderte Vergütung (bspw. Reise- und Übernachtungskosten) an.</t>
  </si>
  <si>
    <t>Gesamtpreis</t>
  </si>
  <si>
    <t>Entwicklung einer interaktiven Virtual-Reality-Trainingsanwendung für kinderchirurgische Eingriffe.</t>
  </si>
  <si>
    <t>Stk.</t>
  </si>
  <si>
    <t>Der Anbieter mit dem niedrigsten angebotenem Bewertungspreis (Endsumme Preisblatt) erhält die Maximalpunktzahl (50 Punkte). Die anderen Angebote werden im Verhältnis dazu gewertet.</t>
  </si>
  <si>
    <t xml:space="preserve">Der Zuschlag wird auf das wirtschaftlichste Angebot erteilt. Die Ermittlung des wirtschaftlichsten Angebots erfolgt auf Grundlage der Bewertungsmatrix (50% Preis, 50% Projektkonzept). </t>
  </si>
  <si>
    <t>Projektkonzept</t>
  </si>
  <si>
    <t xml:space="preserve">Für die Entwicklung der Virtual-Reality-Trainingsanwendung für die kinderchirurgische Aus- und Weiterbildung steht ein  maximales Projektbudget von 170.000,00€/netto zur Verfügung. 
Angebote deren Gesamtpreis oberhalb des Projektbudgets liegen, werden von der Angebotsbewertung ausgeschlossen. </t>
  </si>
  <si>
    <t>Vergabeverfahren 702-2026-10
Preisblatt Entwicklung einer medizinischen Virtual-Reality-Trainingsanwendung für die kinderchirurgische Aus- und Weiterbildung</t>
  </si>
  <si>
    <t>702-2026-10</t>
  </si>
  <si>
    <t>Vergabeverfahren 702-2026-10 Preisblatt | Angebotsbewertung</t>
  </si>
  <si>
    <r>
      <rPr>
        <b/>
        <u/>
        <sz val="11"/>
        <color theme="1"/>
        <rFont val="Arial"/>
        <family val="2"/>
      </rPr>
      <t>Zeit- und Umsetzungsplan</t>
    </r>
    <r>
      <rPr>
        <sz val="11"/>
        <color theme="1"/>
        <rFont val="Arial"/>
        <family val="2"/>
      </rPr>
      <t xml:space="preserve">
Bewertet wird, ob ein nachvollziehbarer Zeit- und Umsetzungsplan eingereicht wurde.
Berücksichtigt werden insbesondere:
•	Benennung von Arbeitspaketen oder Meilensteinen, 
•	zeitliche Strukturierung, 
•	erkennbare Reihenfolge der Umsetzung, 
•	Zuordnung wesentlicher Leistungen zu Projektphasen. </t>
    </r>
  </si>
  <si>
    <r>
      <rPr>
        <b/>
        <u/>
        <sz val="11"/>
        <color theme="1"/>
        <rFont val="Arial"/>
        <family val="2"/>
      </rPr>
      <t>Angaben zu Zielhardware, technischer Umsetzung und Drittkomponenten</t>
    </r>
    <r>
      <rPr>
        <u/>
        <sz val="11"/>
        <color theme="1"/>
        <rFont val="Arial"/>
        <family val="2"/>
      </rPr>
      <t xml:space="preserve">
</t>
    </r>
    <r>
      <rPr>
        <sz val="11"/>
        <color theme="1"/>
        <rFont val="Arial"/>
        <family val="2"/>
      </rPr>
      <t xml:space="preserve">
Bewertet wird, ob die technischen Grundlagen der angebotenen Lösung nachvollziehbar beschrieben sind.
Berücksichtigt werden insbesondere:
•	Benennung der vorgesehenen Zielhardware, 
•	Angaben zu technischer Umsetzung und technischen Grenzen, 
•	Offenlegung von Drittkomponenten, Plugins, Frameworks oder Asset-Store-Inhalten, 
•	Angaben zu möglichen technischen oder lizenzrechtlichen Abhängigkeiten. </t>
    </r>
  </si>
  <si>
    <t>20-25</t>
  </si>
  <si>
    <t>19-13</t>
  </si>
  <si>
    <t>12-1</t>
  </si>
  <si>
    <t>Die eingereichte Lösungsbeschreibung kann mit maximal 50 Punkten bewertet werden. Jedes der einzelnen zu erläuternden Themen wird nach dem Zielerfüllungsgrad bewertet.
Die einzelnen Themen „Zeit- und Umsetzungsplan“und „Angaben zu Zielhardware, technischer Umsetzung und Drittkomponenten “ werden sind im Reiter "Bewertung Projektkonzept" erläutert.</t>
  </si>
  <si>
    <t>Siehe Bewertung Projektkonzept</t>
  </si>
  <si>
    <t>Angebotsbewertung 702-2026-10</t>
  </si>
  <si>
    <t>Die eingereichte Lösungsbeschreibung kann mit maximal 50 Punkten bewertet werden. Jedes der einzelnen zu erläuternden Themen wird nach dem Zielerfüllungsgrad bewertet.
Die einzelnen Themen „Zeit- und Umsetzungsplan“und „Angaben zu Zielhardware, technischer Umsetzung und Drittkomponenten “ werden nachfolgend erläutert. 
Das Konzept darf einen Umfang von sechs DIN A4-Seiten nicht überschreiten. Falls der Bieter ein Deckblatt oder ein Inhaltsverzeichnis beifügt, werden diese nicht in die Zählung einbezogen.
Überschreitet der Bieter den Maximalumfang, so werden bei den Konzepten ausschließlich die Inhalte der ersten sechs Seiten gewertet.</t>
  </si>
  <si>
    <t xml:space="preserve">Bitte füllen Sie die gelb markierten Bereichen in den Arbeitsblättern "Deckblatt" und "Preisblatt" aus. 
Im Arbeitsblatt "Preisblatt" werden die jeweiligen Gesamtpreise automatisch durch die hinterlegten Formeln berechnet.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</si>
</sst>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
  </numFmts>
  <fonts count="13" x14ac:knownFonts="1">
    <font>
      <sz val="11"/>
      <color theme="1"/>
      <name val="Aptos Narrow"/>
      <family val="2"/>
      <scheme val="minor"/>
    </font>
    <font>
      <sz val="11"/>
      <color theme="1"/>
      <name val="Aptos Narrow"/>
      <family val="2"/>
      <scheme val="minor"/>
    </font>
    <font>
      <b/>
      <u/>
      <sz val="14"/>
      <color theme="1"/>
      <name val="Arial"/>
      <family val="2"/>
    </font>
    <font>
      <sz val="10"/>
      <color theme="1"/>
      <name val="Arial"/>
      <family val="2"/>
    </font>
    <font>
      <sz val="11"/>
      <color theme="1"/>
      <name val="Arial"/>
      <family val="2"/>
    </font>
    <font>
      <b/>
      <sz val="11"/>
      <color theme="1"/>
      <name val="Arial"/>
      <family val="2"/>
    </font>
    <font>
      <b/>
      <u val="double"/>
      <sz val="11"/>
      <color theme="1"/>
      <name val="Arial"/>
      <family val="2"/>
    </font>
    <font>
      <b/>
      <u/>
      <sz val="12"/>
      <color theme="1"/>
      <name val="Arial"/>
      <family val="2"/>
    </font>
    <font>
      <b/>
      <sz val="10"/>
      <color rgb="FF000000"/>
      <name val="Arial"/>
      <family val="2"/>
    </font>
    <font>
      <sz val="10"/>
      <color rgb="FF000000"/>
      <name val="Arial"/>
      <family val="2"/>
    </font>
    <font>
      <u/>
      <sz val="11"/>
      <color theme="1"/>
      <name val="Arial"/>
      <family val="2"/>
    </font>
    <font>
      <b/>
      <u/>
      <sz val="11"/>
      <color theme="1"/>
      <name val="Arial"/>
      <family val="2"/>
    </font>
    <font>
      <u val="doubleAccounting"/>
      <sz val="11"/>
      <color theme="1"/>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2"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4">
    <xf numFmtId="0" fontId="0" fillId="0" borderId="0" xfId="0"/>
    <xf numFmtId="0" fontId="3" fillId="0" borderId="0" xfId="0" applyFont="1"/>
    <xf numFmtId="0" fontId="5" fillId="0" borderId="1" xfId="0" applyFont="1" applyBorder="1" applyAlignment="1">
      <alignment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vertical="center"/>
    </xf>
    <xf numFmtId="44" fontId="4" fillId="0" borderId="1" xfId="0" applyNumberFormat="1" applyFont="1" applyBorder="1" applyAlignment="1">
      <alignment horizontal="right" vertical="center"/>
    </xf>
    <xf numFmtId="0" fontId="4" fillId="0" borderId="1" xfId="0" applyFont="1" applyBorder="1" applyAlignment="1">
      <alignment horizontal="right" vertical="center"/>
    </xf>
    <xf numFmtId="44" fontId="4" fillId="0" borderId="1" xfId="0" applyNumberFormat="1" applyFont="1" applyBorder="1" applyAlignment="1">
      <alignment horizontal="center" vertical="center" wrapText="1"/>
    </xf>
    <xf numFmtId="0" fontId="4" fillId="0" borderId="0" xfId="0" applyFont="1" applyAlignment="1">
      <alignment wrapText="1"/>
    </xf>
    <xf numFmtId="0" fontId="4" fillId="0" borderId="0" xfId="0" applyFont="1"/>
    <xf numFmtId="0" fontId="6" fillId="0" borderId="0" xfId="0" applyFont="1" applyAlignment="1">
      <alignment vertical="center"/>
    </xf>
    <xf numFmtId="0" fontId="4" fillId="0" borderId="1"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0" fillId="0" borderId="1" xfId="0" applyBorder="1"/>
    <xf numFmtId="0" fontId="4" fillId="0" borderId="1" xfId="0" applyFont="1" applyBorder="1" applyAlignment="1">
      <alignment horizontal="center" vertical="center"/>
    </xf>
    <xf numFmtId="0" fontId="5" fillId="4" borderId="1" xfId="0" applyFont="1" applyFill="1" applyBorder="1" applyAlignment="1">
      <alignment vertical="center" wrapText="1"/>
    </xf>
    <xf numFmtId="0" fontId="4" fillId="0" borderId="1" xfId="0" applyNumberFormat="1" applyFont="1" applyBorder="1" applyAlignment="1">
      <alignment horizontal="center" vertical="center"/>
    </xf>
    <xf numFmtId="0" fontId="4" fillId="0" borderId="1" xfId="0" applyFont="1" applyBorder="1" applyAlignment="1">
      <alignment horizontal="left" vertical="center" wrapText="1"/>
    </xf>
    <xf numFmtId="44" fontId="4" fillId="0" borderId="1" xfId="1" applyFont="1" applyFill="1" applyBorder="1" applyAlignment="1">
      <alignment horizontal="center" vertical="center"/>
    </xf>
    <xf numFmtId="44" fontId="12" fillId="0" borderId="1" xfId="1" applyFont="1" applyFill="1" applyBorder="1" applyAlignment="1">
      <alignment horizontal="center" vertical="center"/>
    </xf>
    <xf numFmtId="0" fontId="4" fillId="0" borderId="0" xfId="0" applyFont="1" applyBorder="1" applyAlignment="1">
      <alignment horizontal="left" vertical="center" wrapText="1"/>
    </xf>
    <xf numFmtId="0" fontId="0" fillId="0" borderId="0" xfId="0" applyBorder="1"/>
    <xf numFmtId="49" fontId="9"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3" fillId="0" borderId="0" xfId="0" applyFont="1" applyAlignment="1">
      <alignment horizontal="left" vertical="center" wrapText="1"/>
    </xf>
    <xf numFmtId="0" fontId="4" fillId="0" borderId="1" xfId="0" applyFont="1" applyBorder="1" applyAlignment="1">
      <alignment horizontal="left" vertical="center" wrapText="1"/>
    </xf>
    <xf numFmtId="0" fontId="3" fillId="0" borderId="0" xfId="0" applyFont="1" applyAlignment="1">
      <alignment horizontal="left" vertical="center" wrapText="1"/>
    </xf>
    <xf numFmtId="0" fontId="11" fillId="0" borderId="0" xfId="0" applyFont="1" applyAlignment="1">
      <alignment horizontal="center" vertical="center" wrapText="1"/>
    </xf>
    <xf numFmtId="0" fontId="4" fillId="0" borderId="1" xfId="0" applyFont="1" applyBorder="1" applyAlignment="1">
      <alignment horizontal="left" vertical="center"/>
    </xf>
    <xf numFmtId="0" fontId="7"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left" vertical="center"/>
    </xf>
    <xf numFmtId="164" fontId="11" fillId="2" borderId="1" xfId="0" applyNumberFormat="1" applyFont="1" applyFill="1" applyBorder="1" applyAlignment="1">
      <alignment horizontal="center" vertical="center" wrapText="1"/>
    </xf>
    <xf numFmtId="164" fontId="11" fillId="2" borderId="1" xfId="0" applyNumberFormat="1" applyFont="1" applyFill="1" applyBorder="1" applyAlignment="1">
      <alignment horizontal="center" vertical="center"/>
    </xf>
    <xf numFmtId="164" fontId="0" fillId="0" borderId="0" xfId="0" applyNumberFormat="1"/>
    <xf numFmtId="164" fontId="4" fillId="0" borderId="2" xfId="0" applyNumberFormat="1" applyFont="1" applyBorder="1" applyAlignment="1">
      <alignment horizontal="center"/>
    </xf>
    <xf numFmtId="164" fontId="5" fillId="0" borderId="1" xfId="0" applyNumberFormat="1" applyFont="1" applyBorder="1" applyAlignment="1">
      <alignment vertical="center"/>
    </xf>
    <xf numFmtId="164" fontId="4" fillId="0" borderId="1" xfId="0" applyNumberFormat="1" applyFont="1" applyBorder="1" applyAlignment="1">
      <alignment horizontal="center" vertical="center"/>
    </xf>
    <xf numFmtId="164" fontId="5" fillId="0" borderId="1" xfId="0" applyNumberFormat="1" applyFont="1" applyBorder="1" applyAlignment="1">
      <alignment horizontal="center" vertical="center"/>
    </xf>
    <xf numFmtId="164" fontId="4" fillId="0" borderId="1" xfId="0" applyNumberFormat="1" applyFont="1" applyBorder="1" applyAlignment="1">
      <alignment horizontal="center" vertical="center" wrapText="1"/>
    </xf>
    <xf numFmtId="164" fontId="5" fillId="0" borderId="0" xfId="0" applyNumberFormat="1" applyFont="1" applyAlignment="1">
      <alignment horizontal="center"/>
    </xf>
    <xf numFmtId="164" fontId="5" fillId="0" borderId="1" xfId="0" applyNumberFormat="1" applyFont="1" applyBorder="1" applyAlignment="1">
      <alignment horizontal="center"/>
    </xf>
    <xf numFmtId="164" fontId="4" fillId="0" borderId="0" xfId="0" applyNumberFormat="1" applyFont="1" applyAlignment="1">
      <alignment horizontal="center"/>
    </xf>
    <xf numFmtId="164" fontId="4" fillId="0" borderId="1" xfId="0" applyNumberFormat="1" applyFont="1" applyBorder="1" applyAlignment="1">
      <alignment horizontal="left" vertical="center" wrapText="1"/>
    </xf>
    <xf numFmtId="164" fontId="4" fillId="3" borderId="1" xfId="0" applyNumberFormat="1" applyFont="1" applyFill="1" applyBorder="1" applyAlignment="1" applyProtection="1">
      <alignment horizontal="left" vertical="center" wrapText="1"/>
      <protection locked="0"/>
    </xf>
    <xf numFmtId="164" fontId="4" fillId="3" borderId="1" xfId="0" applyNumberFormat="1" applyFont="1" applyFill="1" applyBorder="1" applyAlignment="1" applyProtection="1">
      <alignment horizontal="left" vertical="center"/>
      <protection locked="0"/>
    </xf>
    <xf numFmtId="44" fontId="0" fillId="3" borderId="1" xfId="1" applyFont="1" applyFill="1" applyBorder="1" applyAlignment="1" applyProtection="1">
      <alignment horizontal="center" vertical="center"/>
      <protection locked="0"/>
    </xf>
    <xf numFmtId="9" fontId="4" fillId="3" borderId="1" xfId="2" applyFont="1" applyFill="1" applyBorder="1" applyAlignment="1" applyProtection="1">
      <alignment vertical="center"/>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7BB2B-1D69-44DA-AF55-D89A54F4C7B3}">
  <dimension ref="A1:B10"/>
  <sheetViews>
    <sheetView tabSelected="1" zoomScale="85" zoomScaleNormal="85" workbookViewId="0">
      <selection activeCell="D8" sqref="D8"/>
    </sheetView>
  </sheetViews>
  <sheetFormatPr baseColWidth="10" defaultRowHeight="14.5" x14ac:dyDescent="0.35"/>
  <cols>
    <col min="1" max="1" width="64.6328125" style="40" customWidth="1"/>
    <col min="2" max="2" width="42.6328125" style="40" customWidth="1"/>
    <col min="3" max="16384" width="10.90625" style="40"/>
  </cols>
  <sheetData>
    <row r="1" spans="1:2" ht="25.25" customHeight="1" x14ac:dyDescent="0.35">
      <c r="A1" s="38" t="s">
        <v>49</v>
      </c>
      <c r="B1" s="39"/>
    </row>
    <row r="2" spans="1:2" ht="25.25" customHeight="1" x14ac:dyDescent="0.35">
      <c r="A2" s="41"/>
      <c r="B2" s="41"/>
    </row>
    <row r="3" spans="1:2" ht="25.25" customHeight="1" x14ac:dyDescent="0.35">
      <c r="A3" s="42" t="s">
        <v>22</v>
      </c>
      <c r="B3" s="43" t="s">
        <v>23</v>
      </c>
    </row>
    <row r="4" spans="1:2" ht="25.25" customHeight="1" x14ac:dyDescent="0.35">
      <c r="A4" s="42" t="s">
        <v>24</v>
      </c>
      <c r="B4" s="44" t="s">
        <v>48</v>
      </c>
    </row>
    <row r="5" spans="1:2" ht="32.4" customHeight="1" x14ac:dyDescent="0.35">
      <c r="A5" s="42" t="s">
        <v>25</v>
      </c>
      <c r="B5" s="45" t="s">
        <v>27</v>
      </c>
    </row>
    <row r="6" spans="1:2" ht="25.25" customHeight="1" x14ac:dyDescent="0.35">
      <c r="A6" s="46"/>
      <c r="B6" s="46"/>
    </row>
    <row r="7" spans="1:2" ht="25.25" customHeight="1" x14ac:dyDescent="0.35">
      <c r="A7" s="47" t="s">
        <v>26</v>
      </c>
      <c r="B7" s="47"/>
    </row>
    <row r="8" spans="1:2" ht="100.25" customHeight="1" x14ac:dyDescent="0.35">
      <c r="A8" s="50"/>
      <c r="B8" s="51"/>
    </row>
    <row r="9" spans="1:2" ht="25.25" customHeight="1" x14ac:dyDescent="0.35">
      <c r="A9" s="48"/>
      <c r="B9" s="48"/>
    </row>
    <row r="10" spans="1:2" ht="75" customHeight="1" x14ac:dyDescent="0.35">
      <c r="A10" s="49" t="s">
        <v>59</v>
      </c>
      <c r="B10" s="49"/>
    </row>
  </sheetData>
  <sheetProtection algorithmName="SHA-512" hashValue="gbEytb6S48Vb5RXb335nO1WkEgtQ1BKt0pKi0DTomiNxXwEs1hupudA9Cplre9s5VhFVMl04ElAfp2Wg3DeYKw==" saltValue="bh1bcTUOwdumIqELq/0qtA==" spinCount="100000" sheet="1" objects="1" scenarios="1"/>
  <protectedRanges>
    <protectedRange sqref="A8:B8" name="Bereich1"/>
  </protectedRanges>
  <mergeCells count="7">
    <mergeCell ref="A10:B10"/>
    <mergeCell ref="A1:B1"/>
    <mergeCell ref="A2:B2"/>
    <mergeCell ref="A6:B6"/>
    <mergeCell ref="A7:B7"/>
    <mergeCell ref="A8:B8"/>
    <mergeCell ref="A9:B9"/>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4290C-5A60-4E32-BCA8-840E25DC7639}">
  <dimension ref="A1:E12"/>
  <sheetViews>
    <sheetView zoomScale="115" zoomScaleNormal="115" workbookViewId="0">
      <selection activeCell="B7" sqref="B7"/>
    </sheetView>
  </sheetViews>
  <sheetFormatPr baseColWidth="10" defaultRowHeight="14.5" x14ac:dyDescent="0.35"/>
  <cols>
    <col min="1" max="1" width="7.6328125" customWidth="1"/>
    <col min="2" max="2" width="35.36328125" customWidth="1"/>
    <col min="3" max="4" width="10.6328125" customWidth="1"/>
    <col min="5" max="5" width="20.453125" customWidth="1"/>
  </cols>
  <sheetData>
    <row r="1" spans="1:5" ht="63" customHeight="1" x14ac:dyDescent="0.35">
      <c r="A1" s="32" t="s">
        <v>47</v>
      </c>
      <c r="B1" s="32"/>
      <c r="C1" s="32"/>
      <c r="D1" s="32"/>
      <c r="E1" s="32"/>
    </row>
    <row r="2" spans="1:5" ht="74.400000000000006" customHeight="1" x14ac:dyDescent="0.35">
      <c r="A2" s="31" t="s">
        <v>39</v>
      </c>
      <c r="B2" s="31"/>
      <c r="C2" s="31"/>
      <c r="D2" s="31"/>
      <c r="E2" s="31"/>
    </row>
    <row r="3" spans="1:5" ht="25" customHeight="1" x14ac:dyDescent="0.35">
      <c r="A3" s="29"/>
      <c r="B3" s="29"/>
      <c r="C3" s="29"/>
      <c r="D3" s="29"/>
      <c r="E3" s="29"/>
    </row>
    <row r="4" spans="1:5" ht="74.400000000000006" customHeight="1" x14ac:dyDescent="0.35">
      <c r="A4" s="31" t="s">
        <v>46</v>
      </c>
      <c r="B4" s="31"/>
      <c r="C4" s="31"/>
      <c r="D4" s="31"/>
      <c r="E4" s="31"/>
    </row>
    <row r="5" spans="1:5" ht="25.25" customHeight="1" x14ac:dyDescent="0.35"/>
    <row r="6" spans="1:5" ht="25.25" customHeight="1" x14ac:dyDescent="0.35">
      <c r="A6" s="20" t="s">
        <v>28</v>
      </c>
      <c r="B6" s="20" t="s">
        <v>29</v>
      </c>
      <c r="C6" s="20" t="s">
        <v>30</v>
      </c>
      <c r="D6" s="20" t="s">
        <v>31</v>
      </c>
      <c r="E6" s="20" t="s">
        <v>40</v>
      </c>
    </row>
    <row r="7" spans="1:5" ht="52.25" customHeight="1" x14ac:dyDescent="0.35">
      <c r="A7" s="21">
        <v>1</v>
      </c>
      <c r="B7" s="28" t="s">
        <v>41</v>
      </c>
      <c r="C7" s="8">
        <v>1</v>
      </c>
      <c r="D7" s="19" t="s">
        <v>42</v>
      </c>
      <c r="E7" s="52"/>
    </row>
    <row r="8" spans="1:5" ht="25.25" customHeight="1" x14ac:dyDescent="0.35">
      <c r="A8" s="33" t="s">
        <v>32</v>
      </c>
      <c r="B8" s="33"/>
      <c r="C8" s="33"/>
      <c r="D8" s="33"/>
      <c r="E8" s="23">
        <f>E7</f>
        <v>0</v>
      </c>
    </row>
    <row r="9" spans="1:5" ht="25.25" customHeight="1" x14ac:dyDescent="0.35">
      <c r="A9" s="33" t="s">
        <v>33</v>
      </c>
      <c r="B9" s="33"/>
      <c r="C9" s="53">
        <f>19%</f>
        <v>0.19</v>
      </c>
      <c r="D9" s="6" t="s">
        <v>34</v>
      </c>
      <c r="E9" s="23">
        <f>E8*C9</f>
        <v>0</v>
      </c>
    </row>
    <row r="10" spans="1:5" ht="25.25" customHeight="1" x14ac:dyDescent="0.35">
      <c r="A10" s="33" t="s">
        <v>35</v>
      </c>
      <c r="B10" s="33"/>
      <c r="C10" s="33"/>
      <c r="D10" s="33"/>
      <c r="E10" s="23">
        <f>E8+E9</f>
        <v>0</v>
      </c>
    </row>
    <row r="11" spans="1:5" ht="25.25" customHeight="1" x14ac:dyDescent="0.35">
      <c r="A11" s="33" t="s">
        <v>36</v>
      </c>
      <c r="B11" s="33"/>
      <c r="C11" s="53">
        <v>0</v>
      </c>
      <c r="D11" s="6" t="s">
        <v>37</v>
      </c>
      <c r="E11" s="23">
        <f>E10*C11</f>
        <v>0</v>
      </c>
    </row>
    <row r="12" spans="1:5" ht="25.25" customHeight="1" x14ac:dyDescent="0.35">
      <c r="A12" s="33" t="s">
        <v>38</v>
      </c>
      <c r="B12" s="33"/>
      <c r="C12" s="33"/>
      <c r="D12" s="33"/>
      <c r="E12" s="24">
        <f>E10-E11</f>
        <v>0</v>
      </c>
    </row>
  </sheetData>
  <sheetProtection algorithmName="SHA-512" hashValue="0WTDm9CRIQw8ymtwb6Ye2Wv9bYtFQSiKy9pvX+4ZtvxCttMMq8iO2sUZ19hfl0K3LF2ze3AUefZ0Mxj28pIk3w==" saltValue="4grIsyVMRcBe98GW4jjFPg==" spinCount="100000" sheet="1" objects="1" scenarios="1"/>
  <protectedRanges>
    <protectedRange sqref="C11 C9" name="Bereich1"/>
  </protectedRanges>
  <mergeCells count="8">
    <mergeCell ref="A2:E2"/>
    <mergeCell ref="A1:E1"/>
    <mergeCell ref="A11:B11"/>
    <mergeCell ref="A12:D12"/>
    <mergeCell ref="A8:D8"/>
    <mergeCell ref="A9:B9"/>
    <mergeCell ref="A10:D10"/>
    <mergeCell ref="A4:E4"/>
  </mergeCells>
  <pageMargins left="0.7" right="0.7" top="0.78740157499999996" bottom="0.78740157499999996" header="0.3" footer="0.3"/>
  <ignoredErrors>
    <ignoredError sqref="E1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E86AD-A807-40F2-AFA1-F5EF9FA90E54}">
  <dimension ref="A1:F7"/>
  <sheetViews>
    <sheetView zoomScale="70" zoomScaleNormal="70" workbookViewId="0">
      <selection activeCell="A8" sqref="A8"/>
    </sheetView>
  </sheetViews>
  <sheetFormatPr baseColWidth="10" defaultRowHeight="14.5" x14ac:dyDescent="0.35"/>
  <cols>
    <col min="1" max="2" width="68.6328125" customWidth="1"/>
    <col min="4" max="4" width="23.6328125" customWidth="1"/>
    <col min="5" max="5" width="76.6328125" customWidth="1"/>
    <col min="6" max="6" width="23.6328125" customWidth="1"/>
  </cols>
  <sheetData>
    <row r="1" spans="1:6" ht="15.5" x14ac:dyDescent="0.35">
      <c r="A1" s="34" t="s">
        <v>9</v>
      </c>
      <c r="B1" s="34"/>
      <c r="C1" s="34"/>
      <c r="D1" s="34"/>
      <c r="E1" s="34"/>
      <c r="F1" s="34"/>
    </row>
    <row r="2" spans="1:6" x14ac:dyDescent="0.35">
      <c r="A2" s="11"/>
      <c r="B2" s="11"/>
    </row>
    <row r="3" spans="1:6" ht="130.75" customHeight="1" x14ac:dyDescent="0.35">
      <c r="A3" s="30" t="s">
        <v>58</v>
      </c>
      <c r="B3" s="30"/>
      <c r="D3" s="14" t="s">
        <v>10</v>
      </c>
      <c r="E3" s="14" t="s">
        <v>11</v>
      </c>
      <c r="F3" s="15" t="s">
        <v>12</v>
      </c>
    </row>
    <row r="4" spans="1:6" ht="37.5" x14ac:dyDescent="0.35">
      <c r="A4" s="2" t="s">
        <v>13</v>
      </c>
      <c r="B4" s="2" t="s">
        <v>7</v>
      </c>
      <c r="D4" s="16" t="s">
        <v>14</v>
      </c>
      <c r="E4" s="16" t="s">
        <v>15</v>
      </c>
      <c r="F4" s="17" t="s">
        <v>52</v>
      </c>
    </row>
    <row r="5" spans="1:6" ht="136" customHeight="1" x14ac:dyDescent="0.35">
      <c r="A5" s="13" t="s">
        <v>50</v>
      </c>
      <c r="B5" s="13"/>
      <c r="D5" s="16" t="s">
        <v>16</v>
      </c>
      <c r="E5" s="16" t="s">
        <v>17</v>
      </c>
      <c r="F5" s="17" t="s">
        <v>53</v>
      </c>
    </row>
    <row r="6" spans="1:6" ht="180" customHeight="1" x14ac:dyDescent="0.35">
      <c r="A6" s="22" t="s">
        <v>51</v>
      </c>
      <c r="B6" s="18"/>
      <c r="D6" s="16" t="s">
        <v>18</v>
      </c>
      <c r="E6" s="16" t="s">
        <v>19</v>
      </c>
      <c r="F6" s="27" t="s">
        <v>54</v>
      </c>
    </row>
    <row r="7" spans="1:6" x14ac:dyDescent="0.35">
      <c r="A7" s="25"/>
      <c r="B7" s="26"/>
      <c r="D7" s="16" t="s">
        <v>20</v>
      </c>
      <c r="E7" s="16" t="s">
        <v>21</v>
      </c>
      <c r="F7" s="17">
        <v>0</v>
      </c>
    </row>
  </sheetData>
  <sheetProtection algorithmName="SHA-512" hashValue="+ZaD6n3siRVTzVB+XGGtufS7FfVch3wztwcAODtYKtjJgly9Zqb2ZtG6DNI5BfhrEddIRaEJsQVhpucQQpC02A==" saltValue="/Z+bkEi4DhDrNS7XnUeVFA==" spinCount="100000" sheet="1" objects="1" scenarios="1"/>
  <mergeCells count="2">
    <mergeCell ref="A1:F1"/>
    <mergeCell ref="A3:B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207AE-B9C5-4E59-BA20-22FD4BFFD3F2}">
  <dimension ref="A1:E12"/>
  <sheetViews>
    <sheetView zoomScale="70" zoomScaleNormal="70" workbookViewId="0">
      <selection activeCell="D15" sqref="D15"/>
    </sheetView>
  </sheetViews>
  <sheetFormatPr baseColWidth="10" defaultRowHeight="14.5" x14ac:dyDescent="0.35"/>
  <cols>
    <col min="1" max="1" width="26.6328125" customWidth="1"/>
    <col min="2" max="2" width="85.6328125" customWidth="1"/>
    <col min="3" max="4" width="22.6328125" customWidth="1"/>
    <col min="5" max="5" width="18.453125" customWidth="1"/>
  </cols>
  <sheetData>
    <row r="1" spans="1:5" ht="18" x14ac:dyDescent="0.35">
      <c r="A1" s="35" t="s">
        <v>57</v>
      </c>
      <c r="B1" s="35"/>
      <c r="C1" s="35"/>
      <c r="D1" s="35"/>
      <c r="E1" s="35"/>
    </row>
    <row r="2" spans="1:5" x14ac:dyDescent="0.35">
      <c r="A2" s="1"/>
      <c r="B2" s="1"/>
      <c r="C2" s="1"/>
      <c r="D2" s="1"/>
      <c r="E2" s="1"/>
    </row>
    <row r="3" spans="1:5" x14ac:dyDescent="0.35">
      <c r="A3" s="36" t="s">
        <v>44</v>
      </c>
      <c r="B3" s="36"/>
      <c r="C3" s="36"/>
      <c r="D3" s="36"/>
      <c r="E3" s="36"/>
    </row>
    <row r="4" spans="1:5" x14ac:dyDescent="0.35">
      <c r="A4" s="1"/>
      <c r="B4" s="1"/>
      <c r="C4" s="1"/>
      <c r="D4" s="1"/>
      <c r="E4" s="1"/>
    </row>
    <row r="5" spans="1:5" ht="28" x14ac:dyDescent="0.35">
      <c r="A5" s="2" t="s">
        <v>0</v>
      </c>
      <c r="B5" s="2" t="s">
        <v>1</v>
      </c>
      <c r="C5" s="3" t="s">
        <v>2</v>
      </c>
      <c r="D5" s="4" t="s">
        <v>3</v>
      </c>
      <c r="E5" s="4" t="s">
        <v>4</v>
      </c>
    </row>
    <row r="6" spans="1:5" ht="28" x14ac:dyDescent="0.35">
      <c r="A6" s="4" t="s">
        <v>5</v>
      </c>
      <c r="B6" s="5" t="s">
        <v>43</v>
      </c>
      <c r="C6" s="6">
        <v>50</v>
      </c>
      <c r="D6" s="7">
        <f>Preisblatt!E12</f>
        <v>0</v>
      </c>
      <c r="E6" s="8"/>
    </row>
    <row r="7" spans="1:5" ht="70" x14ac:dyDescent="0.35">
      <c r="A7" s="4" t="s">
        <v>45</v>
      </c>
      <c r="B7" s="5" t="s">
        <v>55</v>
      </c>
      <c r="C7" s="6">
        <v>50</v>
      </c>
      <c r="D7" s="9" t="s">
        <v>56</v>
      </c>
      <c r="E7" s="8"/>
    </row>
    <row r="8" spans="1:5" x14ac:dyDescent="0.35">
      <c r="A8" s="10"/>
      <c r="B8" s="10"/>
      <c r="C8" s="11"/>
      <c r="D8" s="11"/>
      <c r="E8" s="11"/>
    </row>
    <row r="9" spans="1:5" x14ac:dyDescent="0.35">
      <c r="A9" s="10"/>
      <c r="B9" s="10"/>
      <c r="C9" s="11"/>
      <c r="D9" s="11"/>
      <c r="E9" s="11"/>
    </row>
    <row r="10" spans="1:5" x14ac:dyDescent="0.35">
      <c r="A10" s="37" t="s">
        <v>6</v>
      </c>
      <c r="B10" s="37"/>
      <c r="C10" s="12">
        <f>SUM(C6:C7)</f>
        <v>100</v>
      </c>
      <c r="D10" s="12" t="s">
        <v>7</v>
      </c>
      <c r="E10" s="12">
        <f>SUM(E6:E7)</f>
        <v>0</v>
      </c>
    </row>
    <row r="11" spans="1:5" x14ac:dyDescent="0.35">
      <c r="A11" s="11"/>
      <c r="B11" s="11"/>
      <c r="C11" s="11"/>
      <c r="D11" s="11"/>
      <c r="E11" s="11"/>
    </row>
    <row r="12" spans="1:5" ht="54" customHeight="1" x14ac:dyDescent="0.35">
      <c r="A12" s="36" t="s">
        <v>8</v>
      </c>
      <c r="B12" s="36"/>
      <c r="C12" s="36"/>
      <c r="D12" s="36"/>
      <c r="E12" s="36"/>
    </row>
  </sheetData>
  <sheetProtection algorithmName="SHA-512" hashValue="/gcuFsi42AQcnaw2GknlWtwDyIViXZlLtRsSxw1QzWwFQ/QCM4UPmfwkU0WOmqhroMvLm7iRBDpKFEjPK2seTQ==" saltValue="jKIXVS+G1Eo+/6r/uoE3gg==" spinCount="100000" sheet="1" objects="1" scenarios="1"/>
  <mergeCells count="4">
    <mergeCell ref="A1:E1"/>
    <mergeCell ref="A3:E3"/>
    <mergeCell ref="A10:B10"/>
    <mergeCell ref="A12:E1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Deckblatt</vt:lpstr>
      <vt:lpstr>Preisblatt</vt:lpstr>
      <vt:lpstr>Bewertung Projektkonzept</vt:lpstr>
      <vt:lpstr>Angebotsbewertung</vt:lpstr>
    </vt:vector>
  </TitlesOfParts>
  <Company>Universitaet Bielefeld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Kiel, Tim</dc:creator>
  <cp:lastModifiedBy>Leonhardt, Jonas</cp:lastModifiedBy>
  <dcterms:created xsi:type="dcterms:W3CDTF">2026-04-29T10:49:31Z</dcterms:created>
  <dcterms:modified xsi:type="dcterms:W3CDTF">2026-09-01T08:09:43Z</dcterms:modified>
</cp:coreProperties>
</file>