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G:\07.3\_SG2\_Teamordner\Ausschreibungen\Alle Ausschreibungen\Ausschreibungen-167 (Helena Martin-Sangüesa)\BANFEN in Bearbeitung\BANF 10039398_6-Walzen-Kalander\VMS\"/>
    </mc:Choice>
  </mc:AlternateContent>
  <xr:revisionPtr revIDLastSave="0" documentId="13_ncr:1_{8FE79B96-532E-4ED8-B613-CD332941CC9F}" xr6:coauthVersionLast="47" xr6:coauthVersionMax="47" xr10:uidLastSave="{00000000-0000-0000-0000-000000000000}"/>
  <bookViews>
    <workbookView xWindow="-120" yWindow="-120" windowWidth="29040" windowHeight="15720" xr2:uid="{00000000-000D-0000-FFFF-FFFF00000000}"/>
  </bookViews>
  <sheets>
    <sheet name="Kriterienkatalog" sheetId="1" r:id="rId1"/>
    <sheet name=" "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 r="A20" i="1"/>
  <c r="I50" i="1" l="1"/>
  <c r="A50" i="1"/>
  <c r="I30" i="1"/>
  <c r="I31" i="1"/>
  <c r="I32" i="1"/>
  <c r="I33" i="1"/>
  <c r="I34" i="1"/>
  <c r="I35" i="1"/>
  <c r="I36" i="1"/>
  <c r="I37" i="1"/>
  <c r="I38" i="1"/>
  <c r="I39" i="1"/>
  <c r="I40" i="1"/>
  <c r="I41" i="1"/>
  <c r="I42" i="1"/>
  <c r="I43" i="1"/>
  <c r="I44" i="1"/>
  <c r="I45" i="1"/>
  <c r="I46" i="1"/>
  <c r="I47" i="1"/>
  <c r="I48" i="1"/>
  <c r="I49"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A6" i="1"/>
  <c r="A7" i="1"/>
  <c r="A8" i="1"/>
  <c r="A9" i="1"/>
  <c r="A10" i="1"/>
  <c r="A11" i="1"/>
  <c r="A12" i="1"/>
  <c r="A13" i="1"/>
  <c r="A14" i="1"/>
  <c r="A15" i="1"/>
  <c r="A16" i="1"/>
  <c r="A17" i="1"/>
  <c r="A18" i="1"/>
  <c r="A19"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I28" i="1"/>
  <c r="I15" i="1"/>
  <c r="I16" i="1"/>
  <c r="I17" i="1"/>
  <c r="I18" i="1"/>
  <c r="I19" i="1"/>
  <c r="I21" i="1"/>
  <c r="I22" i="1"/>
  <c r="I23" i="1"/>
  <c r="I24" i="1"/>
  <c r="I25" i="1"/>
  <c r="I26" i="1"/>
  <c r="I27" i="1"/>
  <c r="I14" i="1"/>
  <c r="I13" i="1"/>
  <c r="I10" i="1" l="1"/>
  <c r="I11" i="1"/>
  <c r="I12" i="1"/>
  <c r="I8" i="1"/>
  <c r="I6" i="1"/>
  <c r="I7" i="1"/>
  <c r="I9" i="1" l="1"/>
  <c r="I29" i="1"/>
  <c r="I5" i="1" l="1"/>
  <c r="I102" i="1" s="1"/>
  <c r="A5" i="1" l="1"/>
</calcChain>
</file>

<file path=xl/sharedStrings.xml><?xml version="1.0" encoding="utf-8"?>
<sst xmlns="http://schemas.openxmlformats.org/spreadsheetml/2006/main" count="503" uniqueCount="171">
  <si>
    <t>Laufende Nummer</t>
  </si>
  <si>
    <t>Kriterienart</t>
  </si>
  <si>
    <t>Kriterium</t>
  </si>
  <si>
    <t>A</t>
  </si>
  <si>
    <t>erfüllt</t>
  </si>
  <si>
    <t>nicht erfüllt</t>
  </si>
  <si>
    <t>Bieterangabe zum Erfüllungsgrad</t>
  </si>
  <si>
    <t>B</t>
  </si>
  <si>
    <t>Ausschluss</t>
  </si>
  <si>
    <t>Erläuterungen des Bieters zum Erfüllungsgrad</t>
  </si>
  <si>
    <t>Verweise des Bieters auf Anlagen</t>
  </si>
  <si>
    <t>Sicherheit</t>
  </si>
  <si>
    <t>Gewicht des Kriteriums 
(bei B-Kriterien)</t>
  </si>
  <si>
    <t>Erreichte Bewertungspunktzahl
nach Erfüllungsgrad</t>
  </si>
  <si>
    <t>Leistungsbeschreibung Bezeichnung</t>
  </si>
  <si>
    <r>
      <t xml:space="preserve">Erläuterungen zum Kriterienkatalog
</t>
    </r>
    <r>
      <rPr>
        <sz val="11"/>
        <color theme="1"/>
        <rFont val="Calibri"/>
        <family val="2"/>
        <scheme val="minor"/>
      </rPr>
      <t>Der Kriterienkatalog ist Teil des Angebots. Der Bieter füllt die blau markierten Spalten "Bieterangabe zum Erfüllungsgrad", "Erläuterungen des Bieters zum Erfüllungsgrad" und "Verweise des Bieters auf Anlagen" aus.
Der Erfüllungsgrad bei A-Kriterien kann "erfüllt" und "nicht erfüllt" sein. A-Kriterien, die sich auf erforderliche Anlagen beziehen, sind erfüllt, wenn die jeweiligen Anlagen dem Angebot beiliegen.
Der Erfüllungsgrad bei B-Kriterien kann "erfüllt" und "nicht erfüllt" sein. Der Erfüllungsgrad "erfüllt" ergibt die in der Spalte "Gewicht des Kriteriums" ausgewiesenen Punkte. Der Erfüllungsgrad "nicht erfüllt" ergibt keine Punkte.
Die Zwischensumme der Bewertungspunktzahl der Ziffer errechnet aus der Summe der erreichten Punkte der zugehörigen Kriterien. Die Leistungsgesamtpunktzahl ergibt sich aus der Summe aller erreichten Punkte.</t>
    </r>
  </si>
  <si>
    <t>Wert</t>
  </si>
  <si>
    <t>Einheit</t>
  </si>
  <si>
    <t>mm</t>
  </si>
  <si>
    <t>°C</t>
  </si>
  <si>
    <t>Sensorik und Prüftechnik der Anlage</t>
  </si>
  <si>
    <t>[-]</t>
  </si>
  <si>
    <t>Rezeptmanagement: Bedienungsabfolgen/ Routinen zur manuellen Prozesssteuerung aller Prozessparameter einstellbar</t>
  </si>
  <si>
    <t>Für die Fernwartung durch den AN muss die Kontrolle beim AG liegen, sodass nur überwacht und freigegeben durch den AN eine Fernwartung angestoßen werden kann, beispielsweise durch separate Fernwartungs-Einheit mit eigenem Netzwerkanschluss. Im Betrieb wird die Fernwartung technisch getrennt (z.B. Kabel entfernen)</t>
  </si>
  <si>
    <t>Alle Steuerungskonfigurationen müssen dokumentiert und für den Benutzer zugänglich sein, so dass sie jederzeit abgerufen werden können.</t>
  </si>
  <si>
    <t>Min. 1 Port; min. 1 Gbit</t>
  </si>
  <si>
    <t>Mechanische Normteile sind mittels metrischen (DIN) Bauteilen auszuführen.</t>
  </si>
  <si>
    <t>Alle Software-Updates müssen abwärtskompatibel sein. Variablen-IDs (VIDs) von früheren Implementierungen müssen gültig sein. Vorhandene korrekte VIDs dürfen nicht geändert werden.</t>
  </si>
  <si>
    <t>Während der Phase der überwachten Freigabe einer neuen Softwareversionsbereitstellung muss der Lieferant sofort innerhalb von 24 Stunden die Möglichkeit haben, die vorherige Konfiguration der Anlage wiederherzustellen, falls sich die Software als instabil oder unbrauchbar erweisen sollte.</t>
  </si>
  <si>
    <t>Alle Dokumente müssen Versions- und Revisionsnummern sowie ggf. einen Verweis auf die spezifische Softwareversion, die sie repräsentieren, aufweisen.</t>
  </si>
  <si>
    <t>Trockenbeschichtungsprozess</t>
  </si>
  <si>
    <t>Funktionswalzen: 6 Funktionswalzen, ausgeführt als 2 Walzentrios mit je
- 1 Gegenwalze
- 1 Transferwalze
- 1 Laminierwalze</t>
  </si>
  <si>
    <t>Minimal verarbeitbare Folienbreite</t>
  </si>
  <si>
    <t>≤ 200</t>
  </si>
  <si>
    <t>Verarbeitbare maximale Folienbreite</t>
  </si>
  <si>
    <t>Minimal verarbeitbare Beschichtungsbreite auf der Folie</t>
  </si>
  <si>
    <t>Maximal mögliche Beschichtungsbreite auf der Folie</t>
  </si>
  <si>
    <t>Funktionswalzen: Mindest Durchmesser der Filmbildnerwalzen (Gegen- und Transferwalzen) und Laminierwalzen</t>
  </si>
  <si>
    <t>Funktionswalzen: Rundlaufgenauigkeit</t>
  </si>
  <si>
    <t>Funktionswalzen: Oberflächenrauheit Ra</t>
  </si>
  <si>
    <t>Funktionswalzen: Oberflächenmaterial der Funktionswalzen Chrom poliert</t>
  </si>
  <si>
    <t>Funktionswalzen: max. Temperatur der Funktionswalzen bei einer Regelgenauigkeit von ± 2°C</t>
  </si>
  <si>
    <t>Wartung: Walzen austauschbar, Wartungsraum oberhalb und unterhalb der Anlage</t>
  </si>
  <si>
    <t xml:space="preserve">Zugänglichkeit: Ein Raum der Höhe von mind. 0,5 m unter den Walzen bleibt aus Gründen der Zugänglichkeit frei </t>
  </si>
  <si>
    <t>Installationspunkte für die Nachrüstung von Inline-Sensorik, Schneid und Absaugvorrichtungen: 
Das Anlagendesign ist so zu wählen, dass Inline-Sensorik, Schneid und Absaugvorrichtungen nachträglich installiert werden können. Installationspunkte für die Inline-Sensorik sind vor allem nach der Filmbildung und der Lamination vorzusehen. Eine Installation von Absaugung kann überall dort notwendig werden, wo Stäube (z.B Vorratsbehälter Dosiersystem, Dosierung in den Filmbildnerspalt, etc.) entstehen, oder Material (Elektrodenfilm) geschnitten wird bzw. nicht von den Walzen transportiert wird.
(Der Bauraum unterhalb der beiden Trägerfilmwalzen bleibt mindestens dem Walzendurchmesser in Länge und Breite frei, damit in diesem Bereich Inline-Sensorik, Schneid- und Absaugvorrichtungen installiert werden können)</t>
  </si>
  <si>
    <t>≥ 350</t>
  </si>
  <si>
    <t>≤ 100</t>
  </si>
  <si>
    <t>≥ 300</t>
  </si>
  <si>
    <t>≥ 200</t>
  </si>
  <si>
    <t>µm</t>
  </si>
  <si>
    <t>≥ 63</t>
  </si>
  <si>
    <t>HRC</t>
  </si>
  <si>
    <t>&lt; 0,05</t>
  </si>
  <si>
    <t>≥ 20</t>
  </si>
  <si>
    <t>%</t>
  </si>
  <si>
    <t>Verschiedene Regelmodi einstellbar: Konstanter Spalt / konstante Kraft / konstante Kraft bei einstellbarem Minimalspalt (individuell für alle Spalte anwendbar)</t>
  </si>
  <si>
    <t>Maximale Spaltweite im Prozess</t>
  </si>
  <si>
    <t>≥ 2 
≤ 5</t>
  </si>
  <si>
    <t>Einstellbare maximale Spaltweite für Reinigung und Wartung</t>
  </si>
  <si>
    <t>≥ 500</t>
  </si>
  <si>
    <t>N/mm</t>
  </si>
  <si>
    <t>≥ 250</t>
  </si>
  <si>
    <t>≥ 30</t>
  </si>
  <si>
    <t>≤ ± 2</t>
  </si>
  <si>
    <t>Antrieb</t>
  </si>
  <si>
    <t>≥ 2000</t>
  </si>
  <si>
    <t>Nm</t>
  </si>
  <si>
    <t>≥ 1000</t>
  </si>
  <si>
    <t xml:space="preserve">Minimal realisierbare Bahngeschwindigkeit </t>
  </si>
  <si>
    <t>m/min</t>
  </si>
  <si>
    <t>Betriebsmodus: Produktionsbetrieb einseitig 
Verwendung von nur einer Anlagenseite zur Beschichtung und Laminierung.</t>
  </si>
  <si>
    <t>„Rezepte“ vordefinierbar und wählbar (Anfahren, Beschichten, Laminieren, Reinigung…)</t>
  </si>
  <si>
    <t>Folienführung</t>
  </si>
  <si>
    <t>Schaftdurchmesser für Coils mit Stromableiterfolie, jeweils an Auf- und Abwickler</t>
  </si>
  <si>
    <t>Zoll</t>
  </si>
  <si>
    <t>Aufnahme der Coils an Auf- und Abwickler erfolgt über eine einseitig gelagerte Wickelwelle (Dorn) und ist einheitlich ausgelegt. Es müssen verschiedene Coilhülsenlängen eingespannt werden können.</t>
  </si>
  <si>
    <t>Max Coilgewicht</t>
  </si>
  <si>
    <t>kg</t>
  </si>
  <si>
    <t>Max Coildurchmesser</t>
  </si>
  <si>
    <t>Das Anlagenkonzept, die Folienführung und die Steuerung lässt eine einseitige Beschichtung zu.
Softwareseitig wird ein Betriebsmodus ermöglicht</t>
  </si>
  <si>
    <t>Bahnzugentkopplung vor dem Walzspalt</t>
  </si>
  <si>
    <t xml:space="preserve">Bahnzugentkopplung nach dem Walzspalt </t>
  </si>
  <si>
    <t>± 1</t>
  </si>
  <si>
    <t>≥ 150</t>
  </si>
  <si>
    <t>Schneiden des Films: Die Schneidvorrichtung wird als pneumatisches System ausgeführt, damit ein zügiges An- und Abfahren (mind. 5 mm entfernt von der Walzenoberfläche) des Systems von der Walze realisiert werden kann. Betätigung in HMI</t>
  </si>
  <si>
    <t>Entfernen des Verschnitts: Der Verschnitt wird in einer Auffangwanne gesammelt.</t>
  </si>
  <si>
    <t>Schichtnachbereitung</t>
  </si>
  <si>
    <t>Schallleistungspegel der Anlage in keinem Betriebspunkt &gt; 85 dB(A) überschreiten.</t>
  </si>
  <si>
    <t>85</t>
  </si>
  <si>
    <t>dB(A)</t>
  </si>
  <si>
    <t>[-] </t>
  </si>
  <si>
    <t xml:space="preserve">Bei 100% Inline-Prüfungen muss der Bieter die Prüfmittelfähigkeit nachweisen. </t>
  </si>
  <si>
    <t>Inline-Messung der Linienlast</t>
  </si>
  <si>
    <t>Detektion von Bahnrissen</t>
  </si>
  <si>
    <t>Messung des Realspaltes an beiden Walzenenden in jedem Spalt (Genauigkeit)</t>
  </si>
  <si>
    <t>± 2</t>
  </si>
  <si>
    <t>Alle Spaltweiten werden in Echtzeit gemessen und in HMI ausgegeben</t>
  </si>
  <si>
    <t xml:space="preserve">LxBxH:300 x 600 x 400 </t>
  </si>
  <si>
    <t>LxBxH: 700 x 300 x 700</t>
  </si>
  <si>
    <t>mm </t>
  </si>
  <si>
    <t>Digitalisierung</t>
  </si>
  <si>
    <t>CAD Modelle der Anlage mit dem Arbeitsstand des FAT und SAT.  Dieses Modell muss die Außenhülle und die Hauptbaugruppen in einem gängigen Dateiformat umfassen, wie CATIA 4/5, INVENTOR, Pro/E, SolidWorks, SolidEdge, Alternative Austauschformate: Step AP214</t>
  </si>
  <si>
    <t>Bedienerschnittstelle / HMI</t>
  </si>
  <si>
    <t>HMI: Touchscreenbasierte Bedienung (Bedienung mit Handschuhen muss möglich sein). Panel direkt an der Anlage; mind. Panelgröße siehe rechts</t>
  </si>
  <si>
    <t>≥ 12</t>
  </si>
  <si>
    <t>Traceability: Eingabewerte in HMI können als neuer Referenzwert zugeordnet werden</t>
  </si>
  <si>
    <t>Gesicherter remote Zugriff auf Bedienungseinheiten von internen und externen Rechner auf die Maschinenparametern zur Fernwartung</t>
  </si>
  <si>
    <t>Hardwareanforderungen</t>
  </si>
  <si>
    <t>Softwareanforderungen</t>
  </si>
  <si>
    <t>Die Ausrüstung muss mit einer Software-Backup-Fähigkeit ausgestattet sein, die es den Benutzern ermöglicht, die Standardeinstellungen des Systems und die benutzerdefinierten Definitionen sowie die während des Produktionsbetriebs erworbenen Informationen über den Zustand der Ausrüstung im Falle eines Stromausfalls wiederherzustellen .</t>
  </si>
  <si>
    <t>Port und IP-Adresse aller Ethernet-fähigen Geräte im System müssen manuell vergeben werden können.</t>
  </si>
  <si>
    <t>Port und IP-Adresse aller Ethernet-fähigen Geräte über DHCP.</t>
  </si>
  <si>
    <t>Sicherheits- und Konformitätserklärung</t>
  </si>
  <si>
    <t>Spalregelung</t>
  </si>
  <si>
    <t>Funktionswalzen: Option für eine Temperatur der Funktionswalzen bis zu 200 °C inkl. aller Anpassung der sonstigen Materialien wie bspw. dem Einfülltrichter mit verstellbarer seitlicher Begrenzung</t>
  </si>
  <si>
    <t>Die Schaltschränke werden vom Anbieter ausgelegt, das mind. 20% frei verfügbare Reservekapazität vorhanden ist, um nachträgliche Umrüstungen in die Anlagensteuerung zu integrieren.</t>
  </si>
  <si>
    <t>Linienlast einstellbar zwischen mindestens 100 N/mm (über maximale Beschichtungsbreite) und dem Maximalwert in mindestens 10er Schritten. Im Anlagenkonzept wird eine Unterscheidung zwischen den geforderten Linienlasten für den Filmbildner- und Laminationsspalt gemacht.</t>
  </si>
  <si>
    <t>Filmbildnerspalt: Maximalwert Linienlast im Spalt über maximale Beschichtungsbreite</t>
  </si>
  <si>
    <t>Laminationsspalt: Maximalwert Linienlast im Spalt über maximale Beschichtungsbreite</t>
  </si>
  <si>
    <t xml:space="preserve">Die Anlage muss über ein Verfahren zur Software-Sicherung verfügen. Die Anlagen müssen mit einem intakten anfänglichen Software-Backup-Set geliefert werden . </t>
  </si>
  <si>
    <t>Funktionswalzen: Anforderung an die minimale Härte im Walzenkern für 
Träger-; Gegen- und Laminierwalze</t>
  </si>
  <si>
    <t>Funktionswalzen: Anforderung an die minimale Härte der Walzenbeschichtung für Träger-; Gegen- und Laminierwalze</t>
  </si>
  <si>
    <t>Breite des filmbildenden Spalts: Die Breite des filmbildenden Spalts entlang der Walze muss mind. 50 mm breiter als die maximale verarbeitbare Folienbreite sein</t>
  </si>
  <si>
    <t>Zugänglichkeit: Ein Raum von 0,5m oberhalb der Anlage zu Wartungszwecken sowie zum Befüllen der Einfülltrichter mit verstellbarer seitlicher Begrenzung und weiterer Arbeiten muss vorgehalten werden.</t>
  </si>
  <si>
    <t>Zugänglichkeit: Ein wechsel von der Substratfolie sollte ohne Hilfsmittel in maximal 10min möglich sein</t>
  </si>
  <si>
    <t>Alle Spalte und Kräfte müssen jeweils entkoppelt von allen anderen Spalten und Kräften eingestellt und geregelt werden --&gt; alle anderen Spalte und Kräfte bleiben stabil. Aktive Spaltregelung auf Basis der Realspaltmessung möglich</t>
  </si>
  <si>
    <t>Abweichung von horizontaler Gleichförmigkeit des Spaltes wird als Warnmeldung (akustisch und visuel im HMI) ausgegeben. Die Toleranzgrenzen müssen für alle Spalte frei wählbar sein.
Hinweis: Das akustische Warnsignal muss bei Bedarf ausgeschaltet werden</t>
  </si>
  <si>
    <t>Drehmoment: Zur Verhinderung des Blockierens der Walzen im Prozess muss für die Transferwalze (jeweils zweite Walze von außen) ein Drehmoment von mind. 2000 Nm  gewährleistet werden</t>
  </si>
  <si>
    <t>Drehmoment: Die übrigen Walzen (Gegenwalze und Laminierwalze) müssen mindestens die Hälfte des Drehmoments der Transferwalzen aufweisen, mind. jedoch 1000 Nm.</t>
  </si>
  <si>
    <t>Genauigkeit und Position: Bahnkantensteuerung / Folienführungssystem automatisch; +/- 1 mm genau, zentrische Ausrichtung der Folie zu den Walzen muss gewährleistet werden</t>
  </si>
  <si>
    <t>Schneiden des Films: Die Installation der Schneidvorrichtung erfolgt nach erfolgter Schichtbildung im Filmbildnerspalt, an der Transferwalze. Das Zuschneiden der Ränder ist vollendet bevor der Elektrodenfilm in den Nachfibrillierspalt eingeführt wird.</t>
  </si>
  <si>
    <t>An allen Bereichen, von denen eine Gefahr (Verbrennung, elektrischer Schlag, Quetschung etc.) ausgeht, müssen Piktogramme angebracht werden.</t>
  </si>
  <si>
    <t>Vorsehen des nötigen Bauraums, um die beiden Liniensensoren  sowie eine punktförmige Schichtdickenbestimmung nachträglich integrieren zu können.</t>
  </si>
  <si>
    <t xml:space="preserve">Vorsehen des nötigen Bauraums, um nachträglich ein Oberflächeninspektionssystem zwischen Laminieren und Aufwickler integrieren zu können. </t>
  </si>
  <si>
    <t>Die Anlage muss für OPC UA Geräte unter Verwendung der von der OPC Foundation definierten und zertifizierten Profile spezifiziert werden. 
http://opcfoundation.org/UA-Profile/Server/MicroEmbeddedDevice2017</t>
  </si>
  <si>
    <t>Der OPC UA-Server muss zusätzlich 10% der Anzahl der definierten Parameter als freie Slots enthalten.</t>
  </si>
  <si>
    <t>Im Falle eines Stromausfalls muss der Prozess durch geeignete Maßnahmen so herunterfahren werden, dass Schäden an der Maschine sowie an Personen ausgeschlossen werden können.</t>
  </si>
  <si>
    <t>≤ ±1</t>
  </si>
  <si>
    <t>≥ 25</t>
  </si>
  <si>
    <t>≥ 15</t>
  </si>
  <si>
    <t xml:space="preserve">Funktionswalzen: Die Temperatur jeder einzelnen Walze muss separat einstellbar sein. Jede einzelne Walze muss über eine 3-Zonen-Heizung verfügen. Die Regelung der Walzentemperatur erfolgt über Temperatursensoren, welche in die Walze integriert werden. Es sind mindestens zwei Temperatursensoren pro Walze zu integrieren. </t>
  </si>
  <si>
    <t>Alle Walzen in beide Drehrichtungen drehbar gestaltet und unabhängig voneinander steuerbar</t>
  </si>
  <si>
    <t xml:space="preserve">Abnahmerakel: Je 1 Abnahmerakel pro Funktionswalzen, Positionierung in Abstimmung mit dem AG im Rahmen der Engineering-Phase. </t>
  </si>
  <si>
    <t xml:space="preserve">Abnahmerakel: Rakelklingen sind wechselbar (Verschleißteile). Material weicher als Walzenbeschichtung und temperaturbeständig ggü. definierten Temperatur der Funktionswalzen. Das Material der Rakelklinge muss aus 100% Kohlenstoff bestehen. </t>
  </si>
  <si>
    <t>Erfassung und Regelung der Spaltgenauigkeit für alle Spalte mit z.B. einem Wegmesssystem
Mindestspaltgenauigkeit von ≤ ± 2 µm</t>
  </si>
  <si>
    <t>Erfassung und Regelung der Spaltgenauigkeit im Betrieb (Realspaltmessung) durch ein Wegmesssystem in der Ebene der beiden Walzenachsen
Mindestspaltgenauigkeit von ≤ ± 2 µm</t>
  </si>
  <si>
    <t>Funktionswalzen und deren Antriebssystem müssen auf eine maximale Bahngeschwindigkeit von mind. 10 m/min ausgelegt sein</t>
  </si>
  <si>
    <t>Funktionswalzen und deren Antriebssystem müssen auf eine maximale Bahngeschwindigkeit  von mind. 15 m/min ausgelegt sein</t>
  </si>
  <si>
    <t>Auf- und Abwickler müssen auf eine Coilhülsenlänge ausgelegt sein, welche minimal 50 mm größer als die Folienbreite ist. Es ist von einer symmetrisch aufgewickelten Folie (also mindestens 25 mm Überstand der Hülse auf beiden Seiten auszugehen)</t>
  </si>
  <si>
    <t xml:space="preserve">Entfernen des Verschnitts: Abnahmevorrichtung in Form von Rakel o.ä. für auf der Walze abgetrenntes Material (Verschnitt). Material weicher als Walzenbeschichtung und temperaturbeständig ggü. definierten Temperatur der Funktionswalzen. Das Material der Rakelklinge muss aus 100% Kohlenstoff bestehen. </t>
  </si>
  <si>
    <t>Summe der erreichten Leistungspunkte</t>
  </si>
  <si>
    <t>von 120 Punkte erreicht</t>
  </si>
  <si>
    <t>Dok 4.1 Anforderungsprofil</t>
  </si>
  <si>
    <t>Schneiden des Films: Beidseitige Schneidvorrichtung für saubere, definierte Ränder des Trockentransferfilms direkt auf den Transferwalzen, ausgeführt z.B. mit Rollmessern oder vergleichbare Technologie. Die Platzierung der Schneidvorrichtung erfolgt nach erfolgter Schichtbildung im Filmbildnerspalt, an der Transferwalze.</t>
  </si>
  <si>
    <t>Die Anlage wird so ausgeführt, dass sicherheitstechnisch das Verletzungsrisiko durch Eingriff an den Walzen ausgeschlossen ist (mechanischer Eingriffschutz oder vergleichbar).</t>
  </si>
  <si>
    <t xml:space="preserve">Einsatz für Handdosierbetrieb: Längsförderung in den Walzenspalt und seitliche Einfüllbegrenzung müssen in der Breite verstellbar sein und an die Beschichtungsbreite angepasst werden können
Einsatz mit seitlicher Begrenzung ist an den Walzenradien direkt angepasst, mit einer Begrenzungshöhe von mindestens 10 cm. </t>
  </si>
  <si>
    <t xml:space="preserve">Seitliche Einfüllbegrenzung:  Beschädigung der Walzen durch Trichter muss ausgeschlossen sein, temperaturbeständig bis mindestens 150 °C gegeben sein und ein Abrieb von metallischen Partikeln muss ausgeschlossen sein. </t>
  </si>
  <si>
    <t xml:space="preserve">Schneiden des Films: Position des Schneidsystems ist elektrisch oder pneumatisch einstellbar (nicht manuell) und kann in seiner Breite sowohl mit der Beschichtungsbreite gekoppelt werden, als auch "frei" eingestellt werden.
</t>
  </si>
  <si>
    <t>Darstellung aller standardgemäß auslesbarer und beschreibbarer Steuerungsparameter der Anlagen.</t>
  </si>
  <si>
    <t>Alle Daten müssen mit der höchstmöglichen Frequenz (mind. 1 Hz) über OPC UA bereitgestellt werden. Dabei müssen sowohl technische Anforderungen, als auch ökonomische Auflagen berücksichtigt werden</t>
  </si>
  <si>
    <t>Das Anlagenmodul muss über mindestens einen Ethernet-Port (RJ45) mit einer Datenübertragungsrate von 1 GBit oder mehr verfügen, der für den Zugriff auf den OPC UA-Server erforderlich ist.</t>
  </si>
  <si>
    <t>Anlagensteuerung und Anforderungen der Prozessleittechnik</t>
  </si>
  <si>
    <t xml:space="preserve">Die Anlagensteuerung muss über einen integrierten OPC-UA Server vefügen. Im Rahmen der Engineering-Phase muss eine Beschreibung zur Anwahl der Datenpunkte (Tag-Liste) für den UPC-UA Server mit dem AG abgestimmt werden. </t>
  </si>
  <si>
    <t>Der OPC-UA Server muss alle Betriebsdaten (inkl. Prozessparameter und Störungsmeldungen) übermitteln.</t>
  </si>
  <si>
    <t xml:space="preserve">Der OPC-UA Server muss alle Messdaten an ein Qualitätsmanagement-System übermitteln. </t>
  </si>
  <si>
    <t>HMI: Es werden sämtliche Prozessparameter ausgegeben. Dies umfasst mindestens die Drehgeschwindigkeit der Walzen, Kraft der Hydraulikzylinder, Walzenspalte, Drehmomente der Walzen, Linienlasten in den Spalten.</t>
  </si>
  <si>
    <t xml:space="preserve">Die Anlage muss über einen Handscanner zum Auslesen von Data Matrix Codes verfügen. Mit dem Handscanner müssen die Material-IDs der Pulvermischungen auf der linken und rechten Seite sowie die Material-ID der Substratfolie im HMI eingelesen werden. Dazu müssen im HMI jeweils Eingabemasken vorhanden sein. Die Material-IDs müssen über die OPC-UA Schnittstelle ausgegeben werden. </t>
  </si>
  <si>
    <t>Die Anlage muss per Handdosierung betrieben werden können. Dazu muss eine geeignete Lösung zur Dosierung in den Filmbildnerspalt, z.B. durch eine Vibrationseinheit zur Längsförderung des Schüttguts in den Walzenspalt und einen Aufsatz zur seitlichen Einfüllbegrenzung für die Filmbildnerwalzen bereitgestellt werden.</t>
  </si>
  <si>
    <t>Filmbildung</t>
  </si>
  <si>
    <t xml:space="preserve">Vor dem Laminationsspalt muss eine Heizvorrichtung zur beidseitigen Beheizung der Stromableiterfolie vorgesehen sein. Die Heizvorrichtung muss über Infrarotstrahler verfügen. Die Heizleistung muss geregelt werden. Dafür ist ein Temperatursensor vorzusehen, welcher außerhalb der Heizzone die Oberflächentemperatur der Stromableiterfolie misst. Die Messung der Oberflächentemperatur muss berührungslos erfolgen. </t>
  </si>
  <si>
    <t>Angabe der Kosten und Lieferzeiten für Ersatzwalzen je Funktionswalze sowie Nachbearbeitung in Dok 4.2 Vergütungszusammenstellung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</si>
</sst>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charset val="1"/>
      <scheme val="minor"/>
    </font>
    <font>
      <b/>
      <sz val="12"/>
      <color theme="1"/>
      <name val="Calibri"/>
      <family val="2"/>
      <scheme val="minor"/>
    </font>
    <font>
      <sz val="10"/>
      <color theme="1"/>
      <name val="Calibri"/>
      <family val="2"/>
      <scheme val="minor"/>
    </font>
    <font>
      <b/>
      <sz val="11"/>
      <color theme="1"/>
      <name val="Calibri"/>
      <family val="2"/>
      <scheme val="minor"/>
    </font>
    <font>
      <sz val="11"/>
      <color theme="1"/>
      <name val="Calibri"/>
      <family val="2"/>
    </font>
    <font>
      <sz val="11"/>
      <color rgb="FF000000"/>
      <name val="Calibri"/>
      <family val="2"/>
    </font>
    <font>
      <sz val="8"/>
      <name val="Calibri"/>
      <family val="2"/>
      <scheme val="minor"/>
    </font>
    <font>
      <sz val="11"/>
      <color theme="0"/>
      <name val="Calibri"/>
      <family val="2"/>
      <scheme val="minor"/>
    </font>
    <font>
      <b/>
      <sz val="16"/>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7" tint="0.39997558519241921"/>
        <bgColor indexed="64"/>
      </patternFill>
    </fill>
  </fills>
  <borders count="34">
    <border>
      <left/>
      <right/>
      <top/>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style="thin">
        <color indexed="64"/>
      </left>
      <right style="thin">
        <color indexed="64"/>
      </right>
      <top style="thin">
        <color auto="1"/>
      </top>
      <bottom style="thin">
        <color auto="1"/>
      </bottom>
      <diagonal/>
    </border>
    <border>
      <left style="thin">
        <color indexed="64"/>
      </left>
      <right style="thin">
        <color indexed="64"/>
      </right>
      <top style="thin">
        <color auto="1"/>
      </top>
      <bottom/>
      <diagonal/>
    </border>
    <border>
      <left/>
      <right/>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auto="1"/>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style="thick">
        <color indexed="64"/>
      </left>
      <right style="thin">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double">
        <color indexed="64"/>
      </top>
      <bottom style="thin">
        <color auto="1"/>
      </bottom>
      <diagonal/>
    </border>
    <border>
      <left style="thin">
        <color indexed="64"/>
      </left>
      <right style="thick">
        <color indexed="64"/>
      </right>
      <top style="thick">
        <color indexed="64"/>
      </top>
      <bottom/>
      <diagonal/>
    </border>
    <border>
      <left style="medium">
        <color indexed="64"/>
      </left>
      <right style="thin">
        <color indexed="64"/>
      </right>
      <top style="medium">
        <color indexed="64"/>
      </top>
      <bottom style="thin">
        <color auto="1"/>
      </bottom>
      <diagonal/>
    </border>
    <border>
      <left style="thin">
        <color indexed="64"/>
      </left>
      <right style="thin">
        <color indexed="64"/>
      </right>
      <top style="medium">
        <color indexed="64"/>
      </top>
      <bottom style="thin">
        <color auto="1"/>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auto="1"/>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thin">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auto="1"/>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diagonal/>
    </border>
    <border>
      <left/>
      <right/>
      <top style="medium">
        <color indexed="64"/>
      </top>
      <bottom/>
      <diagonal/>
    </border>
  </borders>
  <cellStyleXfs count="2">
    <xf numFmtId="0" fontId="0" fillId="0" borderId="0"/>
    <xf numFmtId="0" fontId="1" fillId="0" borderId="0"/>
  </cellStyleXfs>
  <cellXfs count="110">
    <xf numFmtId="0" fontId="0" fillId="0" borderId="0" xfId="0"/>
    <xf numFmtId="0" fontId="9" fillId="6" borderId="0" xfId="0" applyFont="1" applyFill="1" applyAlignment="1" applyProtection="1">
      <alignment horizontal="center"/>
    </xf>
    <xf numFmtId="0" fontId="0" fillId="0" borderId="0" xfId="0" applyProtection="1"/>
    <xf numFmtId="0" fontId="4" fillId="4" borderId="12" xfId="0" applyFont="1" applyFill="1" applyBorder="1" applyAlignment="1" applyProtection="1">
      <alignment horizontal="center" vertical="top" wrapText="1"/>
    </xf>
    <xf numFmtId="0" fontId="4" fillId="4" borderId="5" xfId="0" applyFont="1" applyFill="1" applyBorder="1" applyAlignment="1" applyProtection="1">
      <alignment horizontal="center" vertical="top" wrapText="1"/>
    </xf>
    <xf numFmtId="0" fontId="4" fillId="4" borderId="13" xfId="0" applyFont="1" applyFill="1" applyBorder="1" applyAlignment="1" applyProtection="1">
      <alignment horizontal="center" vertical="top" wrapText="1"/>
    </xf>
    <xf numFmtId="0" fontId="2" fillId="2" borderId="11" xfId="0" applyFont="1" applyFill="1" applyBorder="1" applyAlignment="1" applyProtection="1">
      <alignment horizontal="center" textRotation="90" wrapText="1"/>
    </xf>
    <xf numFmtId="0" fontId="2" fillId="2" borderId="6" xfId="0" applyFont="1" applyFill="1" applyBorder="1" applyAlignment="1" applyProtection="1">
      <alignment horizontal="center" textRotation="90" wrapText="1"/>
    </xf>
    <xf numFmtId="3" fontId="2" fillId="2" borderId="6" xfId="0" applyNumberFormat="1" applyFont="1" applyFill="1" applyBorder="1" applyAlignment="1" applyProtection="1">
      <alignment horizontal="center" textRotation="90" wrapText="1"/>
    </xf>
    <xf numFmtId="0" fontId="2" fillId="2" borderId="6" xfId="0" applyFont="1" applyFill="1" applyBorder="1" applyAlignment="1" applyProtection="1">
      <alignment horizontal="left" textRotation="90" wrapText="1"/>
    </xf>
    <xf numFmtId="0" fontId="2" fillId="3" borderId="6" xfId="0" applyFont="1" applyFill="1" applyBorder="1" applyAlignment="1" applyProtection="1">
      <alignment horizontal="center" textRotation="90" wrapText="1"/>
    </xf>
    <xf numFmtId="1" fontId="2" fillId="2" borderId="6" xfId="0" applyNumberFormat="1" applyFont="1" applyFill="1" applyBorder="1" applyAlignment="1" applyProtection="1">
      <alignment horizontal="center" textRotation="90" wrapText="1"/>
    </xf>
    <xf numFmtId="0" fontId="2" fillId="3" borderId="15" xfId="0" applyFont="1" applyFill="1" applyBorder="1" applyAlignment="1" applyProtection="1">
      <alignment horizontal="center" textRotation="90" wrapText="1"/>
    </xf>
    <xf numFmtId="0" fontId="0" fillId="2" borderId="16" xfId="0" applyFill="1" applyBorder="1" applyAlignment="1" applyProtection="1">
      <alignment vertical="top"/>
    </xf>
    <xf numFmtId="0" fontId="0" fillId="2" borderId="18" xfId="0" applyFill="1" applyBorder="1" applyAlignment="1" applyProtection="1">
      <alignment vertical="top" wrapText="1"/>
    </xf>
    <xf numFmtId="0" fontId="0" fillId="2" borderId="17" xfId="0" applyFill="1" applyBorder="1" applyAlignment="1" applyProtection="1">
      <alignment vertical="top"/>
    </xf>
    <xf numFmtId="3" fontId="0" fillId="2" borderId="17" xfId="0" applyNumberFormat="1" applyFill="1" applyBorder="1" applyAlignment="1" applyProtection="1">
      <alignment horizontal="center" vertical="top"/>
    </xf>
    <xf numFmtId="0" fontId="6" fillId="2" borderId="17" xfId="0" applyFont="1" applyFill="1" applyBorder="1" applyAlignment="1" applyProtection="1">
      <alignment horizontal="left" vertical="center" wrapText="1"/>
    </xf>
    <xf numFmtId="0" fontId="6" fillId="2" borderId="17" xfId="0" applyFont="1" applyFill="1" applyBorder="1" applyAlignment="1" applyProtection="1">
      <alignment vertical="center" wrapText="1"/>
    </xf>
    <xf numFmtId="1" fontId="0" fillId="2" borderId="18" xfId="0" applyNumberFormat="1" applyFill="1" applyBorder="1" applyAlignment="1" applyProtection="1">
      <alignment horizontal="center" vertical="center" wrapText="1"/>
    </xf>
    <xf numFmtId="0" fontId="0" fillId="2" borderId="20" xfId="0" applyFill="1" applyBorder="1" applyAlignment="1" applyProtection="1">
      <alignment vertical="top"/>
    </xf>
    <xf numFmtId="0" fontId="0" fillId="2" borderId="1" xfId="0" applyFill="1" applyBorder="1" applyAlignment="1" applyProtection="1">
      <alignment vertical="top" wrapText="1"/>
    </xf>
    <xf numFmtId="0" fontId="0" fillId="2" borderId="3" xfId="0" applyFill="1" applyBorder="1" applyAlignment="1" applyProtection="1">
      <alignment vertical="top"/>
    </xf>
    <xf numFmtId="3" fontId="0" fillId="2" borderId="2" xfId="0" applyNumberFormat="1" applyFill="1" applyBorder="1" applyAlignment="1" applyProtection="1">
      <alignment horizontal="center" vertical="top"/>
    </xf>
    <xf numFmtId="0" fontId="6" fillId="2" borderId="3" xfId="0" applyFont="1" applyFill="1" applyBorder="1" applyAlignment="1" applyProtection="1">
      <alignment horizontal="left" vertical="center" wrapText="1"/>
    </xf>
    <xf numFmtId="0" fontId="6" fillId="2" borderId="3" xfId="0" applyFont="1" applyFill="1" applyBorder="1" applyAlignment="1" applyProtection="1">
      <alignment vertical="center" wrapText="1"/>
    </xf>
    <xf numFmtId="1" fontId="0" fillId="2" borderId="3" xfId="0" applyNumberFormat="1" applyFill="1" applyBorder="1" applyAlignment="1" applyProtection="1">
      <alignment horizontal="center" vertical="center" wrapText="1"/>
    </xf>
    <xf numFmtId="0" fontId="0" fillId="2" borderId="2" xfId="0" applyFill="1" applyBorder="1" applyAlignment="1" applyProtection="1">
      <alignment vertical="top"/>
    </xf>
    <xf numFmtId="1" fontId="0" fillId="2" borderId="1" xfId="0" applyNumberFormat="1" applyFill="1" applyBorder="1" applyAlignment="1" applyProtection="1">
      <alignment horizontal="center" vertical="center" wrapText="1"/>
    </xf>
    <xf numFmtId="1" fontId="0" fillId="2" borderId="2" xfId="0" applyNumberFormat="1" applyFill="1" applyBorder="1" applyAlignment="1" applyProtection="1">
      <alignment horizontal="center" vertical="center" wrapText="1"/>
    </xf>
    <xf numFmtId="0" fontId="0" fillId="2" borderId="1" xfId="0" applyFill="1" applyBorder="1" applyAlignment="1" applyProtection="1">
      <alignment vertical="top"/>
    </xf>
    <xf numFmtId="3" fontId="0" fillId="2" borderId="1" xfId="0" applyNumberFormat="1" applyFill="1" applyBorder="1" applyAlignment="1" applyProtection="1">
      <alignment horizontal="center" vertical="top"/>
    </xf>
    <xf numFmtId="0" fontId="6" fillId="2" borderId="4" xfId="0" applyFont="1" applyFill="1" applyBorder="1" applyAlignment="1" applyProtection="1">
      <alignment horizontal="left" vertical="center" wrapText="1"/>
    </xf>
    <xf numFmtId="1" fontId="0" fillId="2" borderId="4" xfId="0" applyNumberFormat="1" applyFill="1" applyBorder="1" applyAlignment="1" applyProtection="1">
      <alignment horizontal="center" vertical="center" wrapText="1"/>
    </xf>
    <xf numFmtId="3" fontId="0" fillId="2" borderId="3" xfId="0" applyNumberFormat="1" applyFill="1" applyBorder="1" applyAlignment="1" applyProtection="1">
      <alignment horizontal="center" vertical="top"/>
    </xf>
    <xf numFmtId="0" fontId="0" fillId="2" borderId="23" xfId="0" applyFill="1" applyBorder="1" applyAlignment="1" applyProtection="1">
      <alignment vertical="top"/>
    </xf>
    <xf numFmtId="0" fontId="0" fillId="2" borderId="7" xfId="0" applyFill="1" applyBorder="1" applyAlignment="1" applyProtection="1">
      <alignment vertical="top" wrapText="1"/>
    </xf>
    <xf numFmtId="0" fontId="0" fillId="2" borderId="7" xfId="0" applyFill="1" applyBorder="1" applyAlignment="1" applyProtection="1">
      <alignment vertical="top"/>
    </xf>
    <xf numFmtId="3" fontId="0" fillId="2" borderId="7" xfId="0" applyNumberFormat="1" applyFill="1" applyBorder="1" applyAlignment="1" applyProtection="1">
      <alignment horizontal="center" vertical="top"/>
    </xf>
    <xf numFmtId="0" fontId="6" fillId="2" borderId="7" xfId="0" applyFont="1" applyFill="1" applyBorder="1" applyAlignment="1" applyProtection="1">
      <alignment horizontal="left" vertical="center" wrapText="1"/>
    </xf>
    <xf numFmtId="0" fontId="5" fillId="2" borderId="7" xfId="0" applyFont="1" applyFill="1" applyBorder="1" applyAlignment="1" applyProtection="1">
      <alignment horizontal="left" vertical="top" wrapText="1"/>
    </xf>
    <xf numFmtId="0" fontId="5" fillId="2" borderId="7" xfId="0" applyFont="1" applyFill="1" applyBorder="1" applyAlignment="1" applyProtection="1">
      <alignment vertical="top" wrapText="1"/>
    </xf>
    <xf numFmtId="1" fontId="0" fillId="2" borderId="7" xfId="0" applyNumberFormat="1" applyFill="1" applyBorder="1" applyAlignment="1" applyProtection="1">
      <alignment horizontal="center" vertical="center" wrapText="1"/>
    </xf>
    <xf numFmtId="0" fontId="0" fillId="2" borderId="25" xfId="0" applyFill="1" applyBorder="1" applyAlignment="1" applyProtection="1">
      <alignment vertical="top"/>
    </xf>
    <xf numFmtId="0" fontId="0" fillId="2" borderId="2" xfId="0" applyFill="1" applyBorder="1" applyAlignment="1" applyProtection="1">
      <alignment vertical="top" wrapText="1"/>
    </xf>
    <xf numFmtId="0" fontId="3" fillId="2" borderId="2" xfId="0" applyFont="1" applyFill="1" applyBorder="1" applyAlignment="1" applyProtection="1">
      <alignment horizontal="left" vertical="top" wrapText="1"/>
    </xf>
    <xf numFmtId="0" fontId="3" fillId="2" borderId="2" xfId="0" applyFont="1" applyFill="1" applyBorder="1" applyAlignment="1" applyProtection="1">
      <alignment vertical="top" wrapText="1"/>
    </xf>
    <xf numFmtId="0" fontId="0" fillId="2" borderId="3" xfId="0" applyFill="1" applyBorder="1" applyAlignment="1" applyProtection="1">
      <alignment vertical="top" wrapText="1"/>
    </xf>
    <xf numFmtId="0" fontId="0" fillId="2" borderId="8" xfId="0" applyFill="1" applyBorder="1" applyAlignment="1" applyProtection="1">
      <alignment vertical="top"/>
    </xf>
    <xf numFmtId="3" fontId="0" fillId="2" borderId="8" xfId="0" applyNumberFormat="1" applyFill="1" applyBorder="1" applyAlignment="1" applyProtection="1">
      <alignment horizontal="center" vertical="top"/>
    </xf>
    <xf numFmtId="0" fontId="0" fillId="2" borderId="8" xfId="0" applyFill="1" applyBorder="1" applyAlignment="1" applyProtection="1">
      <alignment vertical="top" wrapText="1"/>
    </xf>
    <xf numFmtId="0" fontId="3" fillId="2" borderId="7" xfId="0" applyFont="1" applyFill="1" applyBorder="1" applyAlignment="1" applyProtection="1">
      <alignment horizontal="left" vertical="top" wrapText="1"/>
    </xf>
    <xf numFmtId="0" fontId="3" fillId="2" borderId="7" xfId="0" applyFont="1" applyFill="1" applyBorder="1" applyAlignment="1" applyProtection="1">
      <alignment vertical="top" wrapText="1"/>
    </xf>
    <xf numFmtId="0" fontId="3" fillId="2" borderId="2" xfId="0" quotePrefix="1" applyFont="1" applyFill="1" applyBorder="1" applyAlignment="1" applyProtection="1">
      <alignment horizontal="left" vertical="top" wrapText="1"/>
    </xf>
    <xf numFmtId="0" fontId="3" fillId="2" borderId="2" xfId="0" quotePrefix="1" applyFont="1" applyFill="1" applyBorder="1" applyAlignment="1" applyProtection="1">
      <alignment vertical="top" wrapText="1"/>
    </xf>
    <xf numFmtId="0" fontId="0" fillId="2" borderId="3" xfId="0" quotePrefix="1" applyFill="1" applyBorder="1" applyAlignment="1" applyProtection="1">
      <alignment vertical="top" wrapText="1"/>
    </xf>
    <xf numFmtId="0" fontId="0" fillId="2" borderId="7" xfId="0" quotePrefix="1" applyFill="1" applyBorder="1" applyAlignment="1" applyProtection="1">
      <alignment vertical="top" wrapText="1"/>
    </xf>
    <xf numFmtId="0" fontId="3" fillId="2" borderId="7" xfId="0" quotePrefix="1" applyFont="1" applyFill="1" applyBorder="1" applyAlignment="1" applyProtection="1">
      <alignment horizontal="left" vertical="top" wrapText="1"/>
    </xf>
    <xf numFmtId="0" fontId="3" fillId="2" borderId="7" xfId="0" quotePrefix="1" applyFont="1" applyFill="1" applyBorder="1" applyAlignment="1" applyProtection="1">
      <alignment vertical="top" wrapText="1"/>
    </xf>
    <xf numFmtId="0" fontId="0" fillId="2" borderId="14" xfId="0" quotePrefix="1" applyFill="1" applyBorder="1" applyAlignment="1" applyProtection="1">
      <alignment vertical="top" wrapText="1"/>
    </xf>
    <xf numFmtId="0" fontId="0" fillId="2" borderId="14" xfId="0" applyFill="1" applyBorder="1" applyAlignment="1" applyProtection="1">
      <alignment vertical="top" wrapText="1"/>
    </xf>
    <xf numFmtId="0" fontId="3" fillId="2" borderId="8" xfId="0" applyFont="1" applyFill="1" applyBorder="1" applyAlignment="1" applyProtection="1">
      <alignment horizontal="left" vertical="top" wrapText="1"/>
    </xf>
    <xf numFmtId="0" fontId="3" fillId="2" borderId="8" xfId="0" applyFont="1" applyFill="1" applyBorder="1" applyAlignment="1" applyProtection="1">
      <alignment vertical="top" wrapText="1"/>
    </xf>
    <xf numFmtId="0" fontId="0" fillId="2" borderId="28" xfId="0" applyFill="1" applyBorder="1" applyAlignment="1" applyProtection="1">
      <alignment vertical="top"/>
    </xf>
    <xf numFmtId="0" fontId="0" fillId="2" borderId="9" xfId="0" applyFill="1" applyBorder="1" applyAlignment="1" applyProtection="1">
      <alignment vertical="top" wrapText="1"/>
    </xf>
    <xf numFmtId="0" fontId="3" fillId="2" borderId="14" xfId="0" applyFont="1" applyFill="1" applyBorder="1" applyAlignment="1" applyProtection="1">
      <alignment horizontal="left" vertical="top" wrapText="1"/>
    </xf>
    <xf numFmtId="0" fontId="3" fillId="2" borderId="14" xfId="0" applyFont="1" applyFill="1" applyBorder="1" applyAlignment="1" applyProtection="1">
      <alignment vertical="top" wrapText="1"/>
    </xf>
    <xf numFmtId="1" fontId="0" fillId="2" borderId="14" xfId="0" applyNumberFormat="1" applyFill="1" applyBorder="1" applyAlignment="1" applyProtection="1">
      <alignment horizontal="center" vertical="center" wrapText="1"/>
    </xf>
    <xf numFmtId="0" fontId="0" fillId="2" borderId="30" xfId="0" applyFill="1" applyBorder="1" applyAlignment="1" applyProtection="1">
      <alignment vertical="top"/>
    </xf>
    <xf numFmtId="0" fontId="0" fillId="2" borderId="10" xfId="0" applyFill="1" applyBorder="1" applyAlignment="1" applyProtection="1">
      <alignment vertical="top" wrapText="1"/>
    </xf>
    <xf numFmtId="0" fontId="0" fillId="2" borderId="10" xfId="0" applyFill="1" applyBorder="1" applyAlignment="1" applyProtection="1">
      <alignment vertical="top"/>
    </xf>
    <xf numFmtId="3" fontId="0" fillId="2" borderId="10" xfId="0" applyNumberFormat="1" applyFill="1" applyBorder="1" applyAlignment="1" applyProtection="1">
      <alignment horizontal="center" vertical="top"/>
    </xf>
    <xf numFmtId="0" fontId="3" fillId="2" borderId="10" xfId="0" applyFont="1" applyFill="1" applyBorder="1" applyAlignment="1" applyProtection="1">
      <alignment horizontal="left" vertical="top" wrapText="1"/>
    </xf>
    <xf numFmtId="0" fontId="3" fillId="2" borderId="10" xfId="0" applyFont="1" applyFill="1" applyBorder="1" applyAlignment="1" applyProtection="1">
      <alignment vertical="top" wrapText="1"/>
    </xf>
    <xf numFmtId="1" fontId="0" fillId="2" borderId="10" xfId="0" applyNumberFormat="1" applyFill="1" applyBorder="1" applyAlignment="1" applyProtection="1">
      <alignment horizontal="center" vertical="center" wrapText="1"/>
    </xf>
    <xf numFmtId="0" fontId="3" fillId="2" borderId="1" xfId="0" applyFont="1" applyFill="1" applyBorder="1" applyAlignment="1" applyProtection="1">
      <alignment horizontal="left" vertical="top" wrapText="1"/>
    </xf>
    <xf numFmtId="0" fontId="3" fillId="2" borderId="1" xfId="0" applyFont="1" applyFill="1" applyBorder="1" applyAlignment="1" applyProtection="1">
      <alignment vertical="top" wrapText="1"/>
    </xf>
    <xf numFmtId="0" fontId="3" fillId="2" borderId="3" xfId="0" applyFont="1" applyFill="1" applyBorder="1" applyAlignment="1" applyProtection="1">
      <alignment horizontal="left" vertical="top" wrapText="1"/>
    </xf>
    <xf numFmtId="0" fontId="3" fillId="2" borderId="3" xfId="0" applyFont="1" applyFill="1" applyBorder="1" applyAlignment="1" applyProtection="1">
      <alignment vertical="top" wrapText="1"/>
    </xf>
    <xf numFmtId="1" fontId="0" fillId="2" borderId="8" xfId="0" applyNumberFormat="1" applyFill="1" applyBorder="1" applyAlignment="1" applyProtection="1">
      <alignment horizontal="center" vertical="center" wrapText="1"/>
    </xf>
    <xf numFmtId="0" fontId="8" fillId="5" borderId="33" xfId="0" applyFont="1" applyFill="1" applyBorder="1" applyAlignment="1" applyProtection="1">
      <alignment horizontal="right" vertical="center"/>
    </xf>
    <xf numFmtId="1" fontId="8" fillId="5" borderId="0" xfId="0" applyNumberFormat="1" applyFont="1" applyFill="1" applyAlignment="1" applyProtection="1">
      <alignment horizontal="center" vertical="center"/>
    </xf>
    <xf numFmtId="0" fontId="8" fillId="5" borderId="33" xfId="0" applyFont="1" applyFill="1" applyBorder="1" applyAlignment="1" applyProtection="1">
      <alignment horizontal="left" vertical="center"/>
    </xf>
    <xf numFmtId="0" fontId="0" fillId="0" borderId="0" xfId="0" applyAlignment="1" applyProtection="1">
      <alignment horizontal="center"/>
    </xf>
    <xf numFmtId="0" fontId="0" fillId="3" borderId="17" xfId="0" applyFill="1" applyBorder="1" applyAlignment="1" applyProtection="1">
      <alignment vertical="center" wrapText="1"/>
      <protection locked="0"/>
    </xf>
    <xf numFmtId="0" fontId="0" fillId="3" borderId="2" xfId="0" applyFill="1" applyBorder="1" applyAlignment="1" applyProtection="1">
      <alignment vertical="center" wrapText="1"/>
      <protection locked="0"/>
    </xf>
    <xf numFmtId="0" fontId="0" fillId="3" borderId="1" xfId="0" applyFill="1" applyBorder="1" applyAlignment="1" applyProtection="1">
      <alignment vertical="center" wrapText="1"/>
      <protection locked="0"/>
    </xf>
    <xf numFmtId="0" fontId="0" fillId="3" borderId="3" xfId="0" applyFill="1" applyBorder="1" applyAlignment="1" applyProtection="1">
      <alignment vertical="center" wrapText="1"/>
      <protection locked="0"/>
    </xf>
    <xf numFmtId="0" fontId="0" fillId="3" borderId="7" xfId="0" applyFill="1" applyBorder="1" applyAlignment="1" applyProtection="1">
      <alignment vertical="center" wrapText="1"/>
      <protection locked="0"/>
    </xf>
    <xf numFmtId="0" fontId="0" fillId="3" borderId="14" xfId="0" applyFill="1" applyBorder="1" applyAlignment="1" applyProtection="1">
      <alignment vertical="center" wrapText="1"/>
      <protection locked="0"/>
    </xf>
    <xf numFmtId="0" fontId="0" fillId="3" borderId="10" xfId="0" applyFill="1" applyBorder="1" applyAlignment="1" applyProtection="1">
      <alignment vertical="center" wrapText="1"/>
      <protection locked="0"/>
    </xf>
    <xf numFmtId="0" fontId="0" fillId="3" borderId="8" xfId="0" applyFill="1" applyBorder="1" applyAlignment="1" applyProtection="1">
      <alignment vertical="center" wrapText="1"/>
      <protection locked="0"/>
    </xf>
    <xf numFmtId="0" fontId="0" fillId="3" borderId="17" xfId="0" applyFill="1" applyBorder="1" applyAlignment="1" applyProtection="1">
      <alignment vertical="top" wrapText="1"/>
      <protection locked="0"/>
    </xf>
    <xf numFmtId="0" fontId="0" fillId="3" borderId="19" xfId="0" applyFill="1" applyBorder="1" applyAlignment="1" applyProtection="1">
      <alignment vertical="top" wrapText="1"/>
      <protection locked="0"/>
    </xf>
    <xf numFmtId="0" fontId="0" fillId="3" borderId="3" xfId="0" applyFill="1" applyBorder="1" applyAlignment="1" applyProtection="1">
      <alignment vertical="top" wrapText="1"/>
      <protection locked="0"/>
    </xf>
    <xf numFmtId="0" fontId="0" fillId="3" borderId="21" xfId="0" applyFill="1" applyBorder="1" applyAlignment="1" applyProtection="1">
      <alignment vertical="top" wrapText="1"/>
      <protection locked="0"/>
    </xf>
    <xf numFmtId="0" fontId="0" fillId="3" borderId="4" xfId="0" applyFill="1" applyBorder="1" applyAlignment="1" applyProtection="1">
      <alignment vertical="top" wrapText="1"/>
      <protection locked="0"/>
    </xf>
    <xf numFmtId="0" fontId="0" fillId="3" borderId="22" xfId="0" applyFill="1" applyBorder="1" applyAlignment="1" applyProtection="1">
      <alignment vertical="top" wrapText="1"/>
      <protection locked="0"/>
    </xf>
    <xf numFmtId="0" fontId="0" fillId="3" borderId="7" xfId="0" applyFill="1" applyBorder="1" applyAlignment="1" applyProtection="1">
      <alignment vertical="top" wrapText="1"/>
      <protection locked="0"/>
    </xf>
    <xf numFmtId="0" fontId="0" fillId="3" borderId="24" xfId="0" applyFill="1" applyBorder="1" applyAlignment="1" applyProtection="1">
      <alignment vertical="top" wrapText="1"/>
      <protection locked="0"/>
    </xf>
    <xf numFmtId="0" fontId="0" fillId="3" borderId="2" xfId="0" applyFill="1" applyBorder="1" applyAlignment="1" applyProtection="1">
      <alignment vertical="top" wrapText="1"/>
      <protection locked="0"/>
    </xf>
    <xf numFmtId="0" fontId="0" fillId="3" borderId="26" xfId="0" applyFill="1" applyBorder="1" applyAlignment="1" applyProtection="1">
      <alignment vertical="top" wrapText="1"/>
      <protection locked="0"/>
    </xf>
    <xf numFmtId="0" fontId="0" fillId="3" borderId="8" xfId="0" applyFill="1" applyBorder="1" applyAlignment="1" applyProtection="1">
      <alignment vertical="top" wrapText="1"/>
      <protection locked="0"/>
    </xf>
    <xf numFmtId="0" fontId="0" fillId="3" borderId="27" xfId="0" applyFill="1" applyBorder="1" applyAlignment="1" applyProtection="1">
      <alignment vertical="top" wrapText="1"/>
      <protection locked="0"/>
    </xf>
    <xf numFmtId="0" fontId="0" fillId="3" borderId="14" xfId="0" applyFill="1" applyBorder="1" applyAlignment="1" applyProtection="1">
      <alignment vertical="top" wrapText="1"/>
      <protection locked="0"/>
    </xf>
    <xf numFmtId="0" fontId="0" fillId="3" borderId="29" xfId="0" applyFill="1" applyBorder="1" applyAlignment="1" applyProtection="1">
      <alignment vertical="top" wrapText="1"/>
      <protection locked="0"/>
    </xf>
    <xf numFmtId="0" fontId="0" fillId="3" borderId="10" xfId="0" applyFill="1" applyBorder="1" applyAlignment="1" applyProtection="1">
      <alignment vertical="top" wrapText="1"/>
      <protection locked="0"/>
    </xf>
    <xf numFmtId="0" fontId="0" fillId="3" borderId="31" xfId="0" applyFill="1" applyBorder="1" applyAlignment="1" applyProtection="1">
      <alignment vertical="top" wrapText="1"/>
      <protection locked="0"/>
    </xf>
    <xf numFmtId="0" fontId="0" fillId="3" borderId="1" xfId="0" applyFill="1" applyBorder="1" applyAlignment="1" applyProtection="1">
      <alignment vertical="top" wrapText="1"/>
      <protection locked="0"/>
    </xf>
    <xf numFmtId="0" fontId="0" fillId="3" borderId="32" xfId="0" applyFill="1" applyBorder="1" applyAlignment="1" applyProtection="1">
      <alignment vertical="top" wrapText="1"/>
      <protection locked="0"/>
    </xf>
  </cellXfs>
  <cellStyles count="2">
    <cellStyle name="Normal 2" xfId="1" xr:uid="{00000000-0005-0000-0000-000001000000}"/>
    <cellStyle name="Standard" xfId="0" builtinId="0"/>
  </cellStyles>
  <dxfs count="7">
    <dxf>
      <fill>
        <patternFill>
          <bgColor theme="9" tint="0.39994506668294322"/>
        </patternFill>
      </fill>
    </dxf>
    <dxf>
      <fill>
        <patternFill>
          <bgColor theme="7" tint="0.59996337778862885"/>
        </patternFill>
      </fill>
    </dxf>
    <dxf>
      <fill>
        <patternFill>
          <bgColor theme="5" tint="0.39994506668294322"/>
        </patternFill>
      </fill>
    </dxf>
    <dxf>
      <fill>
        <patternFill>
          <bgColor rgb="FF92D050"/>
        </patternFill>
      </fill>
    </dxf>
    <dxf>
      <fill>
        <patternFill>
          <bgColor rgb="FFFF0000"/>
        </patternFill>
      </fill>
    </dxf>
    <dxf>
      <fill>
        <patternFill>
          <bgColor rgb="FF66CCFF"/>
        </patternFill>
      </fill>
    </dxf>
    <dxf>
      <fill>
        <patternFill>
          <bgColor rgb="FFFF9999"/>
        </patternFill>
      </fill>
    </dxf>
  </dxfs>
  <tableStyles count="0" defaultTableStyle="TableStyleMedium2" defaultPivotStyle="PivotStyleLight16"/>
  <colors>
    <mruColors>
      <color rgb="FFBCCD32"/>
      <color rgb="FFFF9966"/>
      <color rgb="FFFF9999"/>
      <color rgb="FFC8D08E"/>
      <color rgb="FF66CCFF"/>
      <color rgb="FFE215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07.3\_SG2\_Teamordner\Ausschreibungen\Alle%20Ausschreibungen\Ausschreibungen-167%20(Helena%20Martin-Sang&#252;esa)\BANFEN%20in%20Bearbeitung\BANF%2010039398_6-Walzen-Kalander\VMS\Alt\Dok%204.1%20Anforderungsprofil_v2.xlsx" TargetMode="External"/><Relationship Id="rId1" Type="http://schemas.openxmlformats.org/officeDocument/2006/relationships/externalLinkPath" Target="Alt/Dok%204.1%20Anforderungsprofil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riterienkatalog"/>
      <sheetName val=" "/>
    </sheetNames>
    <sheetDataSet>
      <sheetData sheetId="0"/>
      <sheetData sheetId="1">
        <row r="2">
          <cell r="A2" t="str">
            <v>erfüllt</v>
          </cell>
          <cell r="B2" t="str">
            <v>erfüllt</v>
          </cell>
          <cell r="C2" t="str">
            <v>erfüllt</v>
          </cell>
          <cell r="D2">
            <v>1</v>
          </cell>
        </row>
        <row r="3">
          <cell r="A3" t="str">
            <v>nicht erfüllt</v>
          </cell>
          <cell r="B3" t="str">
            <v>nicht erfüllt</v>
          </cell>
          <cell r="C3" t="str">
            <v>nicht erfüllt</v>
          </cell>
          <cell r="D3">
            <v>0</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A" displayName="A" ref="A1:A3" totalsRowShown="0">
  <autoFilter ref="A1:A3" xr:uid="{00000000-0009-0000-0100-000003000000}"/>
  <tableColumns count="1">
    <tableColumn id="1" xr3:uid="{00000000-0010-0000-0000-000001000000}" name="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B" displayName="B" ref="C1:C3" totalsRowShown="0">
  <autoFilter ref="C1:C3" xr:uid="{00000000-0009-0000-0100-000004000000}"/>
  <tableColumns count="1">
    <tableColumn id="1" xr3:uid="{00000000-0010-0000-0100-000001000000}" name="B"/>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44"/>
  <sheetViews>
    <sheetView tabSelected="1" zoomScale="115" zoomScaleNormal="115" workbookViewId="0">
      <selection activeCell="K10" sqref="K10"/>
    </sheetView>
  </sheetViews>
  <sheetFormatPr baseColWidth="10" defaultColWidth="9.140625" defaultRowHeight="15" x14ac:dyDescent="0.25"/>
  <cols>
    <col min="1" max="1" width="4.42578125" style="2" customWidth="1"/>
    <col min="2" max="2" width="40.28515625" style="2" bestFit="1" customWidth="1"/>
    <col min="3" max="3" width="4.42578125" style="2" customWidth="1"/>
    <col min="4" max="4" width="11.42578125" style="83" customWidth="1"/>
    <col min="5" max="5" width="73.140625" style="2" customWidth="1"/>
    <col min="6" max="6" width="13" style="2" customWidth="1"/>
    <col min="7" max="7" width="13.5703125" style="2" customWidth="1"/>
    <col min="8" max="8" width="12.85546875" style="2" customWidth="1"/>
    <col min="9" max="9" width="14.42578125" style="83" customWidth="1"/>
    <col min="10" max="10" width="36.42578125" style="2" customWidth="1"/>
    <col min="11" max="11" width="18.42578125" style="2" customWidth="1"/>
    <col min="12" max="12" width="56.7109375" style="2" customWidth="1"/>
    <col min="13" max="32" width="8.85546875" style="2" customWidth="1"/>
    <col min="33" max="16384" width="9.140625" style="2"/>
  </cols>
  <sheetData>
    <row r="1" spans="1:11" ht="21" x14ac:dyDescent="0.35">
      <c r="A1" s="1" t="s">
        <v>152</v>
      </c>
      <c r="B1" s="1"/>
      <c r="C1" s="1"/>
      <c r="D1" s="1"/>
      <c r="E1" s="1"/>
      <c r="F1" s="1"/>
      <c r="G1" s="1"/>
      <c r="H1" s="1"/>
      <c r="I1" s="1"/>
      <c r="J1" s="1"/>
      <c r="K1" s="1"/>
    </row>
    <row r="3" spans="1:11" ht="80.099999999999994" customHeight="1" thickBot="1" x14ac:dyDescent="0.3">
      <c r="A3" s="3" t="s">
        <v>15</v>
      </c>
      <c r="B3" s="4"/>
      <c r="C3" s="4"/>
      <c r="D3" s="4"/>
      <c r="E3" s="4"/>
      <c r="F3" s="4"/>
      <c r="G3" s="4"/>
      <c r="H3" s="4"/>
      <c r="I3" s="4"/>
      <c r="J3" s="4"/>
      <c r="K3" s="5"/>
    </row>
    <row r="4" spans="1:11" ht="130.15" customHeight="1" thickTop="1" thickBot="1" x14ac:dyDescent="0.3">
      <c r="A4" s="6" t="s">
        <v>0</v>
      </c>
      <c r="B4" s="7" t="s">
        <v>14</v>
      </c>
      <c r="C4" s="7" t="s">
        <v>1</v>
      </c>
      <c r="D4" s="8" t="s">
        <v>12</v>
      </c>
      <c r="E4" s="7" t="s">
        <v>2</v>
      </c>
      <c r="F4" s="9" t="s">
        <v>16</v>
      </c>
      <c r="G4" s="7" t="s">
        <v>17</v>
      </c>
      <c r="H4" s="10" t="s">
        <v>6</v>
      </c>
      <c r="I4" s="11" t="s">
        <v>13</v>
      </c>
      <c r="J4" s="10" t="s">
        <v>9</v>
      </c>
      <c r="K4" s="12" t="s">
        <v>10</v>
      </c>
    </row>
    <row r="5" spans="1:11" ht="81.599999999999994" customHeight="1" x14ac:dyDescent="0.25">
      <c r="A5" s="13">
        <f>ROW()-2</f>
        <v>3</v>
      </c>
      <c r="B5" s="14" t="s">
        <v>30</v>
      </c>
      <c r="C5" s="15" t="s">
        <v>3</v>
      </c>
      <c r="D5" s="16" t="s">
        <v>8</v>
      </c>
      <c r="E5" s="17" t="s">
        <v>31</v>
      </c>
      <c r="F5" s="17" t="s">
        <v>21</v>
      </c>
      <c r="G5" s="18" t="s">
        <v>21</v>
      </c>
      <c r="H5" s="84"/>
      <c r="I5" s="19" t="str">
        <f>IF($C5="A",IF(ISBLANK($H5),"Angabe fehlt",VLOOKUP($H5,' '!$A$2:$B$3,2,FALSE)),IF($C5="B",IF(ISBLANK($H5),"Angabe fehlt",VLOOKUP($H5,' '!$C$2:$D$3,2,FALSE)*$D5),IF(ISBLANK($C5),"","Falsche Kriterienart")))</f>
        <v>Angabe fehlt</v>
      </c>
      <c r="J5" s="92"/>
      <c r="K5" s="93"/>
    </row>
    <row r="6" spans="1:11" x14ac:dyDescent="0.25">
      <c r="A6" s="20">
        <f t="shared" ref="A6:A69" si="0">ROW()-2</f>
        <v>4</v>
      </c>
      <c r="B6" s="21"/>
      <c r="C6" s="22" t="s">
        <v>3</v>
      </c>
      <c r="D6" s="23" t="s">
        <v>8</v>
      </c>
      <c r="E6" s="24" t="s">
        <v>32</v>
      </c>
      <c r="F6" s="24" t="s">
        <v>33</v>
      </c>
      <c r="G6" s="25" t="s">
        <v>18</v>
      </c>
      <c r="H6" s="85"/>
      <c r="I6" s="26" t="str">
        <f>IF($C6="A",IF(ISBLANK($H6),"Angabe fehlt",VLOOKUP($H6,' '!$A$2:$B$3,2,FALSE)),IF($C6="B",IF(ISBLANK($H6),"Angabe fehlt",VLOOKUP($H6,' '!$C$2:$D$3,2,FALSE)*$D6),IF(ISBLANK($C6),"","Falsche Kriterienart")))</f>
        <v>Angabe fehlt</v>
      </c>
      <c r="J6" s="94"/>
      <c r="K6" s="95"/>
    </row>
    <row r="7" spans="1:11" x14ac:dyDescent="0.25">
      <c r="A7" s="20">
        <f t="shared" si="0"/>
        <v>5</v>
      </c>
      <c r="B7" s="21"/>
      <c r="C7" s="27" t="s">
        <v>3</v>
      </c>
      <c r="D7" s="23" t="s">
        <v>8</v>
      </c>
      <c r="E7" s="24" t="s">
        <v>34</v>
      </c>
      <c r="F7" s="24" t="s">
        <v>45</v>
      </c>
      <c r="G7" s="25" t="s">
        <v>18</v>
      </c>
      <c r="H7" s="85"/>
      <c r="I7" s="28" t="str">
        <f>IF($C7="A",IF(ISBLANK($H7),"Angabe fehlt",VLOOKUP($H7,' '!$A$2:$B$3,2,FALSE)),IF($C7="B",IF(ISBLANK($H7),"Angabe fehlt",VLOOKUP($H7,' '!$C$2:$D$3,2,FALSE)*$D7),IF(ISBLANK($C7),"","Falsche Kriterienart")))</f>
        <v>Angabe fehlt</v>
      </c>
      <c r="J7" s="94"/>
      <c r="K7" s="95"/>
    </row>
    <row r="8" spans="1:11" x14ac:dyDescent="0.25">
      <c r="A8" s="20">
        <f t="shared" si="0"/>
        <v>6</v>
      </c>
      <c r="B8" s="21"/>
      <c r="C8" s="27" t="s">
        <v>3</v>
      </c>
      <c r="D8" s="23" t="s">
        <v>8</v>
      </c>
      <c r="E8" s="24" t="s">
        <v>35</v>
      </c>
      <c r="F8" s="24" t="s">
        <v>46</v>
      </c>
      <c r="G8" s="25" t="s">
        <v>18</v>
      </c>
      <c r="H8" s="85"/>
      <c r="I8" s="26" t="str">
        <f>IF($C8="A",IF(ISBLANK($H8),"Angabe fehlt",VLOOKUP($H8,' '!$A$2:$B$3,2,FALSE)),IF($C8="B",IF(ISBLANK($H8),"Angabe fehlt",VLOOKUP($H8,' '!$C$2:$D$3,2,FALSE)*$D8),IF(ISBLANK($C8),"","Falsche Kriterienart")))</f>
        <v>Angabe fehlt</v>
      </c>
      <c r="J8" s="94"/>
      <c r="K8" s="95"/>
    </row>
    <row r="9" spans="1:11" x14ac:dyDescent="0.25">
      <c r="A9" s="20">
        <f t="shared" si="0"/>
        <v>7</v>
      </c>
      <c r="B9" s="21"/>
      <c r="C9" s="22" t="s">
        <v>3</v>
      </c>
      <c r="D9" s="23" t="s">
        <v>8</v>
      </c>
      <c r="E9" s="24" t="s">
        <v>36</v>
      </c>
      <c r="F9" s="24" t="s">
        <v>47</v>
      </c>
      <c r="G9" s="25" t="s">
        <v>18</v>
      </c>
      <c r="H9" s="85"/>
      <c r="I9" s="29" t="str">
        <f>IF($C9="A",IF(ISBLANK($H9),"Angabe fehlt",VLOOKUP($H9,' '!$A$2:$B$3,2,FALSE)),IF($C9="B",IF(ISBLANK($H9),"Angabe fehlt",VLOOKUP($H9,' '!$C$2:$D$3,2,FALSE)*$D9),IF(ISBLANK($C9),"","Falsche Kriterienart")))</f>
        <v>Angabe fehlt</v>
      </c>
      <c r="J9" s="94"/>
      <c r="K9" s="95"/>
    </row>
    <row r="10" spans="1:11" ht="44.1" customHeight="1" x14ac:dyDescent="0.25">
      <c r="A10" s="20">
        <f t="shared" si="0"/>
        <v>8</v>
      </c>
      <c r="B10" s="21"/>
      <c r="C10" s="27" t="s">
        <v>3</v>
      </c>
      <c r="D10" s="23" t="s">
        <v>8</v>
      </c>
      <c r="E10" s="24" t="s">
        <v>122</v>
      </c>
      <c r="F10" s="24" t="s">
        <v>21</v>
      </c>
      <c r="G10" s="25" t="s">
        <v>21</v>
      </c>
      <c r="H10" s="85"/>
      <c r="I10" s="29" t="str">
        <f>IF($C10="A",IF(ISBLANK($H10),"Angabe fehlt",VLOOKUP($H10,' '!$A$2:$B$3,2,FALSE)),IF($C10="B",IF(ISBLANK($H10),"Angabe fehlt",VLOOKUP($H10,' '!$C$2:$D$3,2,FALSE)*$D10),IF(ISBLANK($C10),"","Falsche Kriterienart")))</f>
        <v>Angabe fehlt</v>
      </c>
      <c r="J10" s="94"/>
      <c r="K10" s="95"/>
    </row>
    <row r="11" spans="1:11" ht="30" x14ac:dyDescent="0.25">
      <c r="A11" s="20">
        <f t="shared" si="0"/>
        <v>9</v>
      </c>
      <c r="B11" s="21"/>
      <c r="C11" s="27" t="s">
        <v>3</v>
      </c>
      <c r="D11" s="23" t="s">
        <v>8</v>
      </c>
      <c r="E11" s="24" t="s">
        <v>37</v>
      </c>
      <c r="F11" s="24" t="s">
        <v>48</v>
      </c>
      <c r="G11" s="24" t="s">
        <v>18</v>
      </c>
      <c r="H11" s="85"/>
      <c r="I11" s="29" t="str">
        <f>IF($C11="A",IF(ISBLANK($H11),"Angabe fehlt",VLOOKUP($H11,' '!$A$2:$B$3,2,FALSE)),IF($C11="B",IF(ISBLANK($H11),"Angabe fehlt",VLOOKUP($H11,' '!$C$2:$D$3,2,FALSE)*$D11),IF(ISBLANK($C11),"","Falsche Kriterienart")))</f>
        <v>Angabe fehlt</v>
      </c>
      <c r="J11" s="94"/>
      <c r="K11" s="95"/>
    </row>
    <row r="12" spans="1:11" x14ac:dyDescent="0.25">
      <c r="A12" s="20">
        <f t="shared" si="0"/>
        <v>10</v>
      </c>
      <c r="B12" s="21"/>
      <c r="C12" s="30" t="s">
        <v>7</v>
      </c>
      <c r="D12" s="31">
        <v>10</v>
      </c>
      <c r="E12" s="32" t="s">
        <v>38</v>
      </c>
      <c r="F12" s="32" t="s">
        <v>137</v>
      </c>
      <c r="G12" s="32" t="s">
        <v>49</v>
      </c>
      <c r="H12" s="86"/>
      <c r="I12" s="33" t="str">
        <f>IF($C12="A",IF(ISBLANK($H12),"Angabe fehlt",VLOOKUP($H12,' '!$A$2:$B$3,2,FALSE)),IF($C12="B",IF(ISBLANK($H12),"Angabe fehlt",VLOOKUP($H12,' '!$C$2:$D$3,2,FALSE)*$D12),IF(ISBLANK($C12),"","Falsche Kriterienart")))</f>
        <v>Angabe fehlt</v>
      </c>
      <c r="J12" s="96"/>
      <c r="K12" s="97"/>
    </row>
    <row r="13" spans="1:11" ht="30" x14ac:dyDescent="0.25">
      <c r="A13" s="20">
        <f t="shared" si="0"/>
        <v>11</v>
      </c>
      <c r="B13" s="21"/>
      <c r="C13" s="22" t="s">
        <v>7</v>
      </c>
      <c r="D13" s="34">
        <v>10</v>
      </c>
      <c r="E13" s="24" t="s">
        <v>120</v>
      </c>
      <c r="F13" s="24" t="s">
        <v>138</v>
      </c>
      <c r="G13" s="25" t="s">
        <v>51</v>
      </c>
      <c r="H13" s="87"/>
      <c r="I13" s="26" t="str">
        <f>IF($C13="A",IF(ISBLANK($H13),"Angabe fehlt",VLOOKUP($H13,' '!$A$2:$B$3,2,FALSE)),IF($C13="B",IF(ISBLANK($H13),"Angabe fehlt",VLOOKUP($H13,' '!$C$2:$D$3,2,FALSE)*$D13),IF(ISBLANK($C13),"","Falsche Kriterienart")))</f>
        <v>Angabe fehlt</v>
      </c>
      <c r="J13" s="94"/>
      <c r="K13" s="95"/>
    </row>
    <row r="14" spans="1:11" ht="30" x14ac:dyDescent="0.25">
      <c r="A14" s="20">
        <f t="shared" si="0"/>
        <v>12</v>
      </c>
      <c r="B14" s="21"/>
      <c r="C14" s="22" t="s">
        <v>3</v>
      </c>
      <c r="D14" s="34" t="s">
        <v>8</v>
      </c>
      <c r="E14" s="24" t="s">
        <v>121</v>
      </c>
      <c r="F14" s="24" t="s">
        <v>50</v>
      </c>
      <c r="G14" s="25" t="s">
        <v>51</v>
      </c>
      <c r="H14" s="87"/>
      <c r="I14" s="26" t="str">
        <f>IF($C14="A",IF(ISBLANK($H14),"Angabe fehlt",VLOOKUP($H14,' '!$A$2:$B$3,2,FALSE)),IF($C14="B",IF(ISBLANK($H14),"Angabe fehlt",VLOOKUP($H14,' '!$C$2:$D$3,2,FALSE)*$D14),IF(ISBLANK($C14),"","Falsche Kriterienart")))</f>
        <v>Angabe fehlt</v>
      </c>
      <c r="J14" s="94"/>
      <c r="K14" s="95"/>
    </row>
    <row r="15" spans="1:11" x14ac:dyDescent="0.25">
      <c r="A15" s="20">
        <f t="shared" si="0"/>
        <v>13</v>
      </c>
      <c r="B15" s="21"/>
      <c r="C15" s="22" t="s">
        <v>3</v>
      </c>
      <c r="D15" s="34" t="s">
        <v>8</v>
      </c>
      <c r="E15" s="24" t="s">
        <v>39</v>
      </c>
      <c r="F15" s="24" t="s">
        <v>52</v>
      </c>
      <c r="G15" s="25" t="s">
        <v>49</v>
      </c>
      <c r="H15" s="87"/>
      <c r="I15" s="26" t="str">
        <f>IF($C15="A",IF(ISBLANK($H15),"Angabe fehlt",VLOOKUP($H15,' '!$A$2:$B$3,2,FALSE)),IF($C15="B",IF(ISBLANK($H15),"Angabe fehlt",VLOOKUP($H15,' '!$C$2:$D$3,2,FALSE)*$D15),IF(ISBLANK($C15),"","Falsche Kriterienart")))</f>
        <v>Angabe fehlt</v>
      </c>
      <c r="J15" s="94"/>
      <c r="K15" s="95"/>
    </row>
    <row r="16" spans="1:11" x14ac:dyDescent="0.25">
      <c r="A16" s="20">
        <f t="shared" si="0"/>
        <v>14</v>
      </c>
      <c r="B16" s="21"/>
      <c r="C16" s="22" t="s">
        <v>3</v>
      </c>
      <c r="D16" s="34" t="s">
        <v>8</v>
      </c>
      <c r="E16" s="24" t="s">
        <v>40</v>
      </c>
      <c r="F16" s="24" t="s">
        <v>21</v>
      </c>
      <c r="G16" s="25" t="s">
        <v>21</v>
      </c>
      <c r="H16" s="87"/>
      <c r="I16" s="26" t="str">
        <f>IF($C16="A",IF(ISBLANK($H16),"Angabe fehlt",VLOOKUP($H16,' '!$A$2:$B$3,2,FALSE)),IF($C16="B",IF(ISBLANK($H16),"Angabe fehlt",VLOOKUP($H16,' '!$C$2:$D$3,2,FALSE)*$D16),IF(ISBLANK($C16),"","Falsche Kriterienart")))</f>
        <v>Angabe fehlt</v>
      </c>
      <c r="J16" s="94"/>
      <c r="K16" s="95"/>
    </row>
    <row r="17" spans="1:11" ht="30" x14ac:dyDescent="0.25">
      <c r="A17" s="20">
        <f t="shared" si="0"/>
        <v>15</v>
      </c>
      <c r="B17" s="21"/>
      <c r="C17" s="22" t="s">
        <v>3</v>
      </c>
      <c r="D17" s="34" t="s">
        <v>8</v>
      </c>
      <c r="E17" s="24" t="s">
        <v>41</v>
      </c>
      <c r="F17" s="24">
        <v>150</v>
      </c>
      <c r="G17" s="25" t="s">
        <v>19</v>
      </c>
      <c r="H17" s="87"/>
      <c r="I17" s="26" t="str">
        <f>IF($C17="A",IF(ISBLANK($H17),"Angabe fehlt",VLOOKUP($H17,' '!$A$2:$B$3,2,FALSE)),IF($C17="B",IF(ISBLANK($H17),"Angabe fehlt",VLOOKUP($H17,' '!$C$2:$D$3,2,FALSE)*$D17),IF(ISBLANK($C17),"","Falsche Kriterienart")))</f>
        <v>Angabe fehlt</v>
      </c>
      <c r="J17" s="94"/>
      <c r="K17" s="95"/>
    </row>
    <row r="18" spans="1:11" ht="45" x14ac:dyDescent="0.25">
      <c r="A18" s="20">
        <f t="shared" si="0"/>
        <v>16</v>
      </c>
      <c r="B18" s="21"/>
      <c r="C18" s="22" t="s">
        <v>7</v>
      </c>
      <c r="D18" s="34">
        <v>10</v>
      </c>
      <c r="E18" s="24" t="s">
        <v>114</v>
      </c>
      <c r="F18" s="24" t="s">
        <v>21</v>
      </c>
      <c r="G18" s="25" t="s">
        <v>21</v>
      </c>
      <c r="H18" s="87"/>
      <c r="I18" s="26" t="str">
        <f>IF($C18="A",IF(ISBLANK($H18),"Angabe fehlt",VLOOKUP($H18,' '!$A$2:$B$3,2,FALSE)),IF($C18="B",IF(ISBLANK($H18),"Angabe fehlt",VLOOKUP($H18,' '!$C$2:$D$3,2,FALSE)*$D18),IF(ISBLANK($C18),"","Falsche Kriterienart")))</f>
        <v>Angabe fehlt</v>
      </c>
      <c r="J18" s="94"/>
      <c r="K18" s="95"/>
    </row>
    <row r="19" spans="1:11" ht="89.25" customHeight="1" x14ac:dyDescent="0.25">
      <c r="A19" s="20">
        <f t="shared" si="0"/>
        <v>17</v>
      </c>
      <c r="B19" s="21"/>
      <c r="C19" s="22" t="s">
        <v>3</v>
      </c>
      <c r="D19" s="34" t="s">
        <v>8</v>
      </c>
      <c r="E19" s="24" t="s">
        <v>140</v>
      </c>
      <c r="F19" s="24" t="s">
        <v>21</v>
      </c>
      <c r="G19" s="25" t="s">
        <v>21</v>
      </c>
      <c r="H19" s="87"/>
      <c r="I19" s="26" t="str">
        <f>IF($C19="A",IF(ISBLANK($H19),"Angabe fehlt",VLOOKUP($H19,' '!$A$2:$B$3,2,FALSE)),IF($C19="B",IF(ISBLANK($H19),"Angabe fehlt",VLOOKUP($H19,' '!$C$2:$D$3,2,FALSE)*$D19),IF(ISBLANK($C19),"","Falsche Kriterienart")))</f>
        <v>Angabe fehlt</v>
      </c>
      <c r="J19" s="94"/>
      <c r="K19" s="95"/>
    </row>
    <row r="20" spans="1:11" ht="30" x14ac:dyDescent="0.25">
      <c r="A20" s="20">
        <f t="shared" si="0"/>
        <v>18</v>
      </c>
      <c r="B20" s="21"/>
      <c r="C20" s="22" t="s">
        <v>3</v>
      </c>
      <c r="D20" s="34" t="s">
        <v>8</v>
      </c>
      <c r="E20" s="24" t="s">
        <v>170</v>
      </c>
      <c r="F20" s="24" t="s">
        <v>21</v>
      </c>
      <c r="G20" s="25" t="s">
        <v>21</v>
      </c>
      <c r="H20" s="87"/>
      <c r="I20" s="26" t="str">
        <f>IF($C20="A",IF(ISBLANK($H20),"Angabe fehlt",VLOOKUP($H20,'[1] '!$A$2:$B$3,2,FALSE)),IF($C20="B",IF(ISBLANK($H20),"Angabe fehlt",VLOOKUP($H20,'[1] '!$C$2:$D$3,2,FALSE)*$D20),IF(ISBLANK($C20),"","Falsche Kriterienart")))</f>
        <v>Angabe fehlt</v>
      </c>
      <c r="J20" s="94"/>
      <c r="K20" s="95"/>
    </row>
    <row r="21" spans="1:11" ht="30" x14ac:dyDescent="0.25">
      <c r="A21" s="20">
        <f t="shared" si="0"/>
        <v>19</v>
      </c>
      <c r="B21" s="21"/>
      <c r="C21" s="22" t="s">
        <v>3</v>
      </c>
      <c r="D21" s="34" t="s">
        <v>8</v>
      </c>
      <c r="E21" s="24" t="s">
        <v>141</v>
      </c>
      <c r="F21" s="24" t="s">
        <v>21</v>
      </c>
      <c r="G21" s="25" t="s">
        <v>21</v>
      </c>
      <c r="H21" s="87"/>
      <c r="I21" s="26" t="str">
        <f>IF($C21="A",IF(ISBLANK($H21),"Angabe fehlt",VLOOKUP($H21,' '!$A$2:$B$3,2,FALSE)),IF($C21="B",IF(ISBLANK($H21),"Angabe fehlt",VLOOKUP($H21,' '!$C$2:$D$3,2,FALSE)*$D21),IF(ISBLANK($C21),"","Falsche Kriterienart")))</f>
        <v>Angabe fehlt</v>
      </c>
      <c r="J21" s="94"/>
      <c r="K21" s="95"/>
    </row>
    <row r="22" spans="1:11" ht="30" x14ac:dyDescent="0.25">
      <c r="A22" s="20">
        <f t="shared" si="0"/>
        <v>20</v>
      </c>
      <c r="B22" s="21"/>
      <c r="C22" s="22" t="s">
        <v>3</v>
      </c>
      <c r="D22" s="34" t="s">
        <v>8</v>
      </c>
      <c r="E22" s="24" t="s">
        <v>42</v>
      </c>
      <c r="F22" s="24" t="s">
        <v>21</v>
      </c>
      <c r="G22" s="25" t="s">
        <v>21</v>
      </c>
      <c r="H22" s="87"/>
      <c r="I22" s="26" t="str">
        <f>IF($C22="A",IF(ISBLANK($H22),"Angabe fehlt",VLOOKUP($H22,' '!$A$2:$B$3,2,FALSE)),IF($C22="B",IF(ISBLANK($H22),"Angabe fehlt",VLOOKUP($H22,' '!$C$2:$D$3,2,FALSE)*$D22),IF(ISBLANK($C22),"","Falsche Kriterienart")))</f>
        <v>Angabe fehlt</v>
      </c>
      <c r="J22" s="94"/>
      <c r="K22" s="95"/>
    </row>
    <row r="23" spans="1:11" ht="30" x14ac:dyDescent="0.25">
      <c r="A23" s="20">
        <f t="shared" si="0"/>
        <v>21</v>
      </c>
      <c r="B23" s="21"/>
      <c r="C23" s="22" t="s">
        <v>3</v>
      </c>
      <c r="D23" s="34" t="s">
        <v>8</v>
      </c>
      <c r="E23" s="24" t="s">
        <v>43</v>
      </c>
      <c r="F23" s="24" t="s">
        <v>21</v>
      </c>
      <c r="G23" s="25" t="s">
        <v>21</v>
      </c>
      <c r="H23" s="87"/>
      <c r="I23" s="26" t="str">
        <f>IF($C23="A",IF(ISBLANK($H23),"Angabe fehlt",VLOOKUP($H23,' '!$A$2:$B$3,2,FALSE)),IF($C23="B",IF(ISBLANK($H23),"Angabe fehlt",VLOOKUP($H23,' '!$C$2:$D$3,2,FALSE)*$D23),IF(ISBLANK($C23),"","Falsche Kriterienart")))</f>
        <v>Angabe fehlt</v>
      </c>
      <c r="J23" s="94"/>
      <c r="K23" s="95"/>
    </row>
    <row r="24" spans="1:11" ht="45" x14ac:dyDescent="0.25">
      <c r="A24" s="20">
        <f t="shared" si="0"/>
        <v>22</v>
      </c>
      <c r="B24" s="21"/>
      <c r="C24" s="22" t="s">
        <v>3</v>
      </c>
      <c r="D24" s="34" t="s">
        <v>8</v>
      </c>
      <c r="E24" s="24" t="s">
        <v>123</v>
      </c>
      <c r="F24" s="24" t="s">
        <v>21</v>
      </c>
      <c r="G24" s="25" t="s">
        <v>21</v>
      </c>
      <c r="H24" s="87"/>
      <c r="I24" s="26" t="str">
        <f>IF($C24="A",IF(ISBLANK($H24),"Angabe fehlt",VLOOKUP($H24,' '!$A$2:$B$3,2,FALSE)),IF($C24="B",IF(ISBLANK($H24),"Angabe fehlt",VLOOKUP($H24,' '!$C$2:$D$3,2,FALSE)*$D24),IF(ISBLANK($C24),"","Falsche Kriterienart")))</f>
        <v>Angabe fehlt</v>
      </c>
      <c r="J24" s="94"/>
      <c r="K24" s="95"/>
    </row>
    <row r="25" spans="1:11" ht="30" x14ac:dyDescent="0.25">
      <c r="A25" s="20">
        <f t="shared" si="0"/>
        <v>23</v>
      </c>
      <c r="B25" s="21"/>
      <c r="C25" s="22" t="s">
        <v>3</v>
      </c>
      <c r="D25" s="34" t="s">
        <v>8</v>
      </c>
      <c r="E25" s="24" t="s">
        <v>124</v>
      </c>
      <c r="F25" s="24" t="s">
        <v>21</v>
      </c>
      <c r="G25" s="25" t="s">
        <v>21</v>
      </c>
      <c r="H25" s="87"/>
      <c r="I25" s="26" t="str">
        <f>IF($C25="A",IF(ISBLANK($H25),"Angabe fehlt",VLOOKUP($H25,' '!$A$2:$B$3,2,FALSE)),IF($C25="B",IF(ISBLANK($H25),"Angabe fehlt",VLOOKUP($H25,' '!$C$2:$D$3,2,FALSE)*$D25),IF(ISBLANK($C25),"","Falsche Kriterienart")))</f>
        <v>Angabe fehlt</v>
      </c>
      <c r="J25" s="94"/>
      <c r="K25" s="95"/>
    </row>
    <row r="26" spans="1:11" ht="225" x14ac:dyDescent="0.25">
      <c r="A26" s="20">
        <f t="shared" si="0"/>
        <v>24</v>
      </c>
      <c r="B26" s="21"/>
      <c r="C26" s="22" t="s">
        <v>3</v>
      </c>
      <c r="D26" s="34" t="s">
        <v>8</v>
      </c>
      <c r="E26" s="24" t="s">
        <v>44</v>
      </c>
      <c r="F26" s="24" t="s">
        <v>21</v>
      </c>
      <c r="G26" s="25" t="s">
        <v>21</v>
      </c>
      <c r="H26" s="87"/>
      <c r="I26" s="26" t="str">
        <f>IF($C26="A",IF(ISBLANK($H26),"Angabe fehlt",VLOOKUP($H26,' '!$A$2:$B$3,2,FALSE)),IF($C26="B",IF(ISBLANK($H26),"Angabe fehlt",VLOOKUP($H26,' '!$C$2:$D$3,2,FALSE)*$D26),IF(ISBLANK($C26),"","Falsche Kriterienart")))</f>
        <v>Angabe fehlt</v>
      </c>
      <c r="J26" s="94"/>
      <c r="K26" s="95"/>
    </row>
    <row r="27" spans="1:11" ht="45" x14ac:dyDescent="0.25">
      <c r="A27" s="20">
        <f t="shared" si="0"/>
        <v>25</v>
      </c>
      <c r="B27" s="21"/>
      <c r="C27" s="22" t="s">
        <v>3</v>
      </c>
      <c r="D27" s="34" t="s">
        <v>8</v>
      </c>
      <c r="E27" s="24" t="s">
        <v>115</v>
      </c>
      <c r="F27" s="24" t="s">
        <v>53</v>
      </c>
      <c r="G27" s="25" t="s">
        <v>54</v>
      </c>
      <c r="H27" s="87"/>
      <c r="I27" s="26" t="str">
        <f>IF($C27="A",IF(ISBLANK($H27),"Angabe fehlt",VLOOKUP($H27,' '!$A$2:$B$3,2,FALSE)),IF($C27="B",IF(ISBLANK($H27),"Angabe fehlt",VLOOKUP($H27,' '!$C$2:$D$3,2,FALSE)*$D27),IF(ISBLANK($C27),"","Falsche Kriterienart")))</f>
        <v>Angabe fehlt</v>
      </c>
      <c r="J27" s="94"/>
      <c r="K27" s="95"/>
    </row>
    <row r="28" spans="1:11" ht="30" x14ac:dyDescent="0.25">
      <c r="A28" s="20">
        <f t="shared" si="0"/>
        <v>26</v>
      </c>
      <c r="B28" s="21"/>
      <c r="C28" s="22" t="s">
        <v>3</v>
      </c>
      <c r="D28" s="34" t="s">
        <v>8</v>
      </c>
      <c r="E28" s="24" t="s">
        <v>142</v>
      </c>
      <c r="F28" s="24" t="s">
        <v>21</v>
      </c>
      <c r="G28" s="25" t="s">
        <v>21</v>
      </c>
      <c r="H28" s="87"/>
      <c r="I28" s="26" t="str">
        <f>IF($C28="A",IF(ISBLANK($H28),"Angabe fehlt",VLOOKUP($H28,' '!$A$2:$B$3,2,FALSE)),IF($C28="B",IF(ISBLANK($H28),"Angabe fehlt",VLOOKUP($H28,' '!$C$2:$D$3,2,FALSE)*$D28),IF(ISBLANK($C28),"","Falsche Kriterienart")))</f>
        <v>Angabe fehlt</v>
      </c>
      <c r="J28" s="94"/>
      <c r="K28" s="95"/>
    </row>
    <row r="29" spans="1:11" ht="61.9" customHeight="1" thickBot="1" x14ac:dyDescent="0.3">
      <c r="A29" s="35">
        <f t="shared" si="0"/>
        <v>27</v>
      </c>
      <c r="B29" s="36"/>
      <c r="C29" s="37" t="s">
        <v>3</v>
      </c>
      <c r="D29" s="38" t="s">
        <v>8</v>
      </c>
      <c r="E29" s="39" t="s">
        <v>143</v>
      </c>
      <c r="F29" s="40" t="s">
        <v>21</v>
      </c>
      <c r="G29" s="41" t="s">
        <v>21</v>
      </c>
      <c r="H29" s="88"/>
      <c r="I29" s="42" t="str">
        <f>IF($C29="A",IF(ISBLANK($H29),"Angabe fehlt",VLOOKUP($H29,' '!$A$2:$B$3,2,FALSE)),IF($C29="B",IF(ISBLANK($H29),"Angabe fehlt",VLOOKUP($H29,' '!$C$2:$D$3,2,FALSE)*$D29),IF(ISBLANK($C29),"","Falsche Kriterienart")))</f>
        <v>Angabe fehlt</v>
      </c>
      <c r="J29" s="98"/>
      <c r="K29" s="99"/>
    </row>
    <row r="30" spans="1:11" ht="70.5" customHeight="1" thickTop="1" x14ac:dyDescent="0.25">
      <c r="A30" s="43">
        <f t="shared" si="0"/>
        <v>28</v>
      </c>
      <c r="B30" s="21" t="s">
        <v>113</v>
      </c>
      <c r="C30" s="27" t="s">
        <v>3</v>
      </c>
      <c r="D30" s="23" t="s">
        <v>8</v>
      </c>
      <c r="E30" s="44" t="s">
        <v>125</v>
      </c>
      <c r="F30" s="45" t="s">
        <v>21</v>
      </c>
      <c r="G30" s="46" t="s">
        <v>21</v>
      </c>
      <c r="H30" s="85"/>
      <c r="I30" s="29" t="str">
        <f>IF($C30="A",IF(ISBLANK($H30),"Angabe fehlt",VLOOKUP($H30,' '!$A$2:$B$3,2,FALSE)),IF($C30="B",IF(ISBLANK($H30),"Angabe fehlt",VLOOKUP($H30,' '!$C$2:$D$3,2,FALSE)*$D30),IF(ISBLANK($C30),"","Falsche Kriterienart")))</f>
        <v>Angabe fehlt</v>
      </c>
      <c r="J30" s="100"/>
      <c r="K30" s="101"/>
    </row>
    <row r="31" spans="1:11" ht="45" x14ac:dyDescent="0.25">
      <c r="A31" s="20">
        <f t="shared" si="0"/>
        <v>29</v>
      </c>
      <c r="B31" s="21"/>
      <c r="C31" s="22" t="s">
        <v>3</v>
      </c>
      <c r="D31" s="34" t="s">
        <v>8</v>
      </c>
      <c r="E31" s="47" t="s">
        <v>55</v>
      </c>
      <c r="F31" s="45" t="s">
        <v>21</v>
      </c>
      <c r="G31" s="46" t="s">
        <v>21</v>
      </c>
      <c r="H31" s="85"/>
      <c r="I31" s="29" t="str">
        <f>IF($C31="A",IF(ISBLANK($H31),"Angabe fehlt",VLOOKUP($H31,' '!$A$2:$B$3,2,FALSE)),IF($C31="B",IF(ISBLANK($H31),"Angabe fehlt",VLOOKUP($H31,' '!$C$2:$D$3,2,FALSE)*$D31),IF(ISBLANK($C31),"","Falsche Kriterienart")))</f>
        <v>Angabe fehlt</v>
      </c>
      <c r="J31" s="94"/>
      <c r="K31" s="95"/>
    </row>
    <row r="32" spans="1:11" ht="25.5" x14ac:dyDescent="0.25">
      <c r="A32" s="20">
        <f t="shared" si="0"/>
        <v>30</v>
      </c>
      <c r="B32" s="21"/>
      <c r="C32" s="22" t="s">
        <v>3</v>
      </c>
      <c r="D32" s="34" t="s">
        <v>8</v>
      </c>
      <c r="E32" s="47" t="s">
        <v>56</v>
      </c>
      <c r="F32" s="45" t="s">
        <v>57</v>
      </c>
      <c r="G32" s="46" t="s">
        <v>18</v>
      </c>
      <c r="H32" s="85"/>
      <c r="I32" s="29" t="str">
        <f>IF($C32="A",IF(ISBLANK($H32),"Angabe fehlt",VLOOKUP($H32,' '!$A$2:$B$3,2,FALSE)),IF($C32="B",IF(ISBLANK($H32),"Angabe fehlt",VLOOKUP($H32,' '!$C$2:$D$3,2,FALSE)*$D32),IF(ISBLANK($C32),"","Falsche Kriterienart")))</f>
        <v>Angabe fehlt</v>
      </c>
      <c r="J32" s="94"/>
      <c r="K32" s="95"/>
    </row>
    <row r="33" spans="1:11" x14ac:dyDescent="0.25">
      <c r="A33" s="20">
        <f t="shared" si="0"/>
        <v>31</v>
      </c>
      <c r="B33" s="21"/>
      <c r="C33" s="22" t="s">
        <v>7</v>
      </c>
      <c r="D33" s="34">
        <v>10</v>
      </c>
      <c r="E33" s="47" t="s">
        <v>58</v>
      </c>
      <c r="F33" s="45" t="s">
        <v>62</v>
      </c>
      <c r="G33" s="46" t="s">
        <v>18</v>
      </c>
      <c r="H33" s="85"/>
      <c r="I33" s="29" t="str">
        <f>IF($C33="A",IF(ISBLANK($H33),"Angabe fehlt",VLOOKUP($H33,' '!$A$2:$B$3,2,FALSE)),IF($C33="B",IF(ISBLANK($H33),"Angabe fehlt",VLOOKUP($H33,' '!$C$2:$D$3,2,FALSE)*$D33),IF(ISBLANK($C33),"","Falsche Kriterienart")))</f>
        <v>Angabe fehlt</v>
      </c>
      <c r="J33" s="94"/>
      <c r="K33" s="95"/>
    </row>
    <row r="34" spans="1:11" ht="60" x14ac:dyDescent="0.25">
      <c r="A34" s="20">
        <f t="shared" si="0"/>
        <v>32</v>
      </c>
      <c r="B34" s="21"/>
      <c r="C34" s="22" t="s">
        <v>3</v>
      </c>
      <c r="D34" s="34" t="s">
        <v>8</v>
      </c>
      <c r="E34" s="47" t="s">
        <v>144</v>
      </c>
      <c r="F34" s="45" t="s">
        <v>63</v>
      </c>
      <c r="G34" s="46" t="s">
        <v>49</v>
      </c>
      <c r="H34" s="85"/>
      <c r="I34" s="29" t="str">
        <f>IF($C34="A",IF(ISBLANK($H34),"Angabe fehlt",VLOOKUP($H34,' '!$A$2:$B$3,2,FALSE)),IF($C34="B",IF(ISBLANK($H34),"Angabe fehlt",VLOOKUP($H34,' '!$C$2:$D$3,2,FALSE)*$D34),IF(ISBLANK($C34),"","Falsche Kriterienart")))</f>
        <v>Angabe fehlt</v>
      </c>
      <c r="J34" s="94"/>
      <c r="K34" s="95"/>
    </row>
    <row r="35" spans="1:11" ht="60" x14ac:dyDescent="0.25">
      <c r="A35" s="20">
        <f t="shared" si="0"/>
        <v>33</v>
      </c>
      <c r="B35" s="21"/>
      <c r="C35" s="22" t="s">
        <v>7</v>
      </c>
      <c r="D35" s="34">
        <v>10</v>
      </c>
      <c r="E35" s="47" t="s">
        <v>145</v>
      </c>
      <c r="F35" s="45" t="s">
        <v>63</v>
      </c>
      <c r="G35" s="46" t="s">
        <v>49</v>
      </c>
      <c r="H35" s="85"/>
      <c r="I35" s="29" t="str">
        <f>IF($C35="A",IF(ISBLANK($H35),"Angabe fehlt",VLOOKUP($H35,' '!$A$2:$B$3,2,FALSE)),IF($C35="B",IF(ISBLANK($H35),"Angabe fehlt",VLOOKUP($H35,' '!$C$2:$D$3,2,FALSE)*$D35),IF(ISBLANK($C35),"","Falsche Kriterienart")))</f>
        <v>Angabe fehlt</v>
      </c>
      <c r="J35" s="94"/>
      <c r="K35" s="95"/>
    </row>
    <row r="36" spans="1:11" ht="60" x14ac:dyDescent="0.25">
      <c r="A36" s="20">
        <f t="shared" si="0"/>
        <v>34</v>
      </c>
      <c r="B36" s="21"/>
      <c r="C36" s="22" t="s">
        <v>3</v>
      </c>
      <c r="D36" s="34" t="s">
        <v>8</v>
      </c>
      <c r="E36" s="47" t="s">
        <v>126</v>
      </c>
      <c r="F36" s="45" t="s">
        <v>21</v>
      </c>
      <c r="G36" s="46" t="s">
        <v>21</v>
      </c>
      <c r="H36" s="85"/>
      <c r="I36" s="29" t="str">
        <f>IF($C36="A",IF(ISBLANK($H36),"Angabe fehlt",VLOOKUP($H36,' '!$A$2:$B$3,2,FALSE)),IF($C36="B",IF(ISBLANK($H36),"Angabe fehlt",VLOOKUP($H36,' '!$C$2:$D$3,2,FALSE)*$D36),IF(ISBLANK($C36),"","Falsche Kriterienart")))</f>
        <v>Angabe fehlt</v>
      </c>
      <c r="J36" s="94"/>
      <c r="K36" s="95"/>
    </row>
    <row r="37" spans="1:11" ht="60" x14ac:dyDescent="0.25">
      <c r="A37" s="20">
        <f t="shared" si="0"/>
        <v>35</v>
      </c>
      <c r="B37" s="21"/>
      <c r="C37" s="22" t="s">
        <v>3</v>
      </c>
      <c r="D37" s="34" t="s">
        <v>8</v>
      </c>
      <c r="E37" s="47" t="s">
        <v>116</v>
      </c>
      <c r="F37" s="45" t="s">
        <v>21</v>
      </c>
      <c r="G37" s="46" t="s">
        <v>21</v>
      </c>
      <c r="H37" s="85"/>
      <c r="I37" s="29" t="str">
        <f>IF($C37="A",IF(ISBLANK($H37),"Angabe fehlt",VLOOKUP($H37,' '!$A$2:$B$3,2,FALSE)),IF($C37="B",IF(ISBLANK($H37),"Angabe fehlt",VLOOKUP($H37,' '!$C$2:$D$3,2,FALSE)*$D37),IF(ISBLANK($C37),"","Falsche Kriterienart")))</f>
        <v>Angabe fehlt</v>
      </c>
      <c r="J37" s="94"/>
      <c r="K37" s="95"/>
    </row>
    <row r="38" spans="1:11" ht="30" customHeight="1" x14ac:dyDescent="0.25">
      <c r="A38" s="20">
        <f t="shared" si="0"/>
        <v>36</v>
      </c>
      <c r="B38" s="21"/>
      <c r="C38" s="22" t="s">
        <v>7</v>
      </c>
      <c r="D38" s="34">
        <v>10</v>
      </c>
      <c r="E38" s="47" t="s">
        <v>117</v>
      </c>
      <c r="F38" s="45" t="s">
        <v>59</v>
      </c>
      <c r="G38" s="46" t="s">
        <v>60</v>
      </c>
      <c r="H38" s="85"/>
      <c r="I38" s="29" t="str">
        <f>IF($C38="A",IF(ISBLANK($H38),"Angabe fehlt",VLOOKUP($H38,' '!$A$2:$B$3,2,FALSE)),IF($C38="B",IF(ISBLANK($H38),"Angabe fehlt",VLOOKUP($H38,' '!$C$2:$D$3,2,FALSE)*$D38),IF(ISBLANK($C38),"","Falsche Kriterienart")))</f>
        <v>Angabe fehlt</v>
      </c>
      <c r="J38" s="94"/>
      <c r="K38" s="95"/>
    </row>
    <row r="39" spans="1:11" ht="31.9" customHeight="1" thickBot="1" x14ac:dyDescent="0.3">
      <c r="A39" s="35">
        <f t="shared" si="0"/>
        <v>37</v>
      </c>
      <c r="B39" s="36"/>
      <c r="C39" s="48" t="s">
        <v>7</v>
      </c>
      <c r="D39" s="49">
        <v>10</v>
      </c>
      <c r="E39" s="50" t="s">
        <v>118</v>
      </c>
      <c r="F39" s="51" t="s">
        <v>61</v>
      </c>
      <c r="G39" s="52" t="s">
        <v>60</v>
      </c>
      <c r="H39" s="88"/>
      <c r="I39" s="42" t="str">
        <f>IF($C39="A",IF(ISBLANK($H39),"Angabe fehlt",VLOOKUP($H39,' '!$A$2:$B$3,2,FALSE)),IF($C39="B",IF(ISBLANK($H39),"Angabe fehlt",VLOOKUP($H39,' '!$C$2:$D$3,2,FALSE)*$D39),IF(ISBLANK($C39),"","Falsche Kriterienart")))</f>
        <v>Angabe fehlt</v>
      </c>
      <c r="J39" s="102"/>
      <c r="K39" s="103"/>
    </row>
    <row r="40" spans="1:11" ht="45.75" thickTop="1" x14ac:dyDescent="0.25">
      <c r="A40" s="43">
        <f t="shared" si="0"/>
        <v>38</v>
      </c>
      <c r="B40" s="21" t="s">
        <v>64</v>
      </c>
      <c r="C40" s="27" t="s">
        <v>7</v>
      </c>
      <c r="D40" s="23">
        <v>10</v>
      </c>
      <c r="E40" s="44" t="s">
        <v>127</v>
      </c>
      <c r="F40" s="45" t="s">
        <v>65</v>
      </c>
      <c r="G40" s="46" t="s">
        <v>66</v>
      </c>
      <c r="H40" s="85"/>
      <c r="I40" s="29" t="str">
        <f>IF($C40="A",IF(ISBLANK($H40),"Angabe fehlt",VLOOKUP($H40,' '!$A$2:$B$3,2,FALSE)),IF($C40="B",IF(ISBLANK($H40),"Angabe fehlt",VLOOKUP($H40,' '!$C$2:$D$3,2,FALSE)*$D40),IF(ISBLANK($C40),"","Falsche Kriterienart")))</f>
        <v>Angabe fehlt</v>
      </c>
      <c r="J40" s="100"/>
      <c r="K40" s="101"/>
    </row>
    <row r="41" spans="1:11" ht="45" x14ac:dyDescent="0.25">
      <c r="A41" s="20">
        <f t="shared" si="0"/>
        <v>39</v>
      </c>
      <c r="B41" s="21"/>
      <c r="C41" s="22" t="s">
        <v>7</v>
      </c>
      <c r="D41" s="34">
        <v>10</v>
      </c>
      <c r="E41" s="47" t="s">
        <v>128</v>
      </c>
      <c r="F41" s="45" t="s">
        <v>67</v>
      </c>
      <c r="G41" s="46" t="s">
        <v>66</v>
      </c>
      <c r="H41" s="85"/>
      <c r="I41" s="29" t="str">
        <f>IF($C41="A",IF(ISBLANK($H41),"Angabe fehlt",VLOOKUP($H41,' '!$A$2:$B$3,2,FALSE)),IF($C41="B",IF(ISBLANK($H41),"Angabe fehlt",VLOOKUP($H41,' '!$C$2:$D$3,2,FALSE)*$D41),IF(ISBLANK($C41),"","Falsche Kriterienart")))</f>
        <v>Angabe fehlt</v>
      </c>
      <c r="J41" s="94"/>
      <c r="K41" s="95"/>
    </row>
    <row r="42" spans="1:11" x14ac:dyDescent="0.25">
      <c r="A42" s="20">
        <f t="shared" si="0"/>
        <v>40</v>
      </c>
      <c r="B42" s="21"/>
      <c r="C42" s="22" t="s">
        <v>3</v>
      </c>
      <c r="D42" s="34" t="s">
        <v>8</v>
      </c>
      <c r="E42" s="47" t="s">
        <v>68</v>
      </c>
      <c r="F42" s="45">
        <v>0.1</v>
      </c>
      <c r="G42" s="46" t="s">
        <v>69</v>
      </c>
      <c r="H42" s="85"/>
      <c r="I42" s="29" t="str">
        <f>IF($C42="A",IF(ISBLANK($H42),"Angabe fehlt",VLOOKUP($H42,' '!$A$2:$B$3,2,FALSE)),IF($C42="B",IF(ISBLANK($H42),"Angabe fehlt",VLOOKUP($H42,' '!$C$2:$D$3,2,FALSE)*$D42),IF(ISBLANK($C42),"","Falsche Kriterienart")))</f>
        <v>Angabe fehlt</v>
      </c>
      <c r="J42" s="94"/>
      <c r="K42" s="95"/>
    </row>
    <row r="43" spans="1:11" ht="30" x14ac:dyDescent="0.25">
      <c r="A43" s="20">
        <f t="shared" si="0"/>
        <v>41</v>
      </c>
      <c r="B43" s="21"/>
      <c r="C43" s="22" t="s">
        <v>3</v>
      </c>
      <c r="D43" s="34" t="s">
        <v>8</v>
      </c>
      <c r="E43" s="47" t="s">
        <v>146</v>
      </c>
      <c r="F43" s="45">
        <v>10</v>
      </c>
      <c r="G43" s="46" t="s">
        <v>69</v>
      </c>
      <c r="H43" s="85"/>
      <c r="I43" s="29" t="str">
        <f>IF($C43="A",IF(ISBLANK($H43),"Angabe fehlt",VLOOKUP($H43,' '!$A$2:$B$3,2,FALSE)),IF($C43="B",IF(ISBLANK($H43),"Angabe fehlt",VLOOKUP($H43,' '!$C$2:$D$3,2,FALSE)*$D43),IF(ISBLANK($C43),"","Falsche Kriterienart")))</f>
        <v>Angabe fehlt</v>
      </c>
      <c r="J43" s="94"/>
      <c r="K43" s="95"/>
    </row>
    <row r="44" spans="1:11" ht="30" x14ac:dyDescent="0.25">
      <c r="A44" s="20">
        <f t="shared" si="0"/>
        <v>42</v>
      </c>
      <c r="B44" s="21"/>
      <c r="C44" s="22" t="s">
        <v>7</v>
      </c>
      <c r="D44" s="34">
        <v>10</v>
      </c>
      <c r="E44" s="47" t="s">
        <v>147</v>
      </c>
      <c r="F44" s="45" t="s">
        <v>139</v>
      </c>
      <c r="G44" s="46" t="s">
        <v>69</v>
      </c>
      <c r="H44" s="85"/>
      <c r="I44" s="29" t="str">
        <f>IF($C44="A",IF(ISBLANK($H44),"Angabe fehlt",VLOOKUP($H44,' '!$A$2:$B$3,2,FALSE)),IF($C44="B",IF(ISBLANK($H44),"Angabe fehlt",VLOOKUP($H44,' '!$C$2:$D$3,2,FALSE)*$D44),IF(ISBLANK($C44),"","Falsche Kriterienart")))</f>
        <v>Angabe fehlt</v>
      </c>
      <c r="J44" s="94"/>
      <c r="K44" s="95"/>
    </row>
    <row r="45" spans="1:11" ht="69" customHeight="1" x14ac:dyDescent="0.25">
      <c r="A45" s="20">
        <f t="shared" si="0"/>
        <v>43</v>
      </c>
      <c r="B45" s="21"/>
      <c r="C45" s="22" t="s">
        <v>3</v>
      </c>
      <c r="D45" s="34" t="s">
        <v>8</v>
      </c>
      <c r="E45" s="47" t="s">
        <v>70</v>
      </c>
      <c r="F45" s="45" t="s">
        <v>21</v>
      </c>
      <c r="G45" s="46" t="s">
        <v>21</v>
      </c>
      <c r="H45" s="85"/>
      <c r="I45" s="29" t="str">
        <f>IF($C45="A",IF(ISBLANK($H45),"Angabe fehlt",VLOOKUP($H45,' '!$A$2:$B$3,2,FALSE)),IF($C45="B",IF(ISBLANK($H45),"Angabe fehlt",VLOOKUP($H45,' '!$C$2:$D$3,2,FALSE)*$D45),IF(ISBLANK($C45),"","Falsche Kriterienart")))</f>
        <v>Angabe fehlt</v>
      </c>
      <c r="J45" s="94"/>
      <c r="K45" s="95"/>
    </row>
    <row r="46" spans="1:11" ht="30.75" thickBot="1" x14ac:dyDescent="0.3">
      <c r="A46" s="35">
        <f t="shared" si="0"/>
        <v>44</v>
      </c>
      <c r="B46" s="36"/>
      <c r="C46" s="48" t="s">
        <v>3</v>
      </c>
      <c r="D46" s="49" t="s">
        <v>8</v>
      </c>
      <c r="E46" s="50" t="s">
        <v>71</v>
      </c>
      <c r="F46" s="51" t="s">
        <v>21</v>
      </c>
      <c r="G46" s="52" t="s">
        <v>21</v>
      </c>
      <c r="H46" s="88"/>
      <c r="I46" s="42" t="str">
        <f>IF($C46="A",IF(ISBLANK($H46),"Angabe fehlt",VLOOKUP($H46,' '!$A$2:$B$3,2,FALSE)),IF($C46="B",IF(ISBLANK($H46),"Angabe fehlt",VLOOKUP($H46,' '!$C$2:$D$3,2,FALSE)*$D46),IF(ISBLANK($C46),"","Falsche Kriterienart")))</f>
        <v>Angabe fehlt</v>
      </c>
      <c r="J46" s="102"/>
      <c r="K46" s="103"/>
    </row>
    <row r="47" spans="1:11" ht="30.75" thickTop="1" x14ac:dyDescent="0.25">
      <c r="A47" s="43">
        <f t="shared" si="0"/>
        <v>45</v>
      </c>
      <c r="B47" s="21" t="s">
        <v>72</v>
      </c>
      <c r="C47" s="27" t="s">
        <v>3</v>
      </c>
      <c r="D47" s="23" t="s">
        <v>8</v>
      </c>
      <c r="E47" s="44" t="s">
        <v>73</v>
      </c>
      <c r="F47" s="45">
        <v>3</v>
      </c>
      <c r="G47" s="46" t="s">
        <v>74</v>
      </c>
      <c r="H47" s="85"/>
      <c r="I47" s="29" t="str">
        <f>IF($C47="A",IF(ISBLANK($H47),"Angabe fehlt",VLOOKUP($H47,' '!$A$2:$B$3,2,FALSE)),IF($C47="B",IF(ISBLANK($H47),"Angabe fehlt",VLOOKUP($H47,' '!$C$2:$D$3,2,FALSE)*$D47),IF(ISBLANK($C47),"","Falsche Kriterienart")))</f>
        <v>Angabe fehlt</v>
      </c>
      <c r="J47" s="100"/>
      <c r="K47" s="101"/>
    </row>
    <row r="48" spans="1:11" ht="45" x14ac:dyDescent="0.25">
      <c r="A48" s="20">
        <f t="shared" si="0"/>
        <v>46</v>
      </c>
      <c r="B48" s="21"/>
      <c r="C48" s="27" t="s">
        <v>3</v>
      </c>
      <c r="D48" s="34" t="s">
        <v>8</v>
      </c>
      <c r="E48" s="44" t="s">
        <v>75</v>
      </c>
      <c r="F48" s="45" t="s">
        <v>21</v>
      </c>
      <c r="G48" s="46" t="s">
        <v>21</v>
      </c>
      <c r="H48" s="85"/>
      <c r="I48" s="29" t="str">
        <f>IF($C48="A",IF(ISBLANK($H48),"Angabe fehlt",VLOOKUP($H48,' '!$A$2:$B$3,2,FALSE)),IF($C48="B",IF(ISBLANK($H48),"Angabe fehlt",VLOOKUP($H48,' '!$C$2:$D$3,2,FALSE)*$D48),IF(ISBLANK($C48),"","Falsche Kriterienart")))</f>
        <v>Angabe fehlt</v>
      </c>
      <c r="J48" s="94"/>
      <c r="K48" s="95"/>
    </row>
    <row r="49" spans="1:11" ht="61.15" customHeight="1" x14ac:dyDescent="0.25">
      <c r="A49" s="20">
        <f t="shared" si="0"/>
        <v>47</v>
      </c>
      <c r="B49" s="21"/>
      <c r="C49" s="22" t="s">
        <v>3</v>
      </c>
      <c r="D49" s="34" t="s">
        <v>8</v>
      </c>
      <c r="E49" s="47" t="s">
        <v>148</v>
      </c>
      <c r="F49" s="45">
        <v>50</v>
      </c>
      <c r="G49" s="46" t="s">
        <v>18</v>
      </c>
      <c r="H49" s="85"/>
      <c r="I49" s="29" t="str">
        <f>IF($C49="A",IF(ISBLANK($H49),"Angabe fehlt",VLOOKUP($H49,' '!$A$2:$B$3,2,FALSE)),IF($C49="B",IF(ISBLANK($H49),"Angabe fehlt",VLOOKUP($H49,' '!$C$2:$D$3,2,FALSE)*$D49),IF(ISBLANK($C49),"","Falsche Kriterienart")))</f>
        <v>Angabe fehlt</v>
      </c>
      <c r="J49" s="94"/>
      <c r="K49" s="95"/>
    </row>
    <row r="50" spans="1:11" ht="90" x14ac:dyDescent="0.25">
      <c r="A50" s="20">
        <f t="shared" si="0"/>
        <v>48</v>
      </c>
      <c r="B50" s="21"/>
      <c r="C50" s="22" t="s">
        <v>3</v>
      </c>
      <c r="D50" s="34" t="s">
        <v>8</v>
      </c>
      <c r="E50" s="47" t="s">
        <v>169</v>
      </c>
      <c r="F50" s="45" t="s">
        <v>21</v>
      </c>
      <c r="G50" s="46" t="s">
        <v>21</v>
      </c>
      <c r="H50" s="85"/>
      <c r="I50" s="29" t="str">
        <f>IF($C50="A",IF(ISBLANK($H50),"Angabe fehlt",VLOOKUP($H50,' '!$A$2:$B$3,2,FALSE)),IF($C50="B",IF(ISBLANK($H50),"Angabe fehlt",VLOOKUP($H50,' '!$C$2:$D$3,2,FALSE)*$D50),IF(ISBLANK($C50),"","Falsche Kriterienart")))</f>
        <v>Angabe fehlt</v>
      </c>
      <c r="J50" s="94"/>
      <c r="K50" s="95"/>
    </row>
    <row r="51" spans="1:11" x14ac:dyDescent="0.25">
      <c r="A51" s="20">
        <f t="shared" si="0"/>
        <v>49</v>
      </c>
      <c r="B51" s="21"/>
      <c r="C51" s="22" t="s">
        <v>3</v>
      </c>
      <c r="D51" s="34" t="s">
        <v>8</v>
      </c>
      <c r="E51" s="47" t="s">
        <v>76</v>
      </c>
      <c r="F51" s="45">
        <v>50</v>
      </c>
      <c r="G51" s="46" t="s">
        <v>77</v>
      </c>
      <c r="H51" s="85"/>
      <c r="I51" s="29" t="str">
        <f>IF($C51="A",IF(ISBLANK($H51),"Angabe fehlt",VLOOKUP($H51,' '!$A$2:$B$3,2,FALSE)),IF($C51="B",IF(ISBLANK($H51),"Angabe fehlt",VLOOKUP($H51,' '!$C$2:$D$3,2,FALSE)*$D51),IF(ISBLANK($C51),"","Falsche Kriterienart")))</f>
        <v>Angabe fehlt</v>
      </c>
      <c r="J51" s="94"/>
      <c r="K51" s="95"/>
    </row>
    <row r="52" spans="1:11" x14ac:dyDescent="0.25">
      <c r="A52" s="20">
        <f t="shared" si="0"/>
        <v>50</v>
      </c>
      <c r="B52" s="21"/>
      <c r="C52" s="22" t="s">
        <v>3</v>
      </c>
      <c r="D52" s="34" t="s">
        <v>8</v>
      </c>
      <c r="E52" s="47" t="s">
        <v>78</v>
      </c>
      <c r="F52" s="45">
        <v>350</v>
      </c>
      <c r="G52" s="46" t="s">
        <v>18</v>
      </c>
      <c r="H52" s="85"/>
      <c r="I52" s="29" t="str">
        <f>IF($C52="A",IF(ISBLANK($H52),"Angabe fehlt",VLOOKUP($H52,' '!$A$2:$B$3,2,FALSE)),IF($C52="B",IF(ISBLANK($H52),"Angabe fehlt",VLOOKUP($H52,' '!$C$2:$D$3,2,FALSE)*$D52),IF(ISBLANK($C52),"","Falsche Kriterienart")))</f>
        <v>Angabe fehlt</v>
      </c>
      <c r="J52" s="94"/>
      <c r="K52" s="95"/>
    </row>
    <row r="53" spans="1:11" ht="45" x14ac:dyDescent="0.25">
      <c r="A53" s="20">
        <f t="shared" si="0"/>
        <v>51</v>
      </c>
      <c r="B53" s="21"/>
      <c r="C53" s="22" t="s">
        <v>3</v>
      </c>
      <c r="D53" s="34" t="s">
        <v>8</v>
      </c>
      <c r="E53" s="47" t="s">
        <v>129</v>
      </c>
      <c r="F53" s="45" t="s">
        <v>82</v>
      </c>
      <c r="G53" s="46" t="s">
        <v>18</v>
      </c>
      <c r="H53" s="85"/>
      <c r="I53" s="29" t="str">
        <f>IF($C53="A",IF(ISBLANK($H53),"Angabe fehlt",VLOOKUP($H53,' '!$A$2:$B$3,2,FALSE)),IF($C53="B",IF(ISBLANK($H53),"Angabe fehlt",VLOOKUP($H53,' '!$C$2:$D$3,2,FALSE)*$D53),IF(ISBLANK($C53),"","Falsche Kriterienart")))</f>
        <v>Angabe fehlt</v>
      </c>
      <c r="J53" s="94"/>
      <c r="K53" s="95"/>
    </row>
    <row r="54" spans="1:11" ht="45" x14ac:dyDescent="0.25">
      <c r="A54" s="20">
        <f t="shared" si="0"/>
        <v>52</v>
      </c>
      <c r="B54" s="21"/>
      <c r="C54" s="22" t="s">
        <v>3</v>
      </c>
      <c r="D54" s="34" t="s">
        <v>8</v>
      </c>
      <c r="E54" s="47" t="s">
        <v>79</v>
      </c>
      <c r="F54" s="45" t="s">
        <v>21</v>
      </c>
      <c r="G54" s="46" t="s">
        <v>21</v>
      </c>
      <c r="H54" s="85"/>
      <c r="I54" s="29" t="str">
        <f>IF($C54="A",IF(ISBLANK($H54),"Angabe fehlt",VLOOKUP($H54,' '!$A$2:$B$3,2,FALSE)),IF($C54="B",IF(ISBLANK($H54),"Angabe fehlt",VLOOKUP($H54,' '!$C$2:$D$3,2,FALSE)*$D54),IF(ISBLANK($C54),"","Falsche Kriterienart")))</f>
        <v>Angabe fehlt</v>
      </c>
      <c r="J54" s="94"/>
      <c r="K54" s="95"/>
    </row>
    <row r="55" spans="1:11" x14ac:dyDescent="0.25">
      <c r="A55" s="20">
        <f t="shared" si="0"/>
        <v>53</v>
      </c>
      <c r="B55" s="21"/>
      <c r="C55" s="22" t="s">
        <v>3</v>
      </c>
      <c r="D55" s="34" t="s">
        <v>8</v>
      </c>
      <c r="E55" s="47" t="s">
        <v>80</v>
      </c>
      <c r="F55" s="45" t="s">
        <v>21</v>
      </c>
      <c r="G55" s="46" t="s">
        <v>21</v>
      </c>
      <c r="H55" s="85"/>
      <c r="I55" s="29" t="str">
        <f>IF($C55="A",IF(ISBLANK($H55),"Angabe fehlt",VLOOKUP($H55,' '!$A$2:$B$3,2,FALSE)),IF($C55="B",IF(ISBLANK($H55),"Angabe fehlt",VLOOKUP($H55,' '!$C$2:$D$3,2,FALSE)*$D55),IF(ISBLANK($C55),"","Falsche Kriterienart")))</f>
        <v>Angabe fehlt</v>
      </c>
      <c r="J55" s="94"/>
      <c r="K55" s="95"/>
    </row>
    <row r="56" spans="1:11" ht="15.75" thickBot="1" x14ac:dyDescent="0.3">
      <c r="A56" s="35">
        <f t="shared" si="0"/>
        <v>54</v>
      </c>
      <c r="B56" s="36"/>
      <c r="C56" s="48" t="s">
        <v>3</v>
      </c>
      <c r="D56" s="49" t="s">
        <v>8</v>
      </c>
      <c r="E56" s="50" t="s">
        <v>81</v>
      </c>
      <c r="F56" s="51" t="s">
        <v>21</v>
      </c>
      <c r="G56" s="52" t="s">
        <v>21</v>
      </c>
      <c r="H56" s="88"/>
      <c r="I56" s="42" t="str">
        <f>IF($C56="A",IF(ISBLANK($H56),"Angabe fehlt",VLOOKUP($H56,' '!$A$2:$B$3,2,FALSE)),IF($C56="B",IF(ISBLANK($H56),"Angabe fehlt",VLOOKUP($H56,' '!$C$2:$D$3,2,FALSE)*$D56),IF(ISBLANK($C56),"","Falsche Kriterienart")))</f>
        <v>Angabe fehlt</v>
      </c>
      <c r="J56" s="102"/>
      <c r="K56" s="103"/>
    </row>
    <row r="57" spans="1:11" ht="75.75" thickTop="1" x14ac:dyDescent="0.25">
      <c r="A57" s="43">
        <f t="shared" si="0"/>
        <v>55</v>
      </c>
      <c r="B57" s="21" t="s">
        <v>168</v>
      </c>
      <c r="C57" s="27" t="s">
        <v>3</v>
      </c>
      <c r="D57" s="23" t="s">
        <v>8</v>
      </c>
      <c r="E57" s="44" t="s">
        <v>167</v>
      </c>
      <c r="F57" s="45" t="s">
        <v>21</v>
      </c>
      <c r="G57" s="46" t="s">
        <v>21</v>
      </c>
      <c r="H57" s="85"/>
      <c r="I57" s="29" t="str">
        <f>IF($C57="A",IF(ISBLANK($H57),"Angabe fehlt",VLOOKUP($H57,' '!$A$2:$B$3,2,FALSE)),IF($C57="B",IF(ISBLANK($H57),"Angabe fehlt",VLOOKUP($H57,' '!$C$2:$D$3,2,FALSE)*$D57),IF(ISBLANK($C57),"","Falsche Kriterienart")))</f>
        <v>Angabe fehlt</v>
      </c>
      <c r="J57" s="100"/>
      <c r="K57" s="101"/>
    </row>
    <row r="58" spans="1:11" ht="90" x14ac:dyDescent="0.25">
      <c r="A58" s="20">
        <f t="shared" si="0"/>
        <v>56</v>
      </c>
      <c r="B58" s="21"/>
      <c r="C58" s="22" t="s">
        <v>3</v>
      </c>
      <c r="D58" s="34" t="s">
        <v>8</v>
      </c>
      <c r="E58" s="47" t="s">
        <v>155</v>
      </c>
      <c r="F58" s="45" t="s">
        <v>21</v>
      </c>
      <c r="G58" s="46" t="s">
        <v>21</v>
      </c>
      <c r="H58" s="85"/>
      <c r="I58" s="29" t="str">
        <f>IF($C58="A",IF(ISBLANK($H58),"Angabe fehlt",VLOOKUP($H58,' '!$A$2:$B$3,2,FALSE)),IF($C58="B",IF(ISBLANK($H58),"Angabe fehlt",VLOOKUP($H58,' '!$C$2:$D$3,2,FALSE)*$D58),IF(ISBLANK($C58),"","Falsche Kriterienart")))</f>
        <v>Angabe fehlt</v>
      </c>
      <c r="J58" s="94"/>
      <c r="K58" s="95"/>
    </row>
    <row r="59" spans="1:11" ht="45.75" thickBot="1" x14ac:dyDescent="0.3">
      <c r="A59" s="35">
        <f t="shared" si="0"/>
        <v>57</v>
      </c>
      <c r="B59" s="36"/>
      <c r="C59" s="48" t="s">
        <v>3</v>
      </c>
      <c r="D59" s="49" t="s">
        <v>8</v>
      </c>
      <c r="E59" s="50" t="s">
        <v>156</v>
      </c>
      <c r="F59" s="51" t="s">
        <v>83</v>
      </c>
      <c r="G59" s="52" t="s">
        <v>19</v>
      </c>
      <c r="H59" s="88"/>
      <c r="I59" s="42" t="str">
        <f>IF($C59="A",IF(ISBLANK($H59),"Angabe fehlt",VLOOKUP($H59,' '!$A$2:$B$3,2,FALSE)),IF($C59="B",IF(ISBLANK($H59),"Angabe fehlt",VLOOKUP($H59,' '!$C$2:$D$3,2,FALSE)*$D59),IF(ISBLANK($C59),"","Falsche Kriterienart")))</f>
        <v>Angabe fehlt</v>
      </c>
      <c r="J59" s="102"/>
      <c r="K59" s="103"/>
    </row>
    <row r="60" spans="1:11" ht="75.75" thickTop="1" x14ac:dyDescent="0.25">
      <c r="A60" s="43">
        <f t="shared" si="0"/>
        <v>58</v>
      </c>
      <c r="B60" s="21" t="s">
        <v>86</v>
      </c>
      <c r="C60" s="27" t="s">
        <v>3</v>
      </c>
      <c r="D60" s="23" t="s">
        <v>8</v>
      </c>
      <c r="E60" s="44" t="s">
        <v>153</v>
      </c>
      <c r="F60" s="53" t="s">
        <v>21</v>
      </c>
      <c r="G60" s="54" t="s">
        <v>21</v>
      </c>
      <c r="H60" s="85"/>
      <c r="I60" s="29" t="str">
        <f>IF($C60="A",IF(ISBLANK($H60),"Angabe fehlt",VLOOKUP($H60,' '!$A$2:$B$3,2,FALSE)),IF($C60="B",IF(ISBLANK($H60),"Angabe fehlt",VLOOKUP($H60,' '!$C$2:$D$3,2,FALSE)*$D60),IF(ISBLANK($C60),"","Falsche Kriterienart")))</f>
        <v>Angabe fehlt</v>
      </c>
      <c r="J60" s="100"/>
      <c r="K60" s="101"/>
    </row>
    <row r="61" spans="1:11" ht="60" x14ac:dyDescent="0.25">
      <c r="A61" s="20">
        <f t="shared" si="0"/>
        <v>59</v>
      </c>
      <c r="B61" s="21"/>
      <c r="C61" s="22" t="s">
        <v>3</v>
      </c>
      <c r="D61" s="34" t="s">
        <v>8</v>
      </c>
      <c r="E61" s="47" t="s">
        <v>130</v>
      </c>
      <c r="F61" s="45" t="s">
        <v>21</v>
      </c>
      <c r="G61" s="46" t="s">
        <v>21</v>
      </c>
      <c r="H61" s="85"/>
      <c r="I61" s="29" t="str">
        <f>IF($C61="A",IF(ISBLANK($H61),"Angabe fehlt",VLOOKUP($H61,' '!$A$2:$B$3,2,FALSE)),IF($C61="B",IF(ISBLANK($H61),"Angabe fehlt",VLOOKUP($H61,' '!$C$2:$D$3,2,FALSE)*$D61),IF(ISBLANK($C61),"","Falsche Kriterienart")))</f>
        <v>Angabe fehlt</v>
      </c>
      <c r="J61" s="94"/>
      <c r="K61" s="95"/>
    </row>
    <row r="62" spans="1:11" ht="61.15" customHeight="1" x14ac:dyDescent="0.25">
      <c r="A62" s="20">
        <f t="shared" si="0"/>
        <v>60</v>
      </c>
      <c r="B62" s="21"/>
      <c r="C62" s="22" t="s">
        <v>7</v>
      </c>
      <c r="D62" s="34">
        <v>10</v>
      </c>
      <c r="E62" s="47" t="s">
        <v>84</v>
      </c>
      <c r="F62" s="45" t="s">
        <v>21</v>
      </c>
      <c r="G62" s="46" t="s">
        <v>21</v>
      </c>
      <c r="H62" s="85"/>
      <c r="I62" s="29" t="str">
        <f>IF($C62="A",IF(ISBLANK($H62),"Angabe fehlt",VLOOKUP($H62,' '!$A$2:$B$3,2,FALSE)),IF($C62="B",IF(ISBLANK($H62),"Angabe fehlt",VLOOKUP($H62,' '!$C$2:$D$3,2,FALSE)*$D62),IF(ISBLANK($C62),"","Falsche Kriterienart")))</f>
        <v>Angabe fehlt</v>
      </c>
      <c r="J62" s="94"/>
      <c r="K62" s="95"/>
    </row>
    <row r="63" spans="1:11" ht="60" x14ac:dyDescent="0.25">
      <c r="A63" s="20">
        <f t="shared" si="0"/>
        <v>61</v>
      </c>
      <c r="B63" s="21"/>
      <c r="C63" s="22" t="s">
        <v>3</v>
      </c>
      <c r="D63" s="34" t="s">
        <v>8</v>
      </c>
      <c r="E63" s="47" t="s">
        <v>157</v>
      </c>
      <c r="F63" s="45" t="s">
        <v>21</v>
      </c>
      <c r="G63" s="46" t="s">
        <v>21</v>
      </c>
      <c r="H63" s="85"/>
      <c r="I63" s="29" t="str">
        <f>IF($C63="A",IF(ISBLANK($H63),"Angabe fehlt",VLOOKUP($H63,' '!$A$2:$B$3,2,FALSE)),IF($C63="B",IF(ISBLANK($H63),"Angabe fehlt",VLOOKUP($H63,' '!$C$2:$D$3,2,FALSE)*$D63),IF(ISBLANK($C63),"","Falsche Kriterienart")))</f>
        <v>Angabe fehlt</v>
      </c>
      <c r="J63" s="94"/>
      <c r="K63" s="95"/>
    </row>
    <row r="64" spans="1:11" ht="75" x14ac:dyDescent="0.25">
      <c r="A64" s="20">
        <f t="shared" si="0"/>
        <v>62</v>
      </c>
      <c r="B64" s="21"/>
      <c r="C64" s="22" t="s">
        <v>3</v>
      </c>
      <c r="D64" s="34" t="s">
        <v>8</v>
      </c>
      <c r="E64" s="55" t="s">
        <v>149</v>
      </c>
      <c r="F64" s="45" t="s">
        <v>21</v>
      </c>
      <c r="G64" s="46" t="s">
        <v>21</v>
      </c>
      <c r="H64" s="85"/>
      <c r="I64" s="29" t="str">
        <f>IF($C64="A",IF(ISBLANK($H64),"Angabe fehlt",VLOOKUP($H64,' '!$A$2:$B$3,2,FALSE)),IF($C64="B",IF(ISBLANK($H64),"Angabe fehlt",VLOOKUP($H64,' '!$C$2:$D$3,2,FALSE)*$D64),IF(ISBLANK($C64),"","Falsche Kriterienart")))</f>
        <v>Angabe fehlt</v>
      </c>
      <c r="J64" s="94"/>
      <c r="K64" s="95"/>
    </row>
    <row r="65" spans="1:11" ht="30.75" thickBot="1" x14ac:dyDescent="0.3">
      <c r="A65" s="35">
        <f t="shared" si="0"/>
        <v>63</v>
      </c>
      <c r="B65" s="36"/>
      <c r="C65" s="48" t="s">
        <v>3</v>
      </c>
      <c r="D65" s="49" t="s">
        <v>8</v>
      </c>
      <c r="E65" s="56" t="s">
        <v>85</v>
      </c>
      <c r="F65" s="57" t="s">
        <v>21</v>
      </c>
      <c r="G65" s="58" t="s">
        <v>21</v>
      </c>
      <c r="H65" s="88"/>
      <c r="I65" s="42" t="str">
        <f>IF($C65="A",IF(ISBLANK($H65),"Angabe fehlt",VLOOKUP($H65,' '!$A$2:$B$3,2,FALSE)),IF($C65="B",IF(ISBLANK($H65),"Angabe fehlt",VLOOKUP($H65,' '!$C$2:$D$3,2,FALSE)*$D65),IF(ISBLANK($C65),"","Falsche Kriterienart")))</f>
        <v>Angabe fehlt</v>
      </c>
      <c r="J65" s="102"/>
      <c r="K65" s="103"/>
    </row>
    <row r="66" spans="1:11" ht="45.75" thickTop="1" x14ac:dyDescent="0.25">
      <c r="A66" s="43">
        <f t="shared" si="0"/>
        <v>64</v>
      </c>
      <c r="B66" s="21" t="s">
        <v>11</v>
      </c>
      <c r="C66" s="27" t="s">
        <v>3</v>
      </c>
      <c r="D66" s="23" t="s">
        <v>8</v>
      </c>
      <c r="E66" s="59" t="s">
        <v>154</v>
      </c>
      <c r="F66" s="45" t="s">
        <v>21</v>
      </c>
      <c r="G66" s="46" t="s">
        <v>21</v>
      </c>
      <c r="H66" s="85"/>
      <c r="I66" s="29" t="str">
        <f>IF($C66="A",IF(ISBLANK($H66),"Angabe fehlt",VLOOKUP($H66,' '!$A$2:$B$3,2,FALSE)),IF($C66="B",IF(ISBLANK($H66),"Angabe fehlt",VLOOKUP($H66,' '!$C$2:$D$3,2,FALSE)*$D66),IF(ISBLANK($C66),"","Falsche Kriterienart")))</f>
        <v>Angabe fehlt</v>
      </c>
      <c r="J66" s="100"/>
      <c r="K66" s="101"/>
    </row>
    <row r="67" spans="1:11" ht="47.25" customHeight="1" x14ac:dyDescent="0.25">
      <c r="A67" s="20">
        <f t="shared" si="0"/>
        <v>65</v>
      </c>
      <c r="B67" s="21"/>
      <c r="C67" s="22" t="s">
        <v>3</v>
      </c>
      <c r="D67" s="34" t="s">
        <v>8</v>
      </c>
      <c r="E67" s="44" t="s">
        <v>131</v>
      </c>
      <c r="F67" s="45" t="s">
        <v>21</v>
      </c>
      <c r="G67" s="46" t="s">
        <v>21</v>
      </c>
      <c r="H67" s="85"/>
      <c r="I67" s="29" t="str">
        <f>IF($C67="A",IF(ISBLANK($H67),"Angabe fehlt",VLOOKUP($H67,' '!$A$2:$B$3,2,FALSE)),IF($C67="B",IF(ISBLANK($H67),"Angabe fehlt",VLOOKUP($H67,' '!$C$2:$D$3,2,FALSE)*$D67),IF(ISBLANK($C67),"","Falsche Kriterienart")))</f>
        <v>Angabe fehlt</v>
      </c>
      <c r="J67" s="94"/>
      <c r="K67" s="95"/>
    </row>
    <row r="68" spans="1:11" ht="30.75" thickBot="1" x14ac:dyDescent="0.3">
      <c r="A68" s="35">
        <f t="shared" si="0"/>
        <v>66</v>
      </c>
      <c r="B68" s="36"/>
      <c r="C68" s="48" t="s">
        <v>3</v>
      </c>
      <c r="D68" s="49" t="s">
        <v>8</v>
      </c>
      <c r="E68" s="50" t="s">
        <v>87</v>
      </c>
      <c r="F68" s="51" t="s">
        <v>88</v>
      </c>
      <c r="G68" s="52" t="s">
        <v>89</v>
      </c>
      <c r="H68" s="88"/>
      <c r="I68" s="42" t="str">
        <f>IF($C68="A",IF(ISBLANK($H68),"Angabe fehlt",VLOOKUP($H68,' '!$A$2:$B$3,2,FALSE)),IF($C68="B",IF(ISBLANK($H68),"Angabe fehlt",VLOOKUP($H68,' '!$C$2:$D$3,2,FALSE)*$D68),IF(ISBLANK($C68),"","Falsche Kriterienart")))</f>
        <v>Angabe fehlt</v>
      </c>
      <c r="J68" s="102"/>
      <c r="K68" s="103"/>
    </row>
    <row r="69" spans="1:11" ht="33.75" customHeight="1" thickTop="1" x14ac:dyDescent="0.25">
      <c r="A69" s="43">
        <f t="shared" si="0"/>
        <v>67</v>
      </c>
      <c r="B69" s="21" t="s">
        <v>20</v>
      </c>
      <c r="C69" s="27" t="s">
        <v>3</v>
      </c>
      <c r="D69" s="23" t="s">
        <v>8</v>
      </c>
      <c r="E69" s="60" t="s">
        <v>91</v>
      </c>
      <c r="F69" s="45" t="s">
        <v>21</v>
      </c>
      <c r="G69" s="46" t="s">
        <v>21</v>
      </c>
      <c r="H69" s="85"/>
      <c r="I69" s="29" t="str">
        <f>IF($C69="A",IF(ISBLANK($H69),"Angabe fehlt",VLOOKUP($H69,' '!$A$2:$B$3,2,FALSE)),IF($C69="B",IF(ISBLANK($H69),"Angabe fehlt",VLOOKUP($H69,' '!$C$2:$D$3,2,FALSE)*$D69),IF(ISBLANK($C69),"","Falsche Kriterienart")))</f>
        <v>Angabe fehlt</v>
      </c>
      <c r="J69" s="100"/>
      <c r="K69" s="95"/>
    </row>
    <row r="70" spans="1:11" x14ac:dyDescent="0.25">
      <c r="A70" s="20">
        <f t="shared" ref="A70:A101" si="1">ROW()-2</f>
        <v>68</v>
      </c>
      <c r="B70" s="21"/>
      <c r="C70" s="27" t="s">
        <v>3</v>
      </c>
      <c r="D70" s="34" t="s">
        <v>8</v>
      </c>
      <c r="E70" s="44" t="s">
        <v>92</v>
      </c>
      <c r="F70" s="45" t="s">
        <v>21</v>
      </c>
      <c r="G70" s="46" t="s">
        <v>60</v>
      </c>
      <c r="H70" s="85"/>
      <c r="I70" s="29" t="str">
        <f>IF($C70="A",IF(ISBLANK($H70),"Angabe fehlt",VLOOKUP($H70,' '!$A$2:$B$3,2,FALSE)),IF($C70="B",IF(ISBLANK($H70),"Angabe fehlt",VLOOKUP($H70,' '!$C$2:$D$3,2,FALSE)*$D70),IF(ISBLANK($C70),"","Falsche Kriterienart")))</f>
        <v>Angabe fehlt</v>
      </c>
      <c r="J70" s="94"/>
      <c r="K70" s="95"/>
    </row>
    <row r="71" spans="1:11" x14ac:dyDescent="0.25">
      <c r="A71" s="20">
        <f t="shared" si="1"/>
        <v>69</v>
      </c>
      <c r="B71" s="21"/>
      <c r="C71" s="27" t="s">
        <v>3</v>
      </c>
      <c r="D71" s="34" t="s">
        <v>8</v>
      </c>
      <c r="E71" s="47" t="s">
        <v>93</v>
      </c>
      <c r="F71" s="45" t="s">
        <v>21</v>
      </c>
      <c r="G71" s="46" t="s">
        <v>21</v>
      </c>
      <c r="H71" s="85"/>
      <c r="I71" s="29" t="str">
        <f>IF($C71="A",IF(ISBLANK($H71),"Angabe fehlt",VLOOKUP($H71,' '!$A$2:$B$3,2,FALSE)),IF($C71="B",IF(ISBLANK($H71),"Angabe fehlt",VLOOKUP($H71,' '!$C$2:$D$3,2,FALSE)*$D71),IF(ISBLANK($C71),"","Falsche Kriterienart")))</f>
        <v>Angabe fehlt</v>
      </c>
      <c r="J71" s="94"/>
      <c r="K71" s="95"/>
    </row>
    <row r="72" spans="1:11" ht="31.5" customHeight="1" x14ac:dyDescent="0.25">
      <c r="A72" s="20">
        <f t="shared" si="1"/>
        <v>70</v>
      </c>
      <c r="B72" s="21"/>
      <c r="C72" s="27" t="s">
        <v>3</v>
      </c>
      <c r="D72" s="34" t="s">
        <v>8</v>
      </c>
      <c r="E72" s="47" t="s">
        <v>94</v>
      </c>
      <c r="F72" s="45" t="s">
        <v>95</v>
      </c>
      <c r="G72" s="46" t="s">
        <v>49</v>
      </c>
      <c r="H72" s="85"/>
      <c r="I72" s="29" t="str">
        <f>IF($C72="A",IF(ISBLANK($H72),"Angabe fehlt",VLOOKUP($H72,' '!$A$2:$B$3,2,FALSE)),IF($C72="B",IF(ISBLANK($H72),"Angabe fehlt",VLOOKUP($H72,' '!$C$2:$D$3,2,FALSE)*$D72),IF(ISBLANK($C72),"","Falsche Kriterienart")))</f>
        <v>Angabe fehlt</v>
      </c>
      <c r="J72" s="94"/>
      <c r="K72" s="95"/>
    </row>
    <row r="73" spans="1:11" x14ac:dyDescent="0.25">
      <c r="A73" s="20">
        <f t="shared" si="1"/>
        <v>71</v>
      </c>
      <c r="B73" s="21"/>
      <c r="C73" s="27" t="s">
        <v>3</v>
      </c>
      <c r="D73" s="34" t="s">
        <v>8</v>
      </c>
      <c r="E73" s="47" t="s">
        <v>96</v>
      </c>
      <c r="F73" s="45" t="s">
        <v>21</v>
      </c>
      <c r="G73" s="46" t="s">
        <v>21</v>
      </c>
      <c r="H73" s="85"/>
      <c r="I73" s="29" t="str">
        <f>IF($C73="A",IF(ISBLANK($H73),"Angabe fehlt",VLOOKUP($H73,' '!$A$2:$B$3,2,FALSE)),IF($C73="B",IF(ISBLANK($H73),"Angabe fehlt",VLOOKUP($H73,' '!$C$2:$D$3,2,FALSE)*$D73),IF(ISBLANK($C73),"","Falsche Kriterienart")))</f>
        <v>Angabe fehlt</v>
      </c>
      <c r="J73" s="94"/>
      <c r="K73" s="95"/>
    </row>
    <row r="74" spans="1:11" ht="51.75" customHeight="1" x14ac:dyDescent="0.25">
      <c r="A74" s="20">
        <f t="shared" si="1"/>
        <v>72</v>
      </c>
      <c r="B74" s="21"/>
      <c r="C74" s="27" t="s">
        <v>3</v>
      </c>
      <c r="D74" s="34" t="s">
        <v>8</v>
      </c>
      <c r="E74" s="47" t="s">
        <v>132</v>
      </c>
      <c r="F74" s="45" t="s">
        <v>97</v>
      </c>
      <c r="G74" s="46" t="s">
        <v>18</v>
      </c>
      <c r="H74" s="85"/>
      <c r="I74" s="29" t="str">
        <f>IF($C74="A",IF(ISBLANK($H74),"Angabe fehlt",VLOOKUP($H74,' '!$A$2:$B$3,2,FALSE)),IF($C74="B",IF(ISBLANK($H74),"Angabe fehlt",VLOOKUP($H74,' '!$C$2:$D$3,2,FALSE)*$D74),IF(ISBLANK($C74),"","Falsche Kriterienart")))</f>
        <v>Angabe fehlt</v>
      </c>
      <c r="J74" s="94"/>
      <c r="K74" s="95"/>
    </row>
    <row r="75" spans="1:11" ht="45" x14ac:dyDescent="0.25">
      <c r="A75" s="20">
        <f t="shared" si="1"/>
        <v>73</v>
      </c>
      <c r="B75" s="21"/>
      <c r="C75" s="27" t="s">
        <v>3</v>
      </c>
      <c r="D75" s="34" t="s">
        <v>8</v>
      </c>
      <c r="E75" s="47" t="s">
        <v>133</v>
      </c>
      <c r="F75" s="45" t="s">
        <v>98</v>
      </c>
      <c r="G75" s="46" t="s">
        <v>99</v>
      </c>
      <c r="H75" s="85"/>
      <c r="I75" s="29" t="str">
        <f>IF($C75="A",IF(ISBLANK($H75),"Angabe fehlt",VLOOKUP($H75,' '!$A$2:$B$3,2,FALSE)),IF($C75="B",IF(ISBLANK($H75),"Angabe fehlt",VLOOKUP($H75,' '!$C$2:$D$3,2,FALSE)*$D75),IF(ISBLANK($C75),"","Falsche Kriterienart")))</f>
        <v>Angabe fehlt</v>
      </c>
      <c r="J75" s="94"/>
      <c r="K75" s="95"/>
    </row>
    <row r="76" spans="1:11" ht="90.75" thickBot="1" x14ac:dyDescent="0.3">
      <c r="A76" s="35">
        <f t="shared" si="1"/>
        <v>74</v>
      </c>
      <c r="B76" s="36"/>
      <c r="C76" s="48" t="s">
        <v>3</v>
      </c>
      <c r="D76" s="49" t="s">
        <v>8</v>
      </c>
      <c r="E76" s="50" t="s">
        <v>166</v>
      </c>
      <c r="F76" s="61" t="s">
        <v>90</v>
      </c>
      <c r="G76" s="62" t="s">
        <v>21</v>
      </c>
      <c r="H76" s="88"/>
      <c r="I76" s="42" t="str">
        <f>IF($C76="A",IF(ISBLANK($H76),"Angabe fehlt",VLOOKUP($H76,' '!$A$2:$B$3,2,FALSE)),IF($C76="B",IF(ISBLANK($H76),"Angabe fehlt",VLOOKUP($H76,' '!$C$2:$D$3,2,FALSE)*$D76),IF(ISBLANK($C76),"","Falsche Kriterienart")))</f>
        <v>Angabe fehlt</v>
      </c>
      <c r="J76" s="102"/>
      <c r="K76" s="103"/>
    </row>
    <row r="77" spans="1:11" ht="60.75" thickTop="1" x14ac:dyDescent="0.25">
      <c r="A77" s="43">
        <f t="shared" si="1"/>
        <v>75</v>
      </c>
      <c r="B77" s="21" t="s">
        <v>100</v>
      </c>
      <c r="C77" s="27" t="s">
        <v>3</v>
      </c>
      <c r="D77" s="23" t="s">
        <v>8</v>
      </c>
      <c r="E77" s="47" t="s">
        <v>101</v>
      </c>
      <c r="F77" s="45" t="s">
        <v>90</v>
      </c>
      <c r="G77" s="46" t="s">
        <v>90</v>
      </c>
      <c r="H77" s="85"/>
      <c r="I77" s="29" t="str">
        <f>IF($C77="A",IF(ISBLANK($H77),"Angabe fehlt",VLOOKUP($H77,' '!$A$2:$B$3,2,FALSE)),IF($C77="B",IF(ISBLANK($H77),"Angabe fehlt",VLOOKUP($H77,' '!$C$2:$D$3,2,FALSE)*$D77),IF(ISBLANK($C77),"","Falsche Kriterienart")))</f>
        <v>Angabe fehlt</v>
      </c>
      <c r="J77" s="100"/>
      <c r="K77" s="101"/>
    </row>
    <row r="78" spans="1:11" ht="30.75" thickBot="1" x14ac:dyDescent="0.3">
      <c r="A78" s="35">
        <f t="shared" si="1"/>
        <v>76</v>
      </c>
      <c r="B78" s="36"/>
      <c r="C78" s="37" t="s">
        <v>3</v>
      </c>
      <c r="D78" s="49" t="s">
        <v>8</v>
      </c>
      <c r="E78" s="50" t="s">
        <v>158</v>
      </c>
      <c r="F78" s="51" t="s">
        <v>90</v>
      </c>
      <c r="G78" s="52" t="s">
        <v>90</v>
      </c>
      <c r="H78" s="88"/>
      <c r="I78" s="42" t="str">
        <f>IF($C78="A",IF(ISBLANK($H78),"Angabe fehlt",VLOOKUP($H78,' '!$A$2:$B$3,2,FALSE)),IF($C78="B",IF(ISBLANK($H78),"Angabe fehlt",VLOOKUP($H78,' '!$C$2:$D$3,2,FALSE)*$D78),IF(ISBLANK($C78),"","Falsche Kriterienart")))</f>
        <v>Angabe fehlt</v>
      </c>
      <c r="J78" s="102"/>
      <c r="K78" s="103"/>
    </row>
    <row r="79" spans="1:11" ht="60.75" thickTop="1" x14ac:dyDescent="0.25">
      <c r="A79" s="63">
        <f t="shared" si="1"/>
        <v>77</v>
      </c>
      <c r="B79" s="64" t="s">
        <v>161</v>
      </c>
      <c r="C79" s="27" t="s">
        <v>3</v>
      </c>
      <c r="D79" s="23" t="s">
        <v>8</v>
      </c>
      <c r="E79" s="60" t="s">
        <v>162</v>
      </c>
      <c r="F79" s="65" t="s">
        <v>90</v>
      </c>
      <c r="G79" s="66" t="s">
        <v>21</v>
      </c>
      <c r="H79" s="89"/>
      <c r="I79" s="67" t="str">
        <f>IF($C79="A",IF(ISBLANK($H79),"Angabe fehlt",VLOOKUP($H79,' '!$A$2:$B$3,2,FALSE)),IF($C79="B",IF(ISBLANK($H79),"Angabe fehlt",VLOOKUP($H79,' '!$C$2:$D$3,2,FALSE)*$D79),IF(ISBLANK($C79),"","Falsche Kriterienart")))</f>
        <v>Angabe fehlt</v>
      </c>
      <c r="J79" s="104"/>
      <c r="K79" s="105"/>
    </row>
    <row r="80" spans="1:11" ht="33.75" customHeight="1" x14ac:dyDescent="0.25">
      <c r="A80" s="20">
        <f t="shared" si="1"/>
        <v>78</v>
      </c>
      <c r="B80" s="21"/>
      <c r="C80" s="27" t="s">
        <v>3</v>
      </c>
      <c r="D80" s="34" t="s">
        <v>8</v>
      </c>
      <c r="E80" s="47" t="s">
        <v>163</v>
      </c>
      <c r="F80" s="45" t="s">
        <v>90</v>
      </c>
      <c r="G80" s="46" t="s">
        <v>21</v>
      </c>
      <c r="H80" s="85"/>
      <c r="I80" s="29" t="str">
        <f>IF($C80="A",IF(ISBLANK($H80),"Angabe fehlt",VLOOKUP($H80,' '!$A$2:$B$3,2,FALSE)),IF($C80="B",IF(ISBLANK($H80),"Angabe fehlt",VLOOKUP($H80,' '!$C$2:$D$3,2,FALSE)*$D80),IF(ISBLANK($C80),"","Falsche Kriterienart")))</f>
        <v>Angabe fehlt</v>
      </c>
      <c r="J80" s="94"/>
      <c r="K80" s="95"/>
    </row>
    <row r="81" spans="1:11" ht="30" x14ac:dyDescent="0.25">
      <c r="A81" s="20">
        <f t="shared" si="1"/>
        <v>79</v>
      </c>
      <c r="B81" s="21"/>
      <c r="C81" s="27" t="s">
        <v>3</v>
      </c>
      <c r="D81" s="34" t="s">
        <v>8</v>
      </c>
      <c r="E81" s="47" t="s">
        <v>164</v>
      </c>
      <c r="F81" s="45" t="s">
        <v>90</v>
      </c>
      <c r="G81" s="46" t="s">
        <v>21</v>
      </c>
      <c r="H81" s="85"/>
      <c r="I81" s="29" t="str">
        <f>IF($C81="A",IF(ISBLANK($H81),"Angabe fehlt",VLOOKUP($H81,' '!$A$2:$B$3,2,FALSE)),IF($C81="B",IF(ISBLANK($H81),"Angabe fehlt",VLOOKUP($H81,' '!$C$2:$D$3,2,FALSE)*$D81),IF(ISBLANK($C81),"","Falsche Kriterienart")))</f>
        <v>Angabe fehlt</v>
      </c>
      <c r="J81" s="94"/>
      <c r="K81" s="95"/>
    </row>
    <row r="82" spans="1:11" ht="50.25" customHeight="1" thickBot="1" x14ac:dyDescent="0.3">
      <c r="A82" s="35">
        <f t="shared" si="1"/>
        <v>80</v>
      </c>
      <c r="B82" s="36"/>
      <c r="C82" s="37" t="s">
        <v>3</v>
      </c>
      <c r="D82" s="49" t="s">
        <v>8</v>
      </c>
      <c r="E82" s="50" t="s">
        <v>159</v>
      </c>
      <c r="F82" s="51" t="s">
        <v>90</v>
      </c>
      <c r="G82" s="52" t="s">
        <v>21</v>
      </c>
      <c r="H82" s="88"/>
      <c r="I82" s="42" t="str">
        <f>IF($C82="A",IF(ISBLANK($H82),"Angabe fehlt",VLOOKUP($H82,' '!$A$2:$B$3,2,FALSE)),IF($C82="B",IF(ISBLANK($H82),"Angabe fehlt",VLOOKUP($H82,' '!$C$2:$D$3,2,FALSE)*$D82),IF(ISBLANK($C82),"","Falsche Kriterienart")))</f>
        <v>Angabe fehlt</v>
      </c>
      <c r="J82" s="102"/>
      <c r="K82" s="103"/>
    </row>
    <row r="83" spans="1:11" ht="33" customHeight="1" thickTop="1" x14ac:dyDescent="0.25">
      <c r="A83" s="43">
        <f t="shared" si="1"/>
        <v>81</v>
      </c>
      <c r="B83" s="21" t="s">
        <v>102</v>
      </c>
      <c r="C83" s="27" t="s">
        <v>3</v>
      </c>
      <c r="D83" s="23" t="s">
        <v>8</v>
      </c>
      <c r="E83" s="44" t="s">
        <v>103</v>
      </c>
      <c r="F83" s="45" t="s">
        <v>104</v>
      </c>
      <c r="G83" s="46" t="s">
        <v>74</v>
      </c>
      <c r="H83" s="85"/>
      <c r="I83" s="29" t="str">
        <f>IF($C83="A",IF(ISBLANK($H83),"Angabe fehlt",VLOOKUP($H83,' '!$A$2:$B$3,2,FALSE)),IF($C83="B",IF(ISBLANK($H83),"Angabe fehlt",VLOOKUP($H83,' '!$C$2:$D$3,2,FALSE)*$D83),IF(ISBLANK($C83),"","Falsche Kriterienart")))</f>
        <v>Angabe fehlt</v>
      </c>
      <c r="J83" s="100"/>
      <c r="K83" s="101"/>
    </row>
    <row r="84" spans="1:11" ht="45" x14ac:dyDescent="0.25">
      <c r="A84" s="20">
        <f t="shared" si="1"/>
        <v>82</v>
      </c>
      <c r="B84" s="21"/>
      <c r="C84" s="27" t="s">
        <v>3</v>
      </c>
      <c r="D84" s="34" t="s">
        <v>8</v>
      </c>
      <c r="E84" s="47" t="s">
        <v>165</v>
      </c>
      <c r="F84" s="45" t="s">
        <v>21</v>
      </c>
      <c r="G84" s="46" t="s">
        <v>21</v>
      </c>
      <c r="H84" s="85"/>
      <c r="I84" s="29" t="str">
        <f>IF($C84="A",IF(ISBLANK($H84),"Angabe fehlt",VLOOKUP($H84,' '!$A$2:$B$3,2,FALSE)),IF($C84="B",IF(ISBLANK($H84),"Angabe fehlt",VLOOKUP($H84,' '!$C$2:$D$3,2,FALSE)*$D84),IF(ISBLANK($C84),"","Falsche Kriterienart")))</f>
        <v>Angabe fehlt</v>
      </c>
      <c r="J84" s="94"/>
      <c r="K84" s="95"/>
    </row>
    <row r="85" spans="1:11" ht="30" x14ac:dyDescent="0.25">
      <c r="A85" s="20">
        <f t="shared" si="1"/>
        <v>83</v>
      </c>
      <c r="B85" s="21"/>
      <c r="C85" s="27" t="s">
        <v>3</v>
      </c>
      <c r="D85" s="34" t="s">
        <v>8</v>
      </c>
      <c r="E85" s="47" t="s">
        <v>22</v>
      </c>
      <c r="F85" s="45" t="s">
        <v>21</v>
      </c>
      <c r="G85" s="46" t="s">
        <v>21</v>
      </c>
      <c r="H85" s="85"/>
      <c r="I85" s="29" t="str">
        <f>IF($C85="A",IF(ISBLANK($H85),"Angabe fehlt",VLOOKUP($H85,' '!$A$2:$B$3,2,FALSE)),IF($C85="B",IF(ISBLANK($H85),"Angabe fehlt",VLOOKUP($H85,' '!$C$2:$D$3,2,FALSE)*$D85),IF(ISBLANK($C85),"","Falsche Kriterienart")))</f>
        <v>Angabe fehlt</v>
      </c>
      <c r="J85" s="94"/>
      <c r="K85" s="95"/>
    </row>
    <row r="86" spans="1:11" ht="30" x14ac:dyDescent="0.25">
      <c r="A86" s="20">
        <f t="shared" si="1"/>
        <v>84</v>
      </c>
      <c r="B86" s="21"/>
      <c r="C86" s="27" t="s">
        <v>3</v>
      </c>
      <c r="D86" s="34" t="s">
        <v>8</v>
      </c>
      <c r="E86" s="47" t="s">
        <v>105</v>
      </c>
      <c r="F86" s="45" t="s">
        <v>21</v>
      </c>
      <c r="G86" s="46" t="s">
        <v>21</v>
      </c>
      <c r="H86" s="85"/>
      <c r="I86" s="29" t="str">
        <f>IF($C86="A",IF(ISBLANK($H86),"Angabe fehlt",VLOOKUP($H86,' '!$A$2:$B$3,2,FALSE)),IF($C86="B",IF(ISBLANK($H86),"Angabe fehlt",VLOOKUP($H86,' '!$C$2:$D$3,2,FALSE)*$D86),IF(ISBLANK($C86),"","Falsche Kriterienart")))</f>
        <v>Angabe fehlt</v>
      </c>
      <c r="J86" s="94"/>
      <c r="K86" s="95"/>
    </row>
    <row r="87" spans="1:11" ht="30" x14ac:dyDescent="0.25">
      <c r="A87" s="20">
        <f t="shared" si="1"/>
        <v>85</v>
      </c>
      <c r="B87" s="21"/>
      <c r="C87" s="27" t="s">
        <v>3</v>
      </c>
      <c r="D87" s="34" t="s">
        <v>8</v>
      </c>
      <c r="E87" s="47" t="s">
        <v>106</v>
      </c>
      <c r="F87" s="45" t="s">
        <v>21</v>
      </c>
      <c r="G87" s="46" t="s">
        <v>21</v>
      </c>
      <c r="H87" s="85"/>
      <c r="I87" s="29" t="str">
        <f>IF($C87="A",IF(ISBLANK($H87),"Angabe fehlt",VLOOKUP($H87,' '!$A$2:$B$3,2,FALSE)),IF($C87="B",IF(ISBLANK($H87),"Angabe fehlt",VLOOKUP($H87,' '!$C$2:$D$3,2,FALSE)*$D87),IF(ISBLANK($C87),"","Falsche Kriterienart")))</f>
        <v>Angabe fehlt</v>
      </c>
      <c r="J87" s="94"/>
      <c r="K87" s="95"/>
    </row>
    <row r="88" spans="1:11" ht="75.75" thickBot="1" x14ac:dyDescent="0.3">
      <c r="A88" s="35">
        <f t="shared" si="1"/>
        <v>86</v>
      </c>
      <c r="B88" s="36"/>
      <c r="C88" s="37" t="s">
        <v>3</v>
      </c>
      <c r="D88" s="49" t="s">
        <v>8</v>
      </c>
      <c r="E88" s="50" t="s">
        <v>23</v>
      </c>
      <c r="F88" s="51" t="s">
        <v>21</v>
      </c>
      <c r="G88" s="52" t="s">
        <v>90</v>
      </c>
      <c r="H88" s="88"/>
      <c r="I88" s="42" t="str">
        <f>IF($C88="A",IF(ISBLANK($H88),"Angabe fehlt",VLOOKUP($H88,' '!$A$2:$B$3,2,FALSE)),IF($C88="B",IF(ISBLANK($H88),"Angabe fehlt",VLOOKUP($H88,' '!$C$2:$D$3,2,FALSE)*$D88),IF(ISBLANK($C88),"","Falsche Kriterienart")))</f>
        <v>Angabe fehlt</v>
      </c>
      <c r="J88" s="102"/>
      <c r="K88" s="103"/>
    </row>
    <row r="89" spans="1:11" ht="46.5" thickTop="1" thickBot="1" x14ac:dyDescent="0.3">
      <c r="A89" s="68">
        <f t="shared" si="1"/>
        <v>87</v>
      </c>
      <c r="B89" s="69" t="s">
        <v>107</v>
      </c>
      <c r="C89" s="70" t="s">
        <v>3</v>
      </c>
      <c r="D89" s="71" t="s">
        <v>8</v>
      </c>
      <c r="E89" s="69" t="s">
        <v>160</v>
      </c>
      <c r="F89" s="72" t="s">
        <v>25</v>
      </c>
      <c r="G89" s="73" t="s">
        <v>21</v>
      </c>
      <c r="H89" s="90"/>
      <c r="I89" s="74" t="str">
        <f>IF($C89="A",IF(ISBLANK($H89),"Angabe fehlt",VLOOKUP($H89,' '!$A$2:$B$3,2,FALSE)),IF($C89="B",IF(ISBLANK($H89),"Angabe fehlt",VLOOKUP($H89,' '!$C$2:$D$3,2,FALSE)*$D89),IF(ISBLANK($C89),"","Falsche Kriterienart")))</f>
        <v>Angabe fehlt</v>
      </c>
      <c r="J89" s="106"/>
      <c r="K89" s="107"/>
    </row>
    <row r="90" spans="1:11" ht="50.25" customHeight="1" thickTop="1" x14ac:dyDescent="0.25">
      <c r="A90" s="43">
        <f t="shared" si="1"/>
        <v>88</v>
      </c>
      <c r="B90" s="21" t="s">
        <v>108</v>
      </c>
      <c r="C90" s="27" t="s">
        <v>3</v>
      </c>
      <c r="D90" s="23" t="s">
        <v>8</v>
      </c>
      <c r="E90" s="21" t="s">
        <v>134</v>
      </c>
      <c r="F90" s="75" t="s">
        <v>21</v>
      </c>
      <c r="G90" s="76" t="s">
        <v>21</v>
      </c>
      <c r="H90" s="86"/>
      <c r="I90" s="28" t="str">
        <f>IF($C90="A",IF(ISBLANK($H90),"Angabe fehlt",VLOOKUP($H90,' '!$A$2:$B$3,2,FALSE)),IF($C90="B",IF(ISBLANK($H90),"Angabe fehlt",VLOOKUP($H90,' '!$C$2:$D$3,2,FALSE)*$D90),IF(ISBLANK($C90),"","Falsche Kriterienart")))</f>
        <v>Angabe fehlt</v>
      </c>
      <c r="J90" s="108"/>
      <c r="K90" s="109"/>
    </row>
    <row r="91" spans="1:11" ht="30" x14ac:dyDescent="0.25">
      <c r="A91" s="20">
        <f t="shared" si="1"/>
        <v>89</v>
      </c>
      <c r="B91" s="21"/>
      <c r="C91" s="27" t="s">
        <v>3</v>
      </c>
      <c r="D91" s="34" t="s">
        <v>8</v>
      </c>
      <c r="E91" s="47" t="s">
        <v>24</v>
      </c>
      <c r="F91" s="77" t="s">
        <v>21</v>
      </c>
      <c r="G91" s="78" t="s">
        <v>21</v>
      </c>
      <c r="H91" s="87"/>
      <c r="I91" s="26" t="str">
        <f>IF($C91="A",IF(ISBLANK($H91),"Angabe fehlt",VLOOKUP($H91,' '!$A$2:$B$3,2,FALSE)),IF($C91="B",IF(ISBLANK($H91),"Angabe fehlt",VLOOKUP($H91,' '!$C$2:$D$3,2,FALSE)*$D91),IF(ISBLANK($C91),"","Falsche Kriterienart")))</f>
        <v>Angabe fehlt</v>
      </c>
      <c r="J91" s="94"/>
      <c r="K91" s="95"/>
    </row>
    <row r="92" spans="1:11" ht="30" x14ac:dyDescent="0.25">
      <c r="A92" s="20">
        <f t="shared" si="1"/>
        <v>90</v>
      </c>
      <c r="B92" s="21"/>
      <c r="C92" s="27" t="s">
        <v>3</v>
      </c>
      <c r="D92" s="34" t="s">
        <v>8</v>
      </c>
      <c r="E92" s="47" t="s">
        <v>135</v>
      </c>
      <c r="F92" s="77" t="s">
        <v>21</v>
      </c>
      <c r="G92" s="78" t="s">
        <v>21</v>
      </c>
      <c r="H92" s="87"/>
      <c r="I92" s="26" t="str">
        <f>IF($C92="A",IF(ISBLANK($H92),"Angabe fehlt",VLOOKUP($H92,' '!$A$2:$B$3,2,FALSE)),IF($C92="B",IF(ISBLANK($H92),"Angabe fehlt",VLOOKUP($H92,' '!$C$2:$D$3,2,FALSE)*$D92),IF(ISBLANK($C92),"","Falsche Kriterienart")))</f>
        <v>Angabe fehlt</v>
      </c>
      <c r="J92" s="94"/>
      <c r="K92" s="95"/>
    </row>
    <row r="93" spans="1:11" ht="45" x14ac:dyDescent="0.25">
      <c r="A93" s="20">
        <f t="shared" si="1"/>
        <v>91</v>
      </c>
      <c r="B93" s="21"/>
      <c r="C93" s="27" t="s">
        <v>3</v>
      </c>
      <c r="D93" s="34" t="s">
        <v>8</v>
      </c>
      <c r="E93" s="47" t="s">
        <v>29</v>
      </c>
      <c r="F93" s="77" t="s">
        <v>21</v>
      </c>
      <c r="G93" s="78" t="s">
        <v>21</v>
      </c>
      <c r="H93" s="87"/>
      <c r="I93" s="26" t="str">
        <f>IF($C93="A",IF(ISBLANK($H93),"Angabe fehlt",VLOOKUP($H93,' '!$A$2:$B$3,2,FALSE)),IF($C93="B",IF(ISBLANK($H93),"Angabe fehlt",VLOOKUP($H93,' '!$C$2:$D$3,2,FALSE)*$D93),IF(ISBLANK($C93),"","Falsche Kriterienart")))</f>
        <v>Angabe fehlt</v>
      </c>
      <c r="J93" s="94"/>
      <c r="K93" s="95"/>
    </row>
    <row r="94" spans="1:11" ht="75" x14ac:dyDescent="0.25">
      <c r="A94" s="20">
        <f t="shared" si="1"/>
        <v>92</v>
      </c>
      <c r="B94" s="21"/>
      <c r="C94" s="27" t="s">
        <v>3</v>
      </c>
      <c r="D94" s="34" t="s">
        <v>8</v>
      </c>
      <c r="E94" s="47" t="s">
        <v>28</v>
      </c>
      <c r="F94" s="77" t="s">
        <v>21</v>
      </c>
      <c r="G94" s="78" t="s">
        <v>21</v>
      </c>
      <c r="H94" s="87"/>
      <c r="I94" s="26" t="str">
        <f>IF($C94="A",IF(ISBLANK($H94),"Angabe fehlt",VLOOKUP($H94,' '!$A$2:$B$3,2,FALSE)),IF($C94="B",IF(ISBLANK($H94),"Angabe fehlt",VLOOKUP($H94,' '!$C$2:$D$3,2,FALSE)*$D94),IF(ISBLANK($C94),"","Falsche Kriterienart")))</f>
        <v>Angabe fehlt</v>
      </c>
      <c r="J94" s="94"/>
      <c r="K94" s="95"/>
    </row>
    <row r="95" spans="1:11" ht="45" x14ac:dyDescent="0.25">
      <c r="A95" s="20">
        <f t="shared" si="1"/>
        <v>93</v>
      </c>
      <c r="B95" s="21"/>
      <c r="C95" s="27" t="s">
        <v>3</v>
      </c>
      <c r="D95" s="34" t="s">
        <v>8</v>
      </c>
      <c r="E95" s="47" t="s">
        <v>27</v>
      </c>
      <c r="F95" s="77" t="s">
        <v>21</v>
      </c>
      <c r="G95" s="78" t="s">
        <v>21</v>
      </c>
      <c r="H95" s="87"/>
      <c r="I95" s="26" t="str">
        <f>IF($C95="A",IF(ISBLANK($H95),"Angabe fehlt",VLOOKUP($H95,' '!$A$2:$B$3,2,FALSE)),IF($C95="B",IF(ISBLANK($H95),"Angabe fehlt",VLOOKUP($H95,' '!$C$2:$D$3,2,FALSE)*$D95),IF(ISBLANK($C95),"","Falsche Kriterienart")))</f>
        <v>Angabe fehlt</v>
      </c>
      <c r="J95" s="94"/>
      <c r="K95" s="95"/>
    </row>
    <row r="96" spans="1:11" ht="45" x14ac:dyDescent="0.25">
      <c r="A96" s="20">
        <f t="shared" si="1"/>
        <v>94</v>
      </c>
      <c r="B96" s="21"/>
      <c r="C96" s="27" t="s">
        <v>3</v>
      </c>
      <c r="D96" s="34" t="s">
        <v>8</v>
      </c>
      <c r="E96" s="47" t="s">
        <v>119</v>
      </c>
      <c r="F96" s="77" t="s">
        <v>21</v>
      </c>
      <c r="G96" s="78" t="s">
        <v>21</v>
      </c>
      <c r="H96" s="87"/>
      <c r="I96" s="26" t="str">
        <f>IF($C96="A",IF(ISBLANK($H96),"Angabe fehlt",VLOOKUP($H96,' '!$A$2:$B$3,2,FALSE)),IF($C96="B",IF(ISBLANK($H96),"Angabe fehlt",VLOOKUP($H96,' '!$C$2:$D$3,2,FALSE)*$D96),IF(ISBLANK($C96),"","Falsche Kriterienart")))</f>
        <v>Angabe fehlt</v>
      </c>
      <c r="J96" s="94"/>
      <c r="K96" s="95"/>
    </row>
    <row r="97" spans="1:11" ht="75" x14ac:dyDescent="0.25">
      <c r="A97" s="20">
        <f t="shared" si="1"/>
        <v>95</v>
      </c>
      <c r="B97" s="21"/>
      <c r="C97" s="27" t="s">
        <v>3</v>
      </c>
      <c r="D97" s="34" t="s">
        <v>8</v>
      </c>
      <c r="E97" s="47" t="s">
        <v>109</v>
      </c>
      <c r="F97" s="77" t="s">
        <v>21</v>
      </c>
      <c r="G97" s="78" t="s">
        <v>21</v>
      </c>
      <c r="H97" s="87"/>
      <c r="I97" s="26" t="str">
        <f>IF($C97="A",IF(ISBLANK($H97),"Angabe fehlt",VLOOKUP($H97,' '!$A$2:$B$3,2,FALSE)),IF($C97="B",IF(ISBLANK($H97),"Angabe fehlt",VLOOKUP($H97,' '!$C$2:$D$3,2,FALSE)*$D97),IF(ISBLANK($C97),"","Falsche Kriterienart")))</f>
        <v>Angabe fehlt</v>
      </c>
      <c r="J97" s="94"/>
      <c r="K97" s="95"/>
    </row>
    <row r="98" spans="1:11" ht="30" x14ac:dyDescent="0.25">
      <c r="A98" s="20">
        <f t="shared" si="1"/>
        <v>96</v>
      </c>
      <c r="B98" s="21"/>
      <c r="C98" s="27" t="s">
        <v>3</v>
      </c>
      <c r="D98" s="34" t="s">
        <v>8</v>
      </c>
      <c r="E98" s="47" t="s">
        <v>110</v>
      </c>
      <c r="F98" s="77" t="s">
        <v>21</v>
      </c>
      <c r="G98" s="78" t="s">
        <v>21</v>
      </c>
      <c r="H98" s="87"/>
      <c r="I98" s="26" t="str">
        <f>IF($C98="A",IF(ISBLANK($H98),"Angabe fehlt",VLOOKUP($H98,' '!$A$2:$B$3,2,FALSE)),IF($C98="B",IF(ISBLANK($H98),"Angabe fehlt",VLOOKUP($H98,' '!$C$2:$D$3,2,FALSE)*$D98),IF(ISBLANK($C98),"","Falsche Kriterienart")))</f>
        <v>Angabe fehlt</v>
      </c>
      <c r="J98" s="94"/>
      <c r="K98" s="95"/>
    </row>
    <row r="99" spans="1:11" ht="15.75" thickBot="1" x14ac:dyDescent="0.3">
      <c r="A99" s="35">
        <f t="shared" si="1"/>
        <v>97</v>
      </c>
      <c r="B99" s="36"/>
      <c r="C99" s="48" t="s">
        <v>7</v>
      </c>
      <c r="D99" s="49">
        <v>10</v>
      </c>
      <c r="E99" s="50" t="s">
        <v>111</v>
      </c>
      <c r="F99" s="61" t="s">
        <v>21</v>
      </c>
      <c r="G99" s="62" t="s">
        <v>21</v>
      </c>
      <c r="H99" s="91"/>
      <c r="I99" s="79" t="str">
        <f>IF($C99="A",IF(ISBLANK($H99),"Angabe fehlt",VLOOKUP($H99,' '!$A$2:$B$3,2,FALSE)),IF($C99="B",IF(ISBLANK($H99),"Angabe fehlt",VLOOKUP($H99,' '!$C$2:$D$3,2,FALSE)*$D99),IF(ISBLANK($C99),"","Falsche Kriterienart")))</f>
        <v>Angabe fehlt</v>
      </c>
      <c r="J99" s="102"/>
      <c r="K99" s="103"/>
    </row>
    <row r="100" spans="1:11" ht="18.75" customHeight="1" thickTop="1" x14ac:dyDescent="0.25">
      <c r="A100" s="20">
        <f t="shared" si="1"/>
        <v>98</v>
      </c>
      <c r="B100" s="21" t="s">
        <v>112</v>
      </c>
      <c r="C100" s="22" t="s">
        <v>3</v>
      </c>
      <c r="D100" s="23" t="s">
        <v>8</v>
      </c>
      <c r="E100" s="44" t="s">
        <v>26</v>
      </c>
      <c r="F100" s="45" t="s">
        <v>21</v>
      </c>
      <c r="G100" s="46" t="s">
        <v>21</v>
      </c>
      <c r="H100" s="85"/>
      <c r="I100" s="29" t="str">
        <f>IF($C100="A",IF(ISBLANK($H100),"Angabe fehlt",VLOOKUP($H100,' '!$A$2:$B$3,2,FALSE)),IF($C100="B",IF(ISBLANK($H100),"Angabe fehlt",VLOOKUP($H100,' '!$C$2:$D$3,2,FALSE)*$D100),IF(ISBLANK($C100),"","Falsche Kriterienart")))</f>
        <v>Angabe fehlt</v>
      </c>
      <c r="J100" s="100"/>
      <c r="K100" s="101"/>
    </row>
    <row r="101" spans="1:11" ht="53.25" customHeight="1" thickBot="1" x14ac:dyDescent="0.3">
      <c r="A101" s="35">
        <f t="shared" si="1"/>
        <v>99</v>
      </c>
      <c r="B101" s="36"/>
      <c r="C101" s="48" t="s">
        <v>3</v>
      </c>
      <c r="D101" s="34" t="s">
        <v>8</v>
      </c>
      <c r="E101" s="44" t="s">
        <v>136</v>
      </c>
      <c r="F101" s="51" t="s">
        <v>21</v>
      </c>
      <c r="G101" s="52" t="s">
        <v>21</v>
      </c>
      <c r="H101" s="88"/>
      <c r="I101" s="42" t="str">
        <f>IF($C101="A",IF(ISBLANK($H101),"Angabe fehlt",VLOOKUP($H101,' '!$A$2:$B$3,2,FALSE)),IF($C101="B",IF(ISBLANK($H101),"Angabe fehlt",VLOOKUP($H101,' '!$C$2:$D$3,2,FALSE)*$D101),IF(ISBLANK($C101),"","Falsche Kriterienart")))</f>
        <v>Angabe fehlt</v>
      </c>
      <c r="J101" s="102"/>
      <c r="K101" s="103"/>
    </row>
    <row r="102" spans="1:11" ht="39.6" customHeight="1" thickTop="1" x14ac:dyDescent="0.25">
      <c r="A102" s="80" t="s">
        <v>150</v>
      </c>
      <c r="B102" s="80"/>
      <c r="C102" s="80"/>
      <c r="D102" s="80"/>
      <c r="E102" s="80"/>
      <c r="F102" s="80"/>
      <c r="G102" s="80"/>
      <c r="H102" s="80"/>
      <c r="I102" s="81">
        <f>SUM(I5:I101)</f>
        <v>0</v>
      </c>
      <c r="J102" s="82" t="s">
        <v>151</v>
      </c>
      <c r="K102" s="82"/>
    </row>
    <row r="123" ht="30" customHeight="1" x14ac:dyDescent="0.25"/>
    <row r="143" ht="36.75" customHeight="1" x14ac:dyDescent="0.25"/>
    <row r="144" ht="36.75" customHeight="1" x14ac:dyDescent="0.25"/>
  </sheetData>
  <sheetProtection algorithmName="SHA-512" hashValue="hP7rJblQIGkqz/QxJPq6omAFP4cBtcYbgWe6O4uOQFTG1lEsfCG0VCa1ve6qOX8VMJl73aOkwsRRy1vO9wSYxw==" saltValue="R4AJ9mBbVz1EG/1Fvyc4qQ==" spinCount="100000" sheet="1" objects="1" scenarios="1" selectLockedCells="1"/>
  <dataConsolidate/>
  <mergeCells count="4">
    <mergeCell ref="A3:K3"/>
    <mergeCell ref="A102:H102"/>
    <mergeCell ref="J102:K102"/>
    <mergeCell ref="A1:K1"/>
  </mergeCells>
  <phoneticPr fontId="7" type="noConversion"/>
  <conditionalFormatting sqref="C5:C101">
    <cfRule type="cellIs" dxfId="6" priority="1" operator="equal">
      <formula>"A"</formula>
    </cfRule>
    <cfRule type="cellIs" dxfId="5" priority="2" operator="equal">
      <formula>"B"</formula>
    </cfRule>
  </conditionalFormatting>
  <dataValidations count="1">
    <dataValidation type="list" allowBlank="1" showInputMessage="1" showErrorMessage="1" sqref="H5:H101" xr:uid="{244C3CC8-ACC4-48FA-8C34-5BB1F8B0DDFD}">
      <formula1>"Erfüllt,Nicht erfüllt"</formula1>
    </dataValidation>
  </dataValidations>
  <pageMargins left="0.19685039370078741" right="0.19685039370078741" top="0.19685039370078741" bottom="0.19685039370078741" header="0" footer="0"/>
  <pageSetup paperSize="8" scale="28" fitToHeight="0" orientation="portrait" r:id="rId1"/>
  <extLst>
    <ext xmlns:x14="http://schemas.microsoft.com/office/spreadsheetml/2009/9/main" uri="{78C0D931-6437-407d-A8EE-F0AAD7539E65}">
      <x14:conditionalFormattings>
        <x14:conditionalFormatting xmlns:xm="http://schemas.microsoft.com/office/excel/2006/main">
          <x14:cfRule type="cellIs" priority="25" operator="equal" id="{E8124B3D-1F85-4858-BDAE-BC44F018552A}">
            <xm:f>' '!$A$3</xm:f>
            <x14:dxf>
              <fill>
                <patternFill>
                  <bgColor rgb="FFFF0000"/>
                </patternFill>
              </fill>
            </x14:dxf>
          </x14:cfRule>
          <x14:cfRule type="cellIs" priority="26" operator="equal" id="{E04B6844-7F0F-4FD9-86C2-6DDA0F206EC1}">
            <xm:f>' '!$A$2</xm:f>
            <x14:dxf>
              <fill>
                <patternFill>
                  <bgColor rgb="FF92D050"/>
                </patternFill>
              </fill>
            </x14:dxf>
          </x14:cfRule>
          <x14:cfRule type="cellIs" priority="27" operator="equal" id="{DAD70B88-F08A-4F82-B889-17A01419C5D1}">
            <xm:f>' '!$C$3</xm:f>
            <x14:dxf>
              <fill>
                <patternFill>
                  <bgColor theme="5" tint="0.39994506668294322"/>
                </patternFill>
              </fill>
            </x14:dxf>
          </x14:cfRule>
          <x14:cfRule type="cellIs" priority="28" operator="equal" id="{4426AED7-DAD3-4DC9-A150-AAC361DFE16E}">
            <xm:f>' '!#REF!</xm:f>
            <x14:dxf>
              <fill>
                <patternFill>
                  <bgColor theme="7" tint="0.59996337778862885"/>
                </patternFill>
              </fill>
            </x14:dxf>
          </x14:cfRule>
          <x14:cfRule type="cellIs" priority="30" operator="equal" id="{08125EA8-06FA-481E-A685-1CF298BF7B78}">
            <xm:f>' '!$C$2</xm:f>
            <x14:dxf>
              <fill>
                <patternFill>
                  <bgColor theme="9" tint="0.39994506668294322"/>
                </patternFill>
              </fill>
            </x14:dxf>
          </x14:cfRule>
          <xm:sqref>H5:H19 H21:H101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
  <sheetViews>
    <sheetView workbookViewId="0">
      <selection activeCell="E1" sqref="E1"/>
    </sheetView>
  </sheetViews>
  <sheetFormatPr baseColWidth="10" defaultColWidth="8.85546875" defaultRowHeight="15" x14ac:dyDescent="0.25"/>
  <cols>
    <col min="1" max="1" width="14.140625" customWidth="1"/>
    <col min="2" max="2" width="13.140625" customWidth="1"/>
  </cols>
  <sheetData>
    <row r="1" spans="1:4" x14ac:dyDescent="0.25">
      <c r="A1" t="s">
        <v>3</v>
      </c>
      <c r="C1" t="s">
        <v>7</v>
      </c>
    </row>
    <row r="2" spans="1:4" x14ac:dyDescent="0.25">
      <c r="A2" t="s">
        <v>4</v>
      </c>
      <c r="B2" t="s">
        <v>4</v>
      </c>
      <c r="C2" t="s">
        <v>4</v>
      </c>
      <c r="D2">
        <v>1</v>
      </c>
    </row>
    <row r="3" spans="1:4" x14ac:dyDescent="0.25">
      <c r="A3" t="s">
        <v>5</v>
      </c>
      <c r="B3" t="s">
        <v>5</v>
      </c>
      <c r="C3" t="s">
        <v>5</v>
      </c>
      <c r="D3">
        <v>0</v>
      </c>
    </row>
  </sheetData>
  <pageMargins left="0.7" right="0.7" top="0.75" bottom="0.75" header="0.3" footer="0.3"/>
  <pageSetup paperSize="9"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7b47ffc-8fce-4e56-bf39-a0961b991b39" xsi:nil="true"/>
    <lcf76f155ced4ddcb4097134ff3c332f xmlns="0e7a4fc2-c9f4-4ccd-a6a9-0c1852b3842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949355A40C0A74295D7174FF48503F2" ma:contentTypeVersion="15" ma:contentTypeDescription="Ein neues Dokument erstellen." ma:contentTypeScope="" ma:versionID="ff645d56d9a7ef92888bd6a8745ff4ea">
  <xsd:schema xmlns:xsd="http://www.w3.org/2001/XMLSchema" xmlns:xs="http://www.w3.org/2001/XMLSchema" xmlns:p="http://schemas.microsoft.com/office/2006/metadata/properties" xmlns:ns2="0e7a4fc2-c9f4-4ccd-a6a9-0c1852b3842e" xmlns:ns3="57b47ffc-8fce-4e56-bf39-a0961b991b39" targetNamespace="http://schemas.microsoft.com/office/2006/metadata/properties" ma:root="true" ma:fieldsID="6cc91b69181129b77a0cd2e0ed3a7029" ns2:_="" ns3:_="">
    <xsd:import namespace="0e7a4fc2-c9f4-4ccd-a6a9-0c1852b3842e"/>
    <xsd:import namespace="57b47ffc-8fce-4e56-bf39-a0961b991b3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7a4fc2-c9f4-4ccd-a6a9-0c1852b384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b8572169-3b1a-45ea-9420-1908a052c12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b47ffc-8fce-4e56-bf39-a0961b991b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87fed6-d81a-49b7-a43b-ee68a5cd729f}" ma:internalName="TaxCatchAll" ma:showField="CatchAllData" ma:web="57b47ffc-8fce-4e56-bf39-a0961b991b3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7A2BAE-4038-4226-B500-87ABF778DF57}">
  <ds:schemaRefs>
    <ds:schemaRef ds:uri="http://schemas.microsoft.com/sharepoint/v3/contenttype/forms"/>
  </ds:schemaRefs>
</ds:datastoreItem>
</file>

<file path=customXml/itemProps2.xml><?xml version="1.0" encoding="utf-8"?>
<ds:datastoreItem xmlns:ds="http://schemas.openxmlformats.org/officeDocument/2006/customXml" ds:itemID="{6E295D0B-43D7-4F18-A808-E7F5E9042040}">
  <ds:schemaRefs>
    <ds:schemaRef ds:uri="http://schemas.microsoft.com/office/2006/metadata/properties"/>
    <ds:schemaRef ds:uri="http://schemas.microsoft.com/office/infopath/2007/PartnerControls"/>
    <ds:schemaRef ds:uri="57b47ffc-8fce-4e56-bf39-a0961b991b39"/>
    <ds:schemaRef ds:uri="0e7a4fc2-c9f4-4ccd-a6a9-0c1852b3842e"/>
  </ds:schemaRefs>
</ds:datastoreItem>
</file>

<file path=customXml/itemProps3.xml><?xml version="1.0" encoding="utf-8"?>
<ds:datastoreItem xmlns:ds="http://schemas.openxmlformats.org/officeDocument/2006/customXml" ds:itemID="{8AC5DFE3-96EA-45FF-95EF-A4E12DF98D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7a4fc2-c9f4-4ccd-a6a9-0c1852b3842e"/>
    <ds:schemaRef ds:uri="57b47ffc-8fce-4e56-bf39-a0961b991b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Kriterienkatalog</vt:lpstr>
      <vt:lpst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dc:creator>
  <cp:lastModifiedBy>Helena Martin-Sangüesa</cp:lastModifiedBy>
  <cp:lastPrinted>2018-10-04T12:20:26Z</cp:lastPrinted>
  <dcterms:created xsi:type="dcterms:W3CDTF">2018-07-22T20:35:36Z</dcterms:created>
  <dcterms:modified xsi:type="dcterms:W3CDTF">2025-12-12T06:51:58Z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0x010100B949355A40C0A74295D7174FF48503F2</vt:lpwstr>
  </property>
  <property fmtid="{D5CDD505-2E9C-101B-9397-08002B2CF9AE}" pid="3" name="MediaServiceImageTags">
    <vt:lpwstr/>
  </property>
</Properties>
</file>