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vrroffice.sharepoint.com/sites/AusschreibungTeilnetze9/Freigegebene Dokumente/General/088 RE3/Vergabeunterlagen/Teil C/"/>
    </mc:Choice>
  </mc:AlternateContent>
  <xr:revisionPtr revIDLastSave="44" documentId="13_ncr:1_{21CE73D0-F5EB-4FAC-98F1-D2DFD80295CE}" xr6:coauthVersionLast="47" xr6:coauthVersionMax="47" xr10:uidLastSave="{2F6A074A-E216-45DC-A26C-93435E493B32}"/>
  <bookViews>
    <workbookView xWindow="28680" yWindow="-120" windowWidth="29040" windowHeight="15720" tabRatio="720" xr2:uid="{00000000-000D-0000-FFFF-FFFF00000000}"/>
  </bookViews>
  <sheets>
    <sheet name="Montag - Freitag" sheetId="1" r:id="rId1"/>
    <sheet name="Samstag" sheetId="2" r:id="rId2"/>
    <sheet name="Sonn- und Feiertag" sheetId="3" r:id="rId3"/>
  </sheets>
  <definedNames>
    <definedName name="_xlnm.Print_Titles" localSheetId="0">'Montag - Freitag'!$A:$B,'Montag - Freitag'!$1:$2</definedName>
    <definedName name="_xlnm.Print_Titles" localSheetId="1">Samstag!$A:$B,Samstag!$1:$2</definedName>
    <definedName name="_xlnm.Print_Titles" localSheetId="2">'Sonn- und Feiertag'!$A:$B,'Sonn- und Feiertag'!$1:$2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8" i="3" l="1"/>
  <c r="N48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P48" i="3"/>
  <c r="Q48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U48" i="3"/>
  <c r="U49" i="3"/>
  <c r="U50" i="3"/>
  <c r="U51" i="3"/>
  <c r="U52" i="3"/>
  <c r="U53" i="3"/>
  <c r="U54" i="3"/>
  <c r="U55" i="3"/>
  <c r="U56" i="3"/>
  <c r="U57" i="3"/>
  <c r="U58" i="3"/>
  <c r="U59" i="3"/>
  <c r="U60" i="3"/>
  <c r="U61" i="3"/>
  <c r="U62" i="3"/>
  <c r="V48" i="3"/>
  <c r="W48" i="3"/>
  <c r="W49" i="3"/>
  <c r="W50" i="3"/>
  <c r="W51" i="3"/>
  <c r="W52" i="3"/>
  <c r="W53" i="3"/>
  <c r="W54" i="3"/>
  <c r="W55" i="3"/>
  <c r="W56" i="3"/>
  <c r="W57" i="3"/>
  <c r="W58" i="3"/>
  <c r="W59" i="3"/>
  <c r="W60" i="3"/>
  <c r="W61" i="3"/>
  <c r="W62" i="3"/>
  <c r="X48" i="3"/>
  <c r="Y48" i="3"/>
  <c r="Z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P49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X49" i="3"/>
  <c r="Y49" i="3"/>
  <c r="Y50" i="3"/>
  <c r="Y51" i="3"/>
  <c r="Y52" i="3"/>
  <c r="Y53" i="3"/>
  <c r="Y54" i="3"/>
  <c r="Y55" i="3"/>
  <c r="Y56" i="3"/>
  <c r="Y57" i="3"/>
  <c r="Y58" i="3"/>
  <c r="Y59" i="3"/>
  <c r="Y60" i="3"/>
  <c r="Y61" i="3"/>
  <c r="Y62" i="3"/>
  <c r="Z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X50" i="3"/>
  <c r="X51" i="3"/>
  <c r="X52" i="3"/>
  <c r="X53" i="3"/>
  <c r="X54" i="3"/>
  <c r="X55" i="3"/>
  <c r="X56" i="3"/>
  <c r="X57" i="3"/>
  <c r="X58" i="3"/>
  <c r="X59" i="3"/>
  <c r="X60" i="3"/>
  <c r="X61" i="3"/>
  <c r="X62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C48" i="3"/>
  <c r="D48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F48" i="3"/>
  <c r="G48" i="3"/>
  <c r="H48" i="3"/>
  <c r="I48" i="3"/>
  <c r="J48" i="3"/>
  <c r="K48" i="3"/>
  <c r="C49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F49" i="3"/>
  <c r="G49" i="3"/>
  <c r="H49" i="3"/>
  <c r="I49" i="3"/>
  <c r="J49" i="3"/>
  <c r="K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F50" i="3"/>
  <c r="G50" i="3"/>
  <c r="H50" i="3"/>
  <c r="I50" i="3"/>
  <c r="J50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F51" i="3"/>
  <c r="G51" i="3"/>
  <c r="H51" i="3"/>
  <c r="I51" i="3"/>
  <c r="J51" i="3"/>
  <c r="J52" i="3"/>
  <c r="J53" i="3"/>
  <c r="J54" i="3"/>
  <c r="J55" i="3"/>
  <c r="J56" i="3"/>
  <c r="J57" i="3"/>
  <c r="J58" i="3"/>
  <c r="J59" i="3"/>
  <c r="J60" i="3"/>
  <c r="J61" i="3"/>
  <c r="J62" i="3"/>
  <c r="F52" i="3"/>
  <c r="G52" i="3"/>
  <c r="H52" i="3"/>
  <c r="I52" i="3"/>
  <c r="I53" i="3"/>
  <c r="I54" i="3"/>
  <c r="I55" i="3"/>
  <c r="I56" i="3"/>
  <c r="I57" i="3"/>
  <c r="I58" i="3"/>
  <c r="I59" i="3"/>
  <c r="I60" i="3"/>
  <c r="I61" i="3"/>
  <c r="I62" i="3"/>
  <c r="F53" i="3"/>
  <c r="G53" i="3"/>
  <c r="H53" i="3"/>
  <c r="H54" i="3"/>
  <c r="H55" i="3"/>
  <c r="H56" i="3"/>
  <c r="H57" i="3"/>
  <c r="H58" i="3"/>
  <c r="H59" i="3"/>
  <c r="H60" i="3"/>
  <c r="H61" i="3"/>
  <c r="H62" i="3"/>
  <c r="F54" i="3"/>
  <c r="G54" i="3"/>
  <c r="G55" i="3"/>
  <c r="G56" i="3"/>
  <c r="G57" i="3"/>
  <c r="G58" i="3"/>
  <c r="G59" i="3"/>
  <c r="G60" i="3"/>
  <c r="G61" i="3"/>
  <c r="G62" i="3"/>
  <c r="F55" i="3"/>
  <c r="F56" i="3"/>
  <c r="F57" i="3"/>
  <c r="F58" i="3"/>
  <c r="F59" i="3"/>
  <c r="F60" i="3"/>
  <c r="F61" i="3"/>
  <c r="F62" i="3"/>
  <c r="M40" i="3"/>
  <c r="N40" i="3"/>
  <c r="N41" i="3"/>
  <c r="N42" i="3"/>
  <c r="N44" i="3"/>
  <c r="N45" i="3"/>
  <c r="N46" i="3"/>
  <c r="N47" i="3"/>
  <c r="O40" i="3"/>
  <c r="O41" i="3"/>
  <c r="O42" i="3"/>
  <c r="O44" i="3"/>
  <c r="O45" i="3"/>
  <c r="O46" i="3"/>
  <c r="O47" i="3"/>
  <c r="P40" i="3"/>
  <c r="Q40" i="3"/>
  <c r="Q41" i="3"/>
  <c r="Q42" i="3"/>
  <c r="Q44" i="3"/>
  <c r="Q45" i="3"/>
  <c r="Q46" i="3"/>
  <c r="Q47" i="3"/>
  <c r="R40" i="3"/>
  <c r="S40" i="3"/>
  <c r="T40" i="3"/>
  <c r="T41" i="3"/>
  <c r="T42" i="3"/>
  <c r="T44" i="3"/>
  <c r="T45" i="3"/>
  <c r="T46" i="3"/>
  <c r="T47" i="3"/>
  <c r="U40" i="3"/>
  <c r="V40" i="3"/>
  <c r="V41" i="3"/>
  <c r="V42" i="3"/>
  <c r="V44" i="3"/>
  <c r="V45" i="3"/>
  <c r="V46" i="3"/>
  <c r="V47" i="3"/>
  <c r="W40" i="3"/>
  <c r="W41" i="3"/>
  <c r="W42" i="3"/>
  <c r="W44" i="3"/>
  <c r="W45" i="3"/>
  <c r="W46" i="3"/>
  <c r="W47" i="3"/>
  <c r="X40" i="3"/>
  <c r="M41" i="3"/>
  <c r="P41" i="3"/>
  <c r="P42" i="3"/>
  <c r="P44" i="3"/>
  <c r="P45" i="3"/>
  <c r="P46" i="3"/>
  <c r="P47" i="3"/>
  <c r="R41" i="3"/>
  <c r="R42" i="3"/>
  <c r="R44" i="3"/>
  <c r="R45" i="3"/>
  <c r="R46" i="3"/>
  <c r="R47" i="3"/>
  <c r="S41" i="3"/>
  <c r="S42" i="3"/>
  <c r="S44" i="3"/>
  <c r="S45" i="3"/>
  <c r="S46" i="3"/>
  <c r="S47" i="3"/>
  <c r="U41" i="3"/>
  <c r="X41" i="3"/>
  <c r="X42" i="3"/>
  <c r="X44" i="3"/>
  <c r="X45" i="3"/>
  <c r="X46" i="3"/>
  <c r="X47" i="3"/>
  <c r="M42" i="3"/>
  <c r="U42" i="3"/>
  <c r="M44" i="3"/>
  <c r="U44" i="3"/>
  <c r="M45" i="3"/>
  <c r="U45" i="3"/>
  <c r="M46" i="3"/>
  <c r="U46" i="3"/>
  <c r="M47" i="3"/>
  <c r="U47" i="3"/>
  <c r="L40" i="3"/>
  <c r="L41" i="3"/>
  <c r="L42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48" i="2"/>
  <c r="M48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O48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R48" i="2"/>
  <c r="S48" i="2"/>
  <c r="T48" i="2"/>
  <c r="U48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W48" i="2"/>
  <c r="X48" i="2"/>
  <c r="X49" i="2"/>
  <c r="X50" i="2"/>
  <c r="X51" i="2"/>
  <c r="X52" i="2"/>
  <c r="X53" i="2"/>
  <c r="X54" i="2"/>
  <c r="X55" i="2"/>
  <c r="X56" i="2"/>
  <c r="X57" i="2"/>
  <c r="X58" i="2"/>
  <c r="X59" i="2"/>
  <c r="X60" i="2"/>
  <c r="X61" i="2"/>
  <c r="X62" i="2"/>
  <c r="Y48" i="2"/>
  <c r="Y49" i="2"/>
  <c r="Y50" i="2"/>
  <c r="Y51" i="2"/>
  <c r="Y52" i="2"/>
  <c r="Y53" i="2"/>
  <c r="Y54" i="2"/>
  <c r="Y55" i="2"/>
  <c r="Y56" i="2"/>
  <c r="Y57" i="2"/>
  <c r="Y58" i="2"/>
  <c r="Y59" i="2"/>
  <c r="Y60" i="2"/>
  <c r="Y61" i="2"/>
  <c r="Y62" i="2"/>
  <c r="Z48" i="2"/>
  <c r="L49" i="2"/>
  <c r="M49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S49" i="2"/>
  <c r="T49" i="2"/>
  <c r="U49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Z49" i="2"/>
  <c r="Z50" i="2"/>
  <c r="Z51" i="2"/>
  <c r="Z52" i="2"/>
  <c r="Z53" i="2"/>
  <c r="Z54" i="2"/>
  <c r="Z55" i="2"/>
  <c r="Z56" i="2"/>
  <c r="Z57" i="2"/>
  <c r="Z58" i="2"/>
  <c r="Z59" i="2"/>
  <c r="Z60" i="2"/>
  <c r="Z61" i="2"/>
  <c r="Z62" i="2"/>
  <c r="L50" i="2"/>
  <c r="M50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T50" i="2"/>
  <c r="U50" i="2"/>
  <c r="L51" i="2"/>
  <c r="L52" i="2"/>
  <c r="L53" i="2"/>
  <c r="L54" i="2"/>
  <c r="L55" i="2"/>
  <c r="L56" i="2"/>
  <c r="L57" i="2"/>
  <c r="L58" i="2"/>
  <c r="L59" i="2"/>
  <c r="L60" i="2"/>
  <c r="L61" i="2"/>
  <c r="L62" i="2"/>
  <c r="M51" i="2"/>
  <c r="T51" i="2"/>
  <c r="T52" i="2"/>
  <c r="T53" i="2"/>
  <c r="T54" i="2"/>
  <c r="T55" i="2"/>
  <c r="T56" i="2"/>
  <c r="T57" i="2"/>
  <c r="T58" i="2"/>
  <c r="T59" i="2"/>
  <c r="T60" i="2"/>
  <c r="T61" i="2"/>
  <c r="T62" i="2"/>
  <c r="U51" i="2"/>
  <c r="M52" i="2"/>
  <c r="M53" i="2"/>
  <c r="M54" i="2"/>
  <c r="M55" i="2"/>
  <c r="M56" i="2"/>
  <c r="M57" i="2"/>
  <c r="M58" i="2"/>
  <c r="M59" i="2"/>
  <c r="M60" i="2"/>
  <c r="M61" i="2"/>
  <c r="M62" i="2"/>
  <c r="U52" i="2"/>
  <c r="U53" i="2"/>
  <c r="U54" i="2"/>
  <c r="U55" i="2"/>
  <c r="U56" i="2"/>
  <c r="U57" i="2"/>
  <c r="U58" i="2"/>
  <c r="U59" i="2"/>
  <c r="U60" i="2"/>
  <c r="U61" i="2"/>
  <c r="U62" i="2"/>
  <c r="C48" i="2"/>
  <c r="D48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F48" i="2"/>
  <c r="G48" i="2"/>
  <c r="H48" i="2"/>
  <c r="I48" i="2"/>
  <c r="J48" i="2"/>
  <c r="C49" i="2"/>
  <c r="D49" i="2"/>
  <c r="F49" i="2"/>
  <c r="G49" i="2"/>
  <c r="H49" i="2"/>
  <c r="I49" i="2"/>
  <c r="J49" i="2"/>
  <c r="C50" i="2"/>
  <c r="D50" i="2"/>
  <c r="F50" i="2"/>
  <c r="G50" i="2"/>
  <c r="H50" i="2"/>
  <c r="I50" i="2"/>
  <c r="J50" i="2"/>
  <c r="C51" i="2"/>
  <c r="D51" i="2"/>
  <c r="F51" i="2"/>
  <c r="G51" i="2"/>
  <c r="H51" i="2"/>
  <c r="I51" i="2"/>
  <c r="J51" i="2"/>
  <c r="C52" i="2"/>
  <c r="D52" i="2"/>
  <c r="F52" i="2"/>
  <c r="G52" i="2"/>
  <c r="H52" i="2"/>
  <c r="I52" i="2"/>
  <c r="J52" i="2"/>
  <c r="C53" i="2"/>
  <c r="D53" i="2"/>
  <c r="F53" i="2"/>
  <c r="G53" i="2"/>
  <c r="H53" i="2"/>
  <c r="I53" i="2"/>
  <c r="J53" i="2"/>
  <c r="C54" i="2"/>
  <c r="D54" i="2"/>
  <c r="F54" i="2"/>
  <c r="G54" i="2"/>
  <c r="H54" i="2"/>
  <c r="I54" i="2"/>
  <c r="J54" i="2"/>
  <c r="C55" i="2"/>
  <c r="D55" i="2"/>
  <c r="F55" i="2"/>
  <c r="G55" i="2"/>
  <c r="H55" i="2"/>
  <c r="I55" i="2"/>
  <c r="J55" i="2"/>
  <c r="C56" i="2"/>
  <c r="D56" i="2"/>
  <c r="F56" i="2"/>
  <c r="G56" i="2"/>
  <c r="H56" i="2"/>
  <c r="I56" i="2"/>
  <c r="J56" i="2"/>
  <c r="C57" i="2"/>
  <c r="D57" i="2"/>
  <c r="F57" i="2"/>
  <c r="G57" i="2"/>
  <c r="H57" i="2"/>
  <c r="I57" i="2"/>
  <c r="J57" i="2"/>
  <c r="C58" i="2"/>
  <c r="D58" i="2"/>
  <c r="F58" i="2"/>
  <c r="G58" i="2"/>
  <c r="H58" i="2"/>
  <c r="I58" i="2"/>
  <c r="J58" i="2"/>
  <c r="C59" i="2"/>
  <c r="D59" i="2"/>
  <c r="F59" i="2"/>
  <c r="G59" i="2"/>
  <c r="H59" i="2"/>
  <c r="I59" i="2"/>
  <c r="J59" i="2"/>
  <c r="C60" i="2"/>
  <c r="D60" i="2"/>
  <c r="F60" i="2"/>
  <c r="G60" i="2"/>
  <c r="H60" i="2"/>
  <c r="I60" i="2"/>
  <c r="J60" i="2"/>
  <c r="C61" i="2"/>
  <c r="D61" i="2"/>
  <c r="F61" i="2"/>
  <c r="G61" i="2"/>
  <c r="H61" i="2"/>
  <c r="I61" i="2"/>
  <c r="J61" i="2"/>
  <c r="C62" i="2"/>
  <c r="D62" i="2"/>
  <c r="F62" i="2"/>
  <c r="G62" i="2"/>
  <c r="H62" i="2"/>
  <c r="I62" i="2"/>
  <c r="J62" i="2"/>
  <c r="L40" i="2"/>
  <c r="M40" i="2"/>
  <c r="M41" i="2"/>
  <c r="M42" i="2"/>
  <c r="M44" i="2"/>
  <c r="M45" i="2"/>
  <c r="M46" i="2"/>
  <c r="M47" i="2"/>
  <c r="N40" i="2"/>
  <c r="O40" i="2"/>
  <c r="P40" i="2"/>
  <c r="Q40" i="2"/>
  <c r="R40" i="2"/>
  <c r="S40" i="2"/>
  <c r="S41" i="2"/>
  <c r="S42" i="2"/>
  <c r="S44" i="2"/>
  <c r="S45" i="2"/>
  <c r="S46" i="2"/>
  <c r="S47" i="2"/>
  <c r="T40" i="2"/>
  <c r="U40" i="2"/>
  <c r="U41" i="2"/>
  <c r="U42" i="2"/>
  <c r="U44" i="2"/>
  <c r="U45" i="2"/>
  <c r="U46" i="2"/>
  <c r="U47" i="2"/>
  <c r="V40" i="2"/>
  <c r="W40" i="2"/>
  <c r="X40" i="2"/>
  <c r="L41" i="2"/>
  <c r="N41" i="2"/>
  <c r="N42" i="2"/>
  <c r="N44" i="2"/>
  <c r="N45" i="2"/>
  <c r="N46" i="2"/>
  <c r="N47" i="2"/>
  <c r="O41" i="2"/>
  <c r="P41" i="2"/>
  <c r="P42" i="2"/>
  <c r="P44" i="2"/>
  <c r="P45" i="2"/>
  <c r="P46" i="2"/>
  <c r="P47" i="2"/>
  <c r="Q41" i="2"/>
  <c r="R41" i="2"/>
  <c r="T41" i="2"/>
  <c r="V41" i="2"/>
  <c r="V42" i="2"/>
  <c r="V44" i="2"/>
  <c r="V45" i="2"/>
  <c r="V46" i="2"/>
  <c r="V47" i="2"/>
  <c r="W41" i="2"/>
  <c r="X41" i="2"/>
  <c r="X42" i="2"/>
  <c r="X44" i="2"/>
  <c r="X45" i="2"/>
  <c r="X46" i="2"/>
  <c r="X47" i="2"/>
  <c r="L42" i="2"/>
  <c r="O42" i="2"/>
  <c r="Q42" i="2"/>
  <c r="Q44" i="2"/>
  <c r="Q45" i="2"/>
  <c r="Q46" i="2"/>
  <c r="Q47" i="2"/>
  <c r="R42" i="2"/>
  <c r="T42" i="2"/>
  <c r="W42" i="2"/>
  <c r="L44" i="2"/>
  <c r="L45" i="2"/>
  <c r="L46" i="2"/>
  <c r="L47" i="2"/>
  <c r="O44" i="2"/>
  <c r="R44" i="2"/>
  <c r="T44" i="2"/>
  <c r="T45" i="2"/>
  <c r="T46" i="2"/>
  <c r="T47" i="2"/>
  <c r="W44" i="2"/>
  <c r="O45" i="2"/>
  <c r="O46" i="2"/>
  <c r="O47" i="2"/>
  <c r="R45" i="2"/>
  <c r="W45" i="2"/>
  <c r="W46" i="2"/>
  <c r="W47" i="2"/>
  <c r="R46" i="2"/>
  <c r="R47" i="2"/>
  <c r="K40" i="2"/>
  <c r="K41" i="2"/>
  <c r="K42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F48" i="1"/>
  <c r="G48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I48" i="1"/>
  <c r="J48" i="1"/>
  <c r="K48" i="1"/>
  <c r="L48" i="1"/>
  <c r="M48" i="1"/>
  <c r="N48" i="1"/>
  <c r="O48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Q48" i="1"/>
  <c r="R48" i="1"/>
  <c r="S48" i="1"/>
  <c r="T48" i="1"/>
  <c r="U48" i="1"/>
  <c r="V48" i="1"/>
  <c r="F49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I49" i="1"/>
  <c r="J49" i="1"/>
  <c r="K49" i="1"/>
  <c r="L49" i="1"/>
  <c r="M49" i="1"/>
  <c r="N49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Q49" i="1"/>
  <c r="R49" i="1"/>
  <c r="S49" i="1"/>
  <c r="T49" i="1"/>
  <c r="U49" i="1"/>
  <c r="V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I50" i="1"/>
  <c r="J50" i="1"/>
  <c r="K50" i="1"/>
  <c r="L50" i="1"/>
  <c r="M50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Q50" i="1"/>
  <c r="R50" i="1"/>
  <c r="S50" i="1"/>
  <c r="T50" i="1"/>
  <c r="U50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I51" i="1"/>
  <c r="J51" i="1"/>
  <c r="K51" i="1"/>
  <c r="L51" i="1"/>
  <c r="M51" i="1"/>
  <c r="M52" i="1"/>
  <c r="M53" i="1"/>
  <c r="M54" i="1"/>
  <c r="M55" i="1"/>
  <c r="M56" i="1"/>
  <c r="M57" i="1"/>
  <c r="M58" i="1"/>
  <c r="M59" i="1"/>
  <c r="M60" i="1"/>
  <c r="M61" i="1"/>
  <c r="M62" i="1"/>
  <c r="Q51" i="1"/>
  <c r="R51" i="1"/>
  <c r="S51" i="1"/>
  <c r="T51" i="1"/>
  <c r="U51" i="1"/>
  <c r="U52" i="1"/>
  <c r="U53" i="1"/>
  <c r="U54" i="1"/>
  <c r="U55" i="1"/>
  <c r="U56" i="1"/>
  <c r="U57" i="1"/>
  <c r="U58" i="1"/>
  <c r="U59" i="1"/>
  <c r="U60" i="1"/>
  <c r="U61" i="1"/>
  <c r="U62" i="1"/>
  <c r="I52" i="1"/>
  <c r="J52" i="1"/>
  <c r="K52" i="1"/>
  <c r="L52" i="1"/>
  <c r="L53" i="1"/>
  <c r="L54" i="1"/>
  <c r="L55" i="1"/>
  <c r="L56" i="1"/>
  <c r="L57" i="1"/>
  <c r="L58" i="1"/>
  <c r="L59" i="1"/>
  <c r="L60" i="1"/>
  <c r="L61" i="1"/>
  <c r="L62" i="1"/>
  <c r="Q52" i="1"/>
  <c r="R52" i="1"/>
  <c r="S52" i="1"/>
  <c r="T52" i="1"/>
  <c r="T53" i="1"/>
  <c r="T54" i="1"/>
  <c r="T55" i="1"/>
  <c r="T56" i="1"/>
  <c r="T57" i="1"/>
  <c r="T58" i="1"/>
  <c r="T59" i="1"/>
  <c r="T60" i="1"/>
  <c r="T61" i="1"/>
  <c r="T62" i="1"/>
  <c r="I53" i="1"/>
  <c r="J53" i="1"/>
  <c r="K53" i="1"/>
  <c r="K54" i="1"/>
  <c r="K55" i="1"/>
  <c r="K56" i="1"/>
  <c r="K57" i="1"/>
  <c r="K58" i="1"/>
  <c r="K59" i="1"/>
  <c r="K60" i="1"/>
  <c r="K61" i="1"/>
  <c r="K62" i="1"/>
  <c r="Q53" i="1"/>
  <c r="R53" i="1"/>
  <c r="S53" i="1"/>
  <c r="S54" i="1"/>
  <c r="S55" i="1"/>
  <c r="S56" i="1"/>
  <c r="S57" i="1"/>
  <c r="S58" i="1"/>
  <c r="S59" i="1"/>
  <c r="S60" i="1"/>
  <c r="S61" i="1"/>
  <c r="S62" i="1"/>
  <c r="I54" i="1"/>
  <c r="J54" i="1"/>
  <c r="J55" i="1"/>
  <c r="J56" i="1"/>
  <c r="J57" i="1"/>
  <c r="J58" i="1"/>
  <c r="J59" i="1"/>
  <c r="J60" i="1"/>
  <c r="J61" i="1"/>
  <c r="J62" i="1"/>
  <c r="Q54" i="1"/>
  <c r="R54" i="1"/>
  <c r="R55" i="1"/>
  <c r="R56" i="1"/>
  <c r="R57" i="1"/>
  <c r="R58" i="1"/>
  <c r="R59" i="1"/>
  <c r="R60" i="1"/>
  <c r="R61" i="1"/>
  <c r="R62" i="1"/>
  <c r="I55" i="1"/>
  <c r="I56" i="1"/>
  <c r="I57" i="1"/>
  <c r="I58" i="1"/>
  <c r="I59" i="1"/>
  <c r="I60" i="1"/>
  <c r="I61" i="1"/>
  <c r="I62" i="1"/>
  <c r="Q55" i="1"/>
  <c r="Q56" i="1"/>
  <c r="Q57" i="1"/>
  <c r="Q58" i="1"/>
  <c r="Q59" i="1"/>
  <c r="Q60" i="1"/>
  <c r="Q61" i="1"/>
  <c r="Q62" i="1"/>
  <c r="C48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F40" i="1"/>
  <c r="G40" i="1"/>
  <c r="G41" i="1"/>
  <c r="G42" i="1"/>
  <c r="G44" i="1"/>
  <c r="G45" i="1"/>
  <c r="G46" i="1"/>
  <c r="G47" i="1"/>
  <c r="H40" i="1"/>
  <c r="H41" i="1"/>
  <c r="H42" i="1"/>
  <c r="H44" i="1"/>
  <c r="H45" i="1"/>
  <c r="H46" i="1"/>
  <c r="H47" i="1"/>
  <c r="I40" i="1"/>
  <c r="J40" i="1"/>
  <c r="K40" i="1"/>
  <c r="L40" i="1"/>
  <c r="L41" i="1"/>
  <c r="L42" i="1"/>
  <c r="L44" i="1"/>
  <c r="L45" i="1"/>
  <c r="L46" i="1"/>
  <c r="L47" i="1"/>
  <c r="M40" i="1"/>
  <c r="N40" i="1"/>
  <c r="O40" i="1"/>
  <c r="P40" i="1"/>
  <c r="P41" i="1"/>
  <c r="P42" i="1"/>
  <c r="P44" i="1"/>
  <c r="P45" i="1"/>
  <c r="P46" i="1"/>
  <c r="P47" i="1"/>
  <c r="Q40" i="1"/>
  <c r="R40" i="1"/>
  <c r="S40" i="1"/>
  <c r="T40" i="1"/>
  <c r="F41" i="1"/>
  <c r="I41" i="1"/>
  <c r="I42" i="1"/>
  <c r="I44" i="1"/>
  <c r="I45" i="1"/>
  <c r="I46" i="1"/>
  <c r="I47" i="1"/>
  <c r="J41" i="1"/>
  <c r="K41" i="1"/>
  <c r="M41" i="1"/>
  <c r="N41" i="1"/>
  <c r="O41" i="1"/>
  <c r="Q41" i="1"/>
  <c r="Q42" i="1"/>
  <c r="Q44" i="1"/>
  <c r="Q45" i="1"/>
  <c r="Q46" i="1"/>
  <c r="Q47" i="1"/>
  <c r="R41" i="1"/>
  <c r="S41" i="1"/>
  <c r="T41" i="1"/>
  <c r="T42" i="1"/>
  <c r="T44" i="1"/>
  <c r="T45" i="1"/>
  <c r="T46" i="1"/>
  <c r="T47" i="1"/>
  <c r="F42" i="1"/>
  <c r="J42" i="1"/>
  <c r="J44" i="1"/>
  <c r="J45" i="1"/>
  <c r="J46" i="1"/>
  <c r="J47" i="1"/>
  <c r="K42" i="1"/>
  <c r="M42" i="1"/>
  <c r="N42" i="1"/>
  <c r="O42" i="1"/>
  <c r="R42" i="1"/>
  <c r="R44" i="1"/>
  <c r="R45" i="1"/>
  <c r="R46" i="1"/>
  <c r="R47" i="1"/>
  <c r="S42" i="1"/>
  <c r="F44" i="1"/>
  <c r="K44" i="1"/>
  <c r="K45" i="1"/>
  <c r="K46" i="1"/>
  <c r="K47" i="1"/>
  <c r="M44" i="1"/>
  <c r="N44" i="1"/>
  <c r="O44" i="1"/>
  <c r="S44" i="1"/>
  <c r="S45" i="1"/>
  <c r="S46" i="1"/>
  <c r="S47" i="1"/>
  <c r="F45" i="1"/>
  <c r="M45" i="1"/>
  <c r="N45" i="1"/>
  <c r="O45" i="1"/>
  <c r="F46" i="1"/>
  <c r="M46" i="1"/>
  <c r="M47" i="1"/>
  <c r="N46" i="1"/>
  <c r="O46" i="1"/>
  <c r="F47" i="1"/>
  <c r="N47" i="1"/>
  <c r="O47" i="1"/>
  <c r="C8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F8" i="3"/>
  <c r="G8" i="3"/>
  <c r="H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W8" i="3"/>
  <c r="W9" i="3"/>
  <c r="W10" i="3"/>
  <c r="W11" i="3"/>
  <c r="W12" i="3"/>
  <c r="W13" i="3"/>
  <c r="W14" i="3"/>
  <c r="W15" i="3"/>
  <c r="W16" i="3"/>
  <c r="W17" i="3"/>
  <c r="W18" i="3"/>
  <c r="W19" i="3"/>
  <c r="W20" i="3"/>
  <c r="W21" i="3"/>
  <c r="W22" i="3"/>
  <c r="X8" i="3"/>
  <c r="X9" i="3"/>
  <c r="X10" i="3"/>
  <c r="X11" i="3"/>
  <c r="X12" i="3"/>
  <c r="X13" i="3"/>
  <c r="X14" i="3"/>
  <c r="X15" i="3"/>
  <c r="X16" i="3"/>
  <c r="X17" i="3"/>
  <c r="X18" i="3"/>
  <c r="X19" i="3"/>
  <c r="X20" i="3"/>
  <c r="X21" i="3"/>
  <c r="X22" i="3"/>
  <c r="Y8" i="3"/>
  <c r="Z8" i="3"/>
  <c r="Y9" i="3"/>
  <c r="Y10" i="3"/>
  <c r="Y11" i="3"/>
  <c r="Y12" i="3"/>
  <c r="Y13" i="3"/>
  <c r="Y14" i="3"/>
  <c r="Y15" i="3"/>
  <c r="Y16" i="3"/>
  <c r="Y17" i="3"/>
  <c r="Y18" i="3"/>
  <c r="Y19" i="3"/>
  <c r="Y20" i="3"/>
  <c r="Y21" i="3"/>
  <c r="Y22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K8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7" i="3"/>
  <c r="L28" i="3"/>
  <c r="L29" i="3"/>
  <c r="L30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7" i="3"/>
  <c r="M28" i="3"/>
  <c r="M29" i="3"/>
  <c r="M30" i="3"/>
  <c r="N8" i="3"/>
  <c r="O8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7" i="3"/>
  <c r="P28" i="3"/>
  <c r="P29" i="3"/>
  <c r="P30" i="3"/>
  <c r="Q8" i="3"/>
  <c r="R8" i="3"/>
  <c r="S8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7" i="3"/>
  <c r="T28" i="3"/>
  <c r="T29" i="3"/>
  <c r="T30" i="3"/>
  <c r="U8" i="3"/>
  <c r="U9" i="3"/>
  <c r="U10" i="3"/>
  <c r="U11" i="3"/>
  <c r="U12" i="3"/>
  <c r="U13" i="3"/>
  <c r="U14" i="3"/>
  <c r="U15" i="3"/>
  <c r="U16" i="3"/>
  <c r="U17" i="3"/>
  <c r="U18" i="3"/>
  <c r="U19" i="3"/>
  <c r="U20" i="3"/>
  <c r="U21" i="3"/>
  <c r="U22" i="3"/>
  <c r="U23" i="3"/>
  <c r="U24" i="3"/>
  <c r="U25" i="3"/>
  <c r="U27" i="3"/>
  <c r="U28" i="3"/>
  <c r="U29" i="3"/>
  <c r="U30" i="3"/>
  <c r="K9" i="3"/>
  <c r="N9" i="3"/>
  <c r="O9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7" i="3"/>
  <c r="Q28" i="3"/>
  <c r="Q29" i="3"/>
  <c r="Q30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7" i="3"/>
  <c r="R28" i="3"/>
  <c r="R29" i="3"/>
  <c r="R30" i="3"/>
  <c r="S9" i="3"/>
  <c r="K10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7" i="3"/>
  <c r="N28" i="3"/>
  <c r="N29" i="3"/>
  <c r="N30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7" i="3"/>
  <c r="O28" i="3"/>
  <c r="O29" i="3"/>
  <c r="O30" i="3"/>
  <c r="S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7" i="3"/>
  <c r="K28" i="3"/>
  <c r="K29" i="3"/>
  <c r="K3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7" i="3"/>
  <c r="S28" i="3"/>
  <c r="S29" i="3"/>
  <c r="S30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7" i="3"/>
  <c r="I28" i="3"/>
  <c r="I29" i="3"/>
  <c r="I30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7" i="3"/>
  <c r="J28" i="3"/>
  <c r="J29" i="3"/>
  <c r="J30" i="3"/>
  <c r="V8" i="2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X8" i="2"/>
  <c r="X9" i="2"/>
  <c r="X10" i="2"/>
  <c r="X11" i="2"/>
  <c r="X12" i="2"/>
  <c r="X13" i="2"/>
  <c r="X14" i="2"/>
  <c r="X15" i="2"/>
  <c r="X16" i="2"/>
  <c r="X17" i="2"/>
  <c r="X18" i="2"/>
  <c r="X19" i="2"/>
  <c r="X20" i="2"/>
  <c r="X21" i="2"/>
  <c r="X22" i="2"/>
  <c r="Y8" i="2"/>
  <c r="Y9" i="2"/>
  <c r="Y10" i="2"/>
  <c r="Y11" i="2"/>
  <c r="Y12" i="2"/>
  <c r="Y13" i="2"/>
  <c r="Y14" i="2"/>
  <c r="Y15" i="2"/>
  <c r="Y16" i="2"/>
  <c r="Y17" i="2"/>
  <c r="Y18" i="2"/>
  <c r="Y19" i="2"/>
  <c r="Y20" i="2"/>
  <c r="Y21" i="2"/>
  <c r="Y22" i="2"/>
  <c r="Z8" i="2"/>
  <c r="V9" i="2"/>
  <c r="Z9" i="2"/>
  <c r="Z10" i="2"/>
  <c r="Z11" i="2"/>
  <c r="Z12" i="2"/>
  <c r="Z13" i="2"/>
  <c r="Z14" i="2"/>
  <c r="Z15" i="2"/>
  <c r="Z16" i="2"/>
  <c r="Z17" i="2"/>
  <c r="Z18" i="2"/>
  <c r="Z19" i="2"/>
  <c r="Z20" i="2"/>
  <c r="Z21" i="2"/>
  <c r="Z22" i="2"/>
  <c r="V10" i="2"/>
  <c r="V11" i="2"/>
  <c r="V12" i="2"/>
  <c r="V13" i="2"/>
  <c r="V14" i="2"/>
  <c r="V15" i="2"/>
  <c r="V16" i="2"/>
  <c r="V17" i="2"/>
  <c r="V18" i="2"/>
  <c r="V19" i="2"/>
  <c r="V20" i="2"/>
  <c r="V21" i="2"/>
  <c r="V22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F8" i="2"/>
  <c r="G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H8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7" i="2"/>
  <c r="I28" i="2"/>
  <c r="I29" i="2"/>
  <c r="I30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7" i="2"/>
  <c r="H28" i="2"/>
  <c r="H29" i="2"/>
  <c r="H30" i="2"/>
  <c r="K8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7" i="2"/>
  <c r="L28" i="2"/>
  <c r="L29" i="2"/>
  <c r="L30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7" i="2"/>
  <c r="M28" i="2"/>
  <c r="M29" i="2"/>
  <c r="M30" i="2"/>
  <c r="N8" i="2"/>
  <c r="O8" i="2"/>
  <c r="P8" i="2"/>
  <c r="Q8" i="2"/>
  <c r="R8" i="2"/>
  <c r="S8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7" i="2"/>
  <c r="T28" i="2"/>
  <c r="T29" i="2"/>
  <c r="T30" i="2"/>
  <c r="U8" i="2"/>
  <c r="U9" i="2"/>
  <c r="U10" i="2"/>
  <c r="U11" i="2"/>
  <c r="U12" i="2"/>
  <c r="U13" i="2"/>
  <c r="U14" i="2"/>
  <c r="U15" i="2"/>
  <c r="U16" i="2"/>
  <c r="U17" i="2"/>
  <c r="U18" i="2"/>
  <c r="U19" i="2"/>
  <c r="U20" i="2"/>
  <c r="U21" i="2"/>
  <c r="U22" i="2"/>
  <c r="U23" i="2"/>
  <c r="U24" i="2"/>
  <c r="U25" i="2"/>
  <c r="U27" i="2"/>
  <c r="U28" i="2"/>
  <c r="U29" i="2"/>
  <c r="U30" i="2"/>
  <c r="K9" i="2"/>
  <c r="N9" i="2"/>
  <c r="O9" i="2"/>
  <c r="P9" i="2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7" i="2"/>
  <c r="Q28" i="2"/>
  <c r="Q29" i="2"/>
  <c r="Q30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7" i="2"/>
  <c r="R28" i="2"/>
  <c r="R29" i="2"/>
  <c r="R30" i="2"/>
  <c r="S9" i="2"/>
  <c r="K10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7" i="2"/>
  <c r="N28" i="2"/>
  <c r="N29" i="2"/>
  <c r="N30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7" i="2"/>
  <c r="O28" i="2"/>
  <c r="O29" i="2"/>
  <c r="O30" i="2"/>
  <c r="P10" i="2"/>
  <c r="S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7" i="2"/>
  <c r="K28" i="2"/>
  <c r="K29" i="2"/>
  <c r="K30" i="2"/>
  <c r="P11" i="2"/>
  <c r="S11" i="2"/>
  <c r="S12" i="2"/>
  <c r="S13" i="2"/>
  <c r="S14" i="2"/>
  <c r="S15" i="2"/>
  <c r="S16" i="2"/>
  <c r="S17" i="2"/>
  <c r="S18" i="2"/>
  <c r="S19" i="2"/>
  <c r="S20" i="2"/>
  <c r="S21" i="2"/>
  <c r="S22" i="2"/>
  <c r="S23" i="2"/>
  <c r="S24" i="2"/>
  <c r="S25" i="2"/>
  <c r="S27" i="2"/>
  <c r="S28" i="2"/>
  <c r="S29" i="2"/>
  <c r="S30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7" i="2"/>
  <c r="P28" i="2"/>
  <c r="P29" i="2"/>
  <c r="P30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7" i="2"/>
  <c r="J28" i="2"/>
  <c r="J29" i="2"/>
  <c r="J30" i="2"/>
  <c r="R8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U8" i="1"/>
  <c r="V8" i="1"/>
  <c r="R9" i="1"/>
  <c r="U9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D8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7" i="1"/>
  <c r="E28" i="1"/>
  <c r="E29" i="1"/>
  <c r="E30" i="1"/>
  <c r="F8" i="1"/>
  <c r="G8" i="1"/>
  <c r="H8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7" i="1"/>
  <c r="I28" i="1"/>
  <c r="I29" i="1"/>
  <c r="I30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7" i="1"/>
  <c r="J28" i="1"/>
  <c r="J29" i="1"/>
  <c r="J30" i="1"/>
  <c r="K8" i="1"/>
  <c r="L8" i="1"/>
  <c r="M8" i="1"/>
  <c r="N8" i="1"/>
  <c r="O8" i="1"/>
  <c r="P8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7" i="1"/>
  <c r="Q28" i="1"/>
  <c r="Q29" i="1"/>
  <c r="Q30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7" i="1"/>
  <c r="D28" i="1"/>
  <c r="D29" i="1"/>
  <c r="D30" i="1"/>
  <c r="F9" i="1"/>
  <c r="G9" i="1"/>
  <c r="H9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7" i="1"/>
  <c r="K28" i="1"/>
  <c r="K29" i="1"/>
  <c r="K30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7" i="1"/>
  <c r="L28" i="1"/>
  <c r="L29" i="1"/>
  <c r="L30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7" i="1"/>
  <c r="M28" i="1"/>
  <c r="M29" i="1"/>
  <c r="M30" i="1"/>
  <c r="N9" i="1"/>
  <c r="O9" i="1"/>
  <c r="P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7" i="1"/>
  <c r="F28" i="1"/>
  <c r="F29" i="1"/>
  <c r="F30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7" i="1"/>
  <c r="G28" i="1"/>
  <c r="G29" i="1"/>
  <c r="G30" i="1"/>
  <c r="H10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7" i="1"/>
  <c r="N28" i="1"/>
  <c r="N29" i="1"/>
  <c r="N30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7" i="1"/>
  <c r="O28" i="1"/>
  <c r="O29" i="1"/>
  <c r="O30" i="1"/>
  <c r="P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7" i="1"/>
  <c r="H28" i="1"/>
  <c r="H29" i="1"/>
  <c r="H3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7" i="1"/>
  <c r="P28" i="1"/>
  <c r="P29" i="1"/>
  <c r="P30" i="1"/>
  <c r="E40" i="1"/>
  <c r="E41" i="1"/>
  <c r="E42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7" i="1"/>
  <c r="C28" i="1"/>
  <c r="C29" i="1"/>
  <c r="C30" i="1"/>
</calcChain>
</file>

<file path=xl/sharedStrings.xml><?xml version="1.0" encoding="utf-8"?>
<sst xmlns="http://schemas.openxmlformats.org/spreadsheetml/2006/main" count="295" uniqueCount="41">
  <si>
    <t>Linie</t>
  </si>
  <si>
    <t>KBS</t>
  </si>
  <si>
    <t>Laufweg</t>
  </si>
  <si>
    <t>RE3</t>
  </si>
  <si>
    <t>415, 416</t>
  </si>
  <si>
    <t>Düsseldorf - Duisburg - Oberhausen - Gelsenkirchen - Herne - Dortmund - Hamm</t>
  </si>
  <si>
    <t>Rhein-Emscher-Express</t>
  </si>
  <si>
    <t>Anzahl</t>
  </si>
  <si>
    <t>Kapazität SOLL KD - EHM</t>
  </si>
  <si>
    <t>Bahnhof</t>
  </si>
  <si>
    <t>km</t>
  </si>
  <si>
    <t>Düsseldorf Hbf ab</t>
  </si>
  <si>
    <t>Düsseldorf Flughafen an</t>
  </si>
  <si>
    <t>Düsseldorf Flughafen ab</t>
  </si>
  <si>
    <t>Duisburg Hbf an</t>
  </si>
  <si>
    <t>Duisburg Hbf ab</t>
  </si>
  <si>
    <t>Oberhausen Hbf an</t>
  </si>
  <si>
    <t>Oberhausen Hbf ab</t>
  </si>
  <si>
    <t xml:space="preserve">Essen-Altenessen </t>
  </si>
  <si>
    <t>Gelsenkirchen Hbf an</t>
  </si>
  <si>
    <t>Gelsenkirchen Hbf ab</t>
  </si>
  <si>
    <t xml:space="preserve">Herne </t>
  </si>
  <si>
    <t xml:space="preserve">Castrop-Rauxel Hbf </t>
  </si>
  <si>
    <t xml:space="preserve">Dortmund-Mengede </t>
  </si>
  <si>
    <t>Dortmund Hbf an</t>
  </si>
  <si>
    <t>Dortmund Hbf ab</t>
  </si>
  <si>
    <t xml:space="preserve">Dortmund-Scharnhorst </t>
  </si>
  <si>
    <t xml:space="preserve">Dortmund-Kurl </t>
  </si>
  <si>
    <t>ZV-Grenze</t>
  </si>
  <si>
    <t>|</t>
  </si>
  <si>
    <t xml:space="preserve">Kamen-Methler </t>
  </si>
  <si>
    <t xml:space="preserve">Kamen </t>
  </si>
  <si>
    <t>Bönen-Nordbögge</t>
  </si>
  <si>
    <t>Hamm (Westf) Hbf an</t>
  </si>
  <si>
    <t>Hamm - Dortmund - Herne - Gelsenkirchen - Oberhausen - Duisburg - Düsseldorf</t>
  </si>
  <si>
    <t>Kapazität SOLL EHM - KD</t>
  </si>
  <si>
    <t>Hamm (Westf) Hbf ab</t>
  </si>
  <si>
    <t>Oberhausen  Hbf an</t>
  </si>
  <si>
    <t>Düsseldorf Hbf an</t>
  </si>
  <si>
    <t>Herne-Wanne-Eickel Hbf an</t>
  </si>
  <si>
    <t>Herne-Wanne-Eickel Hbf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</si>
</sst>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9"/>
      <name val="Arial"/>
      <family val="2"/>
    </font>
    <font>
      <b/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/>
    <xf numFmtId="0" fontId="3" fillId="2" borderId="4" xfId="0" applyFont="1" applyFill="1" applyBorder="1"/>
    <xf numFmtId="0" fontId="2" fillId="0" borderId="4" xfId="0" applyFont="1" applyBorder="1" applyAlignment="1">
      <alignment horizontal="center"/>
    </xf>
    <xf numFmtId="0" fontId="2" fillId="0" borderId="1" xfId="0" applyFont="1" applyBorder="1"/>
    <xf numFmtId="0" fontId="3" fillId="0" borderId="6" xfId="0" applyFont="1" applyBorder="1"/>
    <xf numFmtId="0" fontId="3" fillId="0" borderId="2" xfId="0" applyFont="1" applyBorder="1"/>
    <xf numFmtId="0" fontId="3" fillId="0" borderId="7" xfId="0" applyFont="1" applyBorder="1"/>
    <xf numFmtId="0" fontId="3" fillId="0" borderId="5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20" fontId="3" fillId="0" borderId="0" xfId="0" applyNumberFormat="1" applyFont="1"/>
    <xf numFmtId="4" fontId="1" fillId="0" borderId="6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164" fontId="5" fillId="0" borderId="0" xfId="0" applyNumberFormat="1" applyFont="1"/>
    <xf numFmtId="0" fontId="1" fillId="0" borderId="0" xfId="0" applyFont="1" applyAlignment="1">
      <alignment horizontal="center"/>
    </xf>
    <xf numFmtId="0" fontId="3" fillId="0" borderId="8" xfId="0" applyFont="1" applyBorder="1"/>
    <xf numFmtId="0" fontId="2" fillId="0" borderId="6" xfId="0" applyFont="1" applyBorder="1"/>
    <xf numFmtId="2" fontId="4" fillId="0" borderId="3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0" fontId="7" fillId="0" borderId="4" xfId="0" applyFont="1" applyBorder="1"/>
    <xf numFmtId="0" fontId="2" fillId="0" borderId="2" xfId="0" applyFont="1" applyBorder="1"/>
    <xf numFmtId="0" fontId="1" fillId="0" borderId="4" xfId="0" applyFont="1" applyBorder="1" applyAlignment="1">
      <alignment horizontal="center"/>
    </xf>
    <xf numFmtId="20" fontId="1" fillId="0" borderId="7" xfId="0" applyNumberFormat="1" applyFont="1" applyBorder="1" applyAlignment="1">
      <alignment horizontal="center"/>
    </xf>
    <xf numFmtId="20" fontId="1" fillId="0" borderId="4" xfId="0" applyNumberFormat="1" applyFont="1" applyBorder="1" applyAlignment="1">
      <alignment horizontal="center"/>
    </xf>
    <xf numFmtId="20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20" fontId="1" fillId="0" borderId="8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7" fillId="0" borderId="7" xfId="0" applyFont="1" applyBorder="1"/>
    <xf numFmtId="0" fontId="3" fillId="0" borderId="5" xfId="0" applyFont="1" applyBorder="1"/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0" fontId="3" fillId="0" borderId="8" xfId="0" applyNumberFormat="1" applyFont="1" applyBorder="1"/>
    <xf numFmtId="20" fontId="3" fillId="0" borderId="6" xfId="0" applyNumberFormat="1" applyFont="1" applyBorder="1"/>
    <xf numFmtId="20" fontId="3" fillId="0" borderId="7" xfId="0" applyNumberFormat="1" applyFont="1" applyBorder="1"/>
    <xf numFmtId="0" fontId="2" fillId="0" borderId="10" xfId="0" applyFont="1" applyBorder="1"/>
    <xf numFmtId="20" fontId="6" fillId="0" borderId="4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7" xfId="0" applyFont="1" applyBorder="1"/>
  </cellXfs>
  <cellStyles count="3">
    <cellStyle name="Standard" xfId="0" builtinId="0"/>
    <cellStyle name="Standard 2" xfId="1" xr:uid="{00000000-0005-0000-0000-000001000000}"/>
    <cellStyle name="Standard 3" xfId="2" xr:uid="{466BEF36-CFD4-49E7-93E3-36CE0C32A2D8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Y62"/>
  <sheetViews>
    <sheetView showGridLines="0" tabSelected="1" zoomScaleNormal="100" workbookViewId="0"/>
  </sheetViews>
  <sheetFormatPr baseColWidth="10" defaultColWidth="11.42578125" defaultRowHeight="12.75" x14ac:dyDescent="0.2"/>
  <cols>
    <col min="1" max="1" width="28.140625" style="1" bestFit="1" customWidth="1"/>
    <col min="2" max="2" width="9.7109375" style="1" bestFit="1" customWidth="1"/>
    <col min="3" max="22" width="6.7109375" style="1" customWidth="1"/>
    <col min="23" max="16384" width="11.42578125" style="1"/>
  </cols>
  <sheetData>
    <row r="1" spans="1:204" x14ac:dyDescent="0.2">
      <c r="A1" s="47" t="s">
        <v>0</v>
      </c>
      <c r="B1" s="6" t="s">
        <v>1</v>
      </c>
      <c r="C1" s="45" t="s">
        <v>2</v>
      </c>
      <c r="D1" s="7"/>
      <c r="E1" s="4"/>
      <c r="F1" s="7"/>
      <c r="G1" s="7"/>
      <c r="H1" s="7"/>
      <c r="I1" s="7"/>
      <c r="J1" s="7"/>
      <c r="K1" s="7"/>
      <c r="L1" s="7"/>
      <c r="M1" s="7"/>
      <c r="N1" s="7"/>
      <c r="O1" s="4"/>
      <c r="P1" s="4"/>
      <c r="Q1" s="4"/>
      <c r="R1" s="4"/>
      <c r="S1" s="4"/>
      <c r="T1" s="7"/>
      <c r="U1" s="7"/>
      <c r="V1" s="9"/>
    </row>
    <row r="2" spans="1:204" x14ac:dyDescent="0.2">
      <c r="A2" s="21" t="s">
        <v>3</v>
      </c>
      <c r="B2" s="6" t="s">
        <v>4</v>
      </c>
      <c r="C2" s="45" t="s">
        <v>5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4"/>
      <c r="T2" s="7"/>
      <c r="U2" s="7"/>
      <c r="V2" s="9"/>
    </row>
    <row r="3" spans="1:204" s="2" customFormat="1" x14ac:dyDescent="0.2">
      <c r="A3" s="48" t="s">
        <v>6</v>
      </c>
      <c r="B3" s="37" t="s">
        <v>7</v>
      </c>
      <c r="C3" s="26">
        <v>1</v>
      </c>
      <c r="D3" s="26">
        <v>2</v>
      </c>
      <c r="E3" s="26">
        <v>3</v>
      </c>
      <c r="F3" s="26">
        <v>4</v>
      </c>
      <c r="G3" s="26">
        <v>5</v>
      </c>
      <c r="H3" s="26">
        <v>6</v>
      </c>
      <c r="I3" s="26">
        <v>7</v>
      </c>
      <c r="J3" s="26">
        <v>8</v>
      </c>
      <c r="K3" s="26">
        <v>9</v>
      </c>
      <c r="L3" s="26">
        <v>10</v>
      </c>
      <c r="M3" s="26">
        <v>11</v>
      </c>
      <c r="N3" s="26">
        <v>12</v>
      </c>
      <c r="O3" s="26">
        <v>13</v>
      </c>
      <c r="P3" s="26">
        <v>14</v>
      </c>
      <c r="Q3" s="26">
        <v>15</v>
      </c>
      <c r="R3" s="26">
        <v>16</v>
      </c>
      <c r="S3" s="26">
        <v>17</v>
      </c>
      <c r="T3" s="26">
        <v>18</v>
      </c>
      <c r="U3" s="26">
        <v>19</v>
      </c>
      <c r="V3" s="26">
        <v>20</v>
      </c>
    </row>
    <row r="4" spans="1:204" x14ac:dyDescent="0.2">
      <c r="A4" s="5" t="s">
        <v>8</v>
      </c>
      <c r="B4" s="5"/>
      <c r="C4" s="38">
        <v>250</v>
      </c>
      <c r="D4" s="38">
        <v>500</v>
      </c>
      <c r="E4" s="38">
        <v>500</v>
      </c>
      <c r="F4" s="38">
        <v>500</v>
      </c>
      <c r="G4" s="38">
        <v>250</v>
      </c>
      <c r="H4" s="38">
        <v>250</v>
      </c>
      <c r="I4" s="38">
        <v>250</v>
      </c>
      <c r="J4" s="38">
        <v>250</v>
      </c>
      <c r="K4" s="38">
        <v>500</v>
      </c>
      <c r="L4" s="38">
        <v>500</v>
      </c>
      <c r="M4" s="38">
        <v>500</v>
      </c>
      <c r="N4" s="38">
        <v>500</v>
      </c>
      <c r="O4" s="38">
        <v>500</v>
      </c>
      <c r="P4" s="38">
        <v>500</v>
      </c>
      <c r="Q4" s="38">
        <v>500</v>
      </c>
      <c r="R4" s="38">
        <v>250</v>
      </c>
      <c r="S4" s="38">
        <v>250</v>
      </c>
      <c r="T4" s="38">
        <v>250</v>
      </c>
      <c r="U4" s="38">
        <v>250</v>
      </c>
      <c r="V4" s="38">
        <v>250</v>
      </c>
    </row>
    <row r="5" spans="1:204" x14ac:dyDescent="0.2">
      <c r="A5" s="34"/>
      <c r="B5" s="35"/>
      <c r="C5" s="33"/>
      <c r="D5" s="33"/>
      <c r="E5" s="33"/>
      <c r="F5" s="33"/>
      <c r="G5" s="33"/>
      <c r="H5" s="33"/>
      <c r="I5" s="8"/>
      <c r="J5" s="33"/>
      <c r="K5" s="33"/>
      <c r="L5" s="33"/>
      <c r="M5" s="8"/>
      <c r="N5" s="33"/>
      <c r="O5" s="33"/>
      <c r="P5" s="33"/>
      <c r="Q5" s="8"/>
      <c r="R5" s="33"/>
      <c r="S5" s="33"/>
      <c r="T5" s="33"/>
      <c r="U5" s="8"/>
      <c r="V5" s="33"/>
    </row>
    <row r="6" spans="1:204" x14ac:dyDescent="0.2">
      <c r="A6" s="10" t="s">
        <v>9</v>
      </c>
      <c r="B6" s="11" t="s">
        <v>10</v>
      </c>
      <c r="C6" s="27"/>
      <c r="D6" s="27"/>
      <c r="E6" s="27"/>
      <c r="F6" s="27"/>
      <c r="G6" s="28"/>
      <c r="H6" s="26"/>
      <c r="I6" s="26"/>
      <c r="J6" s="28"/>
      <c r="K6" s="28"/>
      <c r="L6" s="28"/>
      <c r="M6" s="28"/>
      <c r="N6" s="28"/>
      <c r="O6" s="28"/>
      <c r="P6" s="46"/>
      <c r="Q6" s="46"/>
      <c r="R6" s="28"/>
      <c r="S6" s="28"/>
      <c r="T6" s="26"/>
      <c r="U6" s="26"/>
      <c r="V6" s="28"/>
    </row>
    <row r="7" spans="1:204" x14ac:dyDescent="0.2">
      <c r="A7" s="20" t="s">
        <v>11</v>
      </c>
      <c r="B7" s="39">
        <v>0</v>
      </c>
      <c r="C7" s="31">
        <v>0.19791666666666666</v>
      </c>
      <c r="D7" s="31">
        <v>0.23958333333333301</v>
      </c>
      <c r="E7" s="31">
        <v>0.28125</v>
      </c>
      <c r="F7" s="31">
        <v>0.32291666666666702</v>
      </c>
      <c r="G7" s="31">
        <v>0.36458333333333298</v>
      </c>
      <c r="H7" s="31">
        <v>0.40625</v>
      </c>
      <c r="I7" s="31">
        <v>0.44791666666666702</v>
      </c>
      <c r="J7" s="31">
        <v>0.48958333333333298</v>
      </c>
      <c r="K7" s="31">
        <v>0.53125</v>
      </c>
      <c r="L7" s="31">
        <v>0.57291666666666696</v>
      </c>
      <c r="M7" s="31">
        <v>0.61458333333333304</v>
      </c>
      <c r="N7" s="31">
        <v>0.65625</v>
      </c>
      <c r="O7" s="31">
        <v>0.69791666666666696</v>
      </c>
      <c r="P7" s="31">
        <v>0.73958333333333304</v>
      </c>
      <c r="Q7" s="31">
        <v>0.78125</v>
      </c>
      <c r="R7" s="31">
        <v>0.82291666666666696</v>
      </c>
      <c r="S7" s="31">
        <v>0.86458333333333304</v>
      </c>
      <c r="T7" s="31">
        <v>0.90625</v>
      </c>
      <c r="U7" s="31">
        <v>0.94791666666666696</v>
      </c>
      <c r="V7" s="31">
        <v>0.98958333333333304</v>
      </c>
    </row>
    <row r="8" spans="1:204" x14ac:dyDescent="0.2">
      <c r="A8" s="8" t="s">
        <v>12</v>
      </c>
      <c r="B8" s="12">
        <v>8.33</v>
      </c>
      <c r="C8" s="29">
        <f t="shared" ref="C8" si="0">C7+7/1440</f>
        <v>0.20277777777777778</v>
      </c>
      <c r="D8" s="29">
        <f t="shared" ref="D8:Q8" si="1">D7+7/1440</f>
        <v>0.24444444444444413</v>
      </c>
      <c r="E8" s="29">
        <f t="shared" si="1"/>
        <v>0.28611111111111109</v>
      </c>
      <c r="F8" s="29">
        <f t="shared" si="1"/>
        <v>0.32777777777777811</v>
      </c>
      <c r="G8" s="29">
        <f t="shared" si="1"/>
        <v>0.36944444444444408</v>
      </c>
      <c r="H8" s="29">
        <f t="shared" si="1"/>
        <v>0.41111111111111109</v>
      </c>
      <c r="I8" s="29">
        <f t="shared" si="1"/>
        <v>0.45277777777777811</v>
      </c>
      <c r="J8" s="29">
        <f t="shared" si="1"/>
        <v>0.49444444444444408</v>
      </c>
      <c r="K8" s="29">
        <f t="shared" si="1"/>
        <v>0.53611111111111109</v>
      </c>
      <c r="L8" s="29">
        <f t="shared" si="1"/>
        <v>0.57777777777777806</v>
      </c>
      <c r="M8" s="29">
        <f t="shared" si="1"/>
        <v>0.61944444444444413</v>
      </c>
      <c r="N8" s="29">
        <f t="shared" si="1"/>
        <v>0.66111111111111109</v>
      </c>
      <c r="O8" s="29">
        <f t="shared" si="1"/>
        <v>0.70277777777777806</v>
      </c>
      <c r="P8" s="29">
        <f t="shared" si="1"/>
        <v>0.74444444444444413</v>
      </c>
      <c r="Q8" s="29">
        <f t="shared" si="1"/>
        <v>0.78611111111111109</v>
      </c>
      <c r="R8" s="29">
        <f t="shared" ref="R8:V8" si="2">R7+7/1440</f>
        <v>0.82777777777777806</v>
      </c>
      <c r="S8" s="29">
        <f t="shared" si="2"/>
        <v>0.86944444444444413</v>
      </c>
      <c r="T8" s="29">
        <f t="shared" si="2"/>
        <v>0.91111111111111109</v>
      </c>
      <c r="U8" s="29">
        <f t="shared" si="2"/>
        <v>0.95277777777777806</v>
      </c>
      <c r="V8" s="29">
        <f t="shared" si="2"/>
        <v>0.99444444444444413</v>
      </c>
    </row>
    <row r="9" spans="1:204" x14ac:dyDescent="0.2">
      <c r="A9" s="8" t="s">
        <v>13</v>
      </c>
      <c r="B9" s="12">
        <v>8.33</v>
      </c>
      <c r="C9" s="29">
        <f t="shared" ref="C9" si="3">C8+1/1440</f>
        <v>0.20347222222222222</v>
      </c>
      <c r="D9" s="29">
        <f t="shared" ref="D9:Q9" si="4">D8+1/1440</f>
        <v>0.24513888888888857</v>
      </c>
      <c r="E9" s="29">
        <f t="shared" si="4"/>
        <v>0.28680555555555554</v>
      </c>
      <c r="F9" s="29">
        <f t="shared" si="4"/>
        <v>0.32847222222222255</v>
      </c>
      <c r="G9" s="29">
        <f t="shared" si="4"/>
        <v>0.37013888888888852</v>
      </c>
      <c r="H9" s="29">
        <f t="shared" si="4"/>
        <v>0.41180555555555554</v>
      </c>
      <c r="I9" s="29">
        <f t="shared" si="4"/>
        <v>0.45347222222222255</v>
      </c>
      <c r="J9" s="29">
        <f t="shared" si="4"/>
        <v>0.49513888888888852</v>
      </c>
      <c r="K9" s="29">
        <f t="shared" si="4"/>
        <v>0.53680555555555554</v>
      </c>
      <c r="L9" s="29">
        <f t="shared" si="4"/>
        <v>0.5784722222222225</v>
      </c>
      <c r="M9" s="29">
        <f t="shared" si="4"/>
        <v>0.62013888888888857</v>
      </c>
      <c r="N9" s="29">
        <f t="shared" si="4"/>
        <v>0.66180555555555554</v>
      </c>
      <c r="O9" s="29">
        <f t="shared" si="4"/>
        <v>0.7034722222222225</v>
      </c>
      <c r="P9" s="29">
        <f t="shared" si="4"/>
        <v>0.74513888888888857</v>
      </c>
      <c r="Q9" s="29">
        <f t="shared" si="4"/>
        <v>0.78680555555555554</v>
      </c>
      <c r="R9" s="29">
        <f t="shared" ref="R9:V9" si="5">R8+1/1440</f>
        <v>0.8284722222222225</v>
      </c>
      <c r="S9" s="29">
        <f t="shared" si="5"/>
        <v>0.87013888888888857</v>
      </c>
      <c r="T9" s="29">
        <f t="shared" si="5"/>
        <v>0.91180555555555554</v>
      </c>
      <c r="U9" s="29">
        <f t="shared" si="5"/>
        <v>0.9534722222222225</v>
      </c>
      <c r="V9" s="29">
        <f t="shared" si="5"/>
        <v>0.99513888888888857</v>
      </c>
    </row>
    <row r="10" spans="1:204" x14ac:dyDescent="0.2">
      <c r="A10" s="10" t="s">
        <v>14</v>
      </c>
      <c r="B10" s="23">
        <v>23.71</v>
      </c>
      <c r="C10" s="27">
        <f t="shared" ref="C10" si="6">C9+10/1440</f>
        <v>0.21041666666666667</v>
      </c>
      <c r="D10" s="27">
        <f t="shared" ref="D10:Q10" si="7">D9+10/1440</f>
        <v>0.25208333333333299</v>
      </c>
      <c r="E10" s="27">
        <f t="shared" si="7"/>
        <v>0.29374999999999996</v>
      </c>
      <c r="F10" s="27">
        <f t="shared" si="7"/>
        <v>0.33541666666666697</v>
      </c>
      <c r="G10" s="27">
        <f t="shared" si="7"/>
        <v>0.37708333333333294</v>
      </c>
      <c r="H10" s="27">
        <f t="shared" si="7"/>
        <v>0.41874999999999996</v>
      </c>
      <c r="I10" s="27">
        <f t="shared" si="7"/>
        <v>0.46041666666666697</v>
      </c>
      <c r="J10" s="27">
        <f t="shared" si="7"/>
        <v>0.50208333333333299</v>
      </c>
      <c r="K10" s="27">
        <f t="shared" si="7"/>
        <v>0.54374999999999996</v>
      </c>
      <c r="L10" s="27">
        <f t="shared" si="7"/>
        <v>0.58541666666666692</v>
      </c>
      <c r="M10" s="27">
        <f t="shared" si="7"/>
        <v>0.62708333333333299</v>
      </c>
      <c r="N10" s="27">
        <f t="shared" si="7"/>
        <v>0.66874999999999996</v>
      </c>
      <c r="O10" s="27">
        <f t="shared" si="7"/>
        <v>0.71041666666666692</v>
      </c>
      <c r="P10" s="27">
        <f t="shared" si="7"/>
        <v>0.75208333333333299</v>
      </c>
      <c r="Q10" s="27">
        <f t="shared" si="7"/>
        <v>0.79374999999999996</v>
      </c>
      <c r="R10" s="27">
        <f t="shared" ref="R10:V10" si="8">R9+10/1440</f>
        <v>0.83541666666666692</v>
      </c>
      <c r="S10" s="27">
        <f t="shared" si="8"/>
        <v>0.87708333333333299</v>
      </c>
      <c r="T10" s="27">
        <f t="shared" si="8"/>
        <v>0.91874999999999996</v>
      </c>
      <c r="U10" s="27">
        <f t="shared" si="8"/>
        <v>0.96041666666666692</v>
      </c>
      <c r="V10" s="27">
        <f t="shared" si="8"/>
        <v>1.002083333333333</v>
      </c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</row>
    <row r="11" spans="1:204" x14ac:dyDescent="0.2">
      <c r="A11" s="20" t="s">
        <v>15</v>
      </c>
      <c r="B11" s="39">
        <v>23.71</v>
      </c>
      <c r="C11" s="31">
        <f t="shared" ref="C11" si="9">C10+7/1440</f>
        <v>0.21527777777777779</v>
      </c>
      <c r="D11" s="31">
        <f t="shared" ref="D11:Q11" si="10">D10+7/1440</f>
        <v>0.25694444444444409</v>
      </c>
      <c r="E11" s="31">
        <f t="shared" si="10"/>
        <v>0.29861111111111105</v>
      </c>
      <c r="F11" s="31">
        <f t="shared" si="10"/>
        <v>0.34027777777777807</v>
      </c>
      <c r="G11" s="31">
        <f t="shared" si="10"/>
        <v>0.38194444444444403</v>
      </c>
      <c r="H11" s="31">
        <f t="shared" si="10"/>
        <v>0.42361111111111105</v>
      </c>
      <c r="I11" s="31">
        <f t="shared" si="10"/>
        <v>0.46527777777777807</v>
      </c>
      <c r="J11" s="31">
        <f t="shared" si="10"/>
        <v>0.50694444444444409</v>
      </c>
      <c r="K11" s="31">
        <f t="shared" si="10"/>
        <v>0.54861111111111105</v>
      </c>
      <c r="L11" s="31">
        <f t="shared" si="10"/>
        <v>0.59027777777777801</v>
      </c>
      <c r="M11" s="31">
        <f t="shared" si="10"/>
        <v>0.63194444444444409</v>
      </c>
      <c r="N11" s="31">
        <f t="shared" si="10"/>
        <v>0.67361111111111105</v>
      </c>
      <c r="O11" s="31">
        <f t="shared" si="10"/>
        <v>0.71527777777777801</v>
      </c>
      <c r="P11" s="31">
        <f t="shared" si="10"/>
        <v>0.75694444444444409</v>
      </c>
      <c r="Q11" s="31">
        <f t="shared" si="10"/>
        <v>0.79861111111111105</v>
      </c>
      <c r="R11" s="31">
        <f t="shared" ref="R11:V11" si="11">R10+7/1440</f>
        <v>0.84027777777777801</v>
      </c>
      <c r="S11" s="31">
        <f t="shared" si="11"/>
        <v>0.88194444444444409</v>
      </c>
      <c r="T11" s="31">
        <f t="shared" si="11"/>
        <v>0.92361111111111105</v>
      </c>
      <c r="U11" s="31">
        <f t="shared" si="11"/>
        <v>0.96527777777777801</v>
      </c>
      <c r="V11" s="31">
        <f t="shared" si="11"/>
        <v>1.0069444444444442</v>
      </c>
    </row>
    <row r="12" spans="1:204" x14ac:dyDescent="0.2">
      <c r="A12" s="8" t="s">
        <v>16</v>
      </c>
      <c r="B12" s="12">
        <v>31.27</v>
      </c>
      <c r="C12" s="29">
        <f t="shared" ref="C12" si="12">C11+5/1440</f>
        <v>0.21875</v>
      </c>
      <c r="D12" s="29">
        <f t="shared" ref="D12:Q12" si="13">D11+5/1440</f>
        <v>0.2604166666666663</v>
      </c>
      <c r="E12" s="29">
        <f t="shared" si="13"/>
        <v>0.30208333333333326</v>
      </c>
      <c r="F12" s="29">
        <f t="shared" si="13"/>
        <v>0.34375000000000028</v>
      </c>
      <c r="G12" s="29">
        <f t="shared" si="13"/>
        <v>0.38541666666666624</v>
      </c>
      <c r="H12" s="29">
        <f t="shared" si="13"/>
        <v>0.42708333333333326</v>
      </c>
      <c r="I12" s="29">
        <f t="shared" si="13"/>
        <v>0.46875000000000028</v>
      </c>
      <c r="J12" s="29">
        <f t="shared" si="13"/>
        <v>0.5104166666666663</v>
      </c>
      <c r="K12" s="29">
        <f t="shared" si="13"/>
        <v>0.55208333333333326</v>
      </c>
      <c r="L12" s="29">
        <f t="shared" si="13"/>
        <v>0.59375000000000022</v>
      </c>
      <c r="M12" s="29">
        <f t="shared" si="13"/>
        <v>0.6354166666666663</v>
      </c>
      <c r="N12" s="29">
        <f t="shared" si="13"/>
        <v>0.67708333333333326</v>
      </c>
      <c r="O12" s="29">
        <f t="shared" si="13"/>
        <v>0.71875000000000022</v>
      </c>
      <c r="P12" s="29">
        <f t="shared" si="13"/>
        <v>0.7604166666666663</v>
      </c>
      <c r="Q12" s="29">
        <f t="shared" si="13"/>
        <v>0.80208333333333326</v>
      </c>
      <c r="R12" s="29">
        <f t="shared" ref="R12:V12" si="14">R11+5/1440</f>
        <v>0.84375000000000022</v>
      </c>
      <c r="S12" s="29">
        <f t="shared" si="14"/>
        <v>0.8854166666666663</v>
      </c>
      <c r="T12" s="29">
        <f t="shared" si="14"/>
        <v>0.92708333333333326</v>
      </c>
      <c r="U12" s="29">
        <f t="shared" si="14"/>
        <v>0.96875000000000022</v>
      </c>
      <c r="V12" s="29">
        <f t="shared" si="14"/>
        <v>1.0104166666666665</v>
      </c>
    </row>
    <row r="13" spans="1:204" x14ac:dyDescent="0.2">
      <c r="A13" s="8" t="s">
        <v>17</v>
      </c>
      <c r="B13" s="14">
        <v>31.27</v>
      </c>
      <c r="C13" s="29">
        <f t="shared" ref="C13" si="15">C12+1/1440</f>
        <v>0.21944444444444444</v>
      </c>
      <c r="D13" s="29">
        <f t="shared" ref="D13:Q13" si="16">D12+1/1440</f>
        <v>0.26111111111111074</v>
      </c>
      <c r="E13" s="29">
        <f t="shared" si="16"/>
        <v>0.3027777777777777</v>
      </c>
      <c r="F13" s="29">
        <f t="shared" si="16"/>
        <v>0.34444444444444472</v>
      </c>
      <c r="G13" s="29">
        <f t="shared" si="16"/>
        <v>0.38611111111111068</v>
      </c>
      <c r="H13" s="29">
        <f t="shared" si="16"/>
        <v>0.4277777777777777</v>
      </c>
      <c r="I13" s="29">
        <f t="shared" si="16"/>
        <v>0.46944444444444472</v>
      </c>
      <c r="J13" s="29">
        <f t="shared" si="16"/>
        <v>0.51111111111111074</v>
      </c>
      <c r="K13" s="29">
        <f t="shared" si="16"/>
        <v>0.5527777777777777</v>
      </c>
      <c r="L13" s="29">
        <f t="shared" si="16"/>
        <v>0.59444444444444466</v>
      </c>
      <c r="M13" s="29">
        <f t="shared" si="16"/>
        <v>0.63611111111111074</v>
      </c>
      <c r="N13" s="29">
        <f t="shared" si="16"/>
        <v>0.6777777777777777</v>
      </c>
      <c r="O13" s="29">
        <f t="shared" si="16"/>
        <v>0.71944444444444466</v>
      </c>
      <c r="P13" s="29">
        <f t="shared" si="16"/>
        <v>0.76111111111111074</v>
      </c>
      <c r="Q13" s="29">
        <f t="shared" si="16"/>
        <v>0.8027777777777777</v>
      </c>
      <c r="R13" s="29">
        <f t="shared" ref="R13:V13" si="17">R12+1/1440</f>
        <v>0.84444444444444466</v>
      </c>
      <c r="S13" s="29">
        <f t="shared" si="17"/>
        <v>0.88611111111111074</v>
      </c>
      <c r="T13" s="29">
        <f t="shared" si="17"/>
        <v>0.9277777777777777</v>
      </c>
      <c r="U13" s="29">
        <f t="shared" si="17"/>
        <v>0.96944444444444466</v>
      </c>
      <c r="V13" s="29">
        <f t="shared" si="17"/>
        <v>1.0111111111111111</v>
      </c>
    </row>
    <row r="14" spans="1:204" x14ac:dyDescent="0.2">
      <c r="A14" s="8" t="s">
        <v>18</v>
      </c>
      <c r="B14" s="15">
        <v>42.6</v>
      </c>
      <c r="C14" s="29">
        <f>C13+7/1440</f>
        <v>0.22430555555555556</v>
      </c>
      <c r="D14" s="29">
        <f t="shared" ref="D14:Q14" si="18">D13+7/1440</f>
        <v>0.26597222222222183</v>
      </c>
      <c r="E14" s="29">
        <f t="shared" si="18"/>
        <v>0.3076388888888888</v>
      </c>
      <c r="F14" s="29">
        <f t="shared" si="18"/>
        <v>0.34930555555555581</v>
      </c>
      <c r="G14" s="29">
        <f t="shared" si="18"/>
        <v>0.39097222222222178</v>
      </c>
      <c r="H14" s="29">
        <f t="shared" si="18"/>
        <v>0.4326388888888888</v>
      </c>
      <c r="I14" s="29">
        <f t="shared" si="18"/>
        <v>0.47430555555555581</v>
      </c>
      <c r="J14" s="29">
        <f t="shared" si="18"/>
        <v>0.51597222222222183</v>
      </c>
      <c r="K14" s="29">
        <f t="shared" si="18"/>
        <v>0.5576388888888888</v>
      </c>
      <c r="L14" s="29">
        <f t="shared" si="18"/>
        <v>0.59930555555555576</v>
      </c>
      <c r="M14" s="29">
        <f t="shared" si="18"/>
        <v>0.64097222222222183</v>
      </c>
      <c r="N14" s="29">
        <f t="shared" si="18"/>
        <v>0.6826388888888888</v>
      </c>
      <c r="O14" s="29">
        <f t="shared" si="18"/>
        <v>0.72430555555555576</v>
      </c>
      <c r="P14" s="29">
        <f t="shared" si="18"/>
        <v>0.76597222222222183</v>
      </c>
      <c r="Q14" s="29">
        <f t="shared" si="18"/>
        <v>0.8076388888888888</v>
      </c>
      <c r="R14" s="29">
        <f t="shared" ref="R14" si="19">R13+7/1440</f>
        <v>0.84930555555555576</v>
      </c>
      <c r="S14" s="29">
        <f t="shared" ref="S14" si="20">S13+7/1440</f>
        <v>0.89097222222222183</v>
      </c>
      <c r="T14" s="29">
        <f t="shared" ref="T14" si="21">T13+7/1440</f>
        <v>0.9326388888888888</v>
      </c>
      <c r="U14" s="29">
        <f t="shared" ref="U14" si="22">U13+7/1440</f>
        <v>0.97430555555555576</v>
      </c>
      <c r="V14" s="29">
        <f t="shared" ref="V14" si="23">V13+7/1440</f>
        <v>1.0159722222222223</v>
      </c>
    </row>
    <row r="15" spans="1:204" x14ac:dyDescent="0.2">
      <c r="A15" s="8" t="s">
        <v>19</v>
      </c>
      <c r="B15" s="15">
        <v>49.660000000000004</v>
      </c>
      <c r="C15" s="29">
        <f>C14+5/1440</f>
        <v>0.22777777777777777</v>
      </c>
      <c r="D15" s="29">
        <f t="shared" ref="D15:Q15" si="24">D14+5/1440</f>
        <v>0.26944444444444404</v>
      </c>
      <c r="E15" s="29">
        <f t="shared" si="24"/>
        <v>0.31111111111111101</v>
      </c>
      <c r="F15" s="29">
        <f t="shared" si="24"/>
        <v>0.35277777777777802</v>
      </c>
      <c r="G15" s="29">
        <f t="shared" si="24"/>
        <v>0.39444444444444399</v>
      </c>
      <c r="H15" s="29">
        <f t="shared" si="24"/>
        <v>0.43611111111111101</v>
      </c>
      <c r="I15" s="29">
        <f t="shared" si="24"/>
        <v>0.47777777777777802</v>
      </c>
      <c r="J15" s="29">
        <f t="shared" si="24"/>
        <v>0.51944444444444404</v>
      </c>
      <c r="K15" s="29">
        <f t="shared" si="24"/>
        <v>0.56111111111111101</v>
      </c>
      <c r="L15" s="29">
        <f t="shared" si="24"/>
        <v>0.60277777777777797</v>
      </c>
      <c r="M15" s="29">
        <f t="shared" si="24"/>
        <v>0.64444444444444404</v>
      </c>
      <c r="N15" s="29">
        <f t="shared" si="24"/>
        <v>0.68611111111111101</v>
      </c>
      <c r="O15" s="29">
        <f t="shared" si="24"/>
        <v>0.72777777777777797</v>
      </c>
      <c r="P15" s="29">
        <f t="shared" si="24"/>
        <v>0.76944444444444404</v>
      </c>
      <c r="Q15" s="29">
        <f t="shared" si="24"/>
        <v>0.81111111111111101</v>
      </c>
      <c r="R15" s="29">
        <f t="shared" ref="R15" si="25">R14+5/1440</f>
        <v>0.85277777777777797</v>
      </c>
      <c r="S15" s="29">
        <f t="shared" ref="S15" si="26">S14+5/1440</f>
        <v>0.89444444444444404</v>
      </c>
      <c r="T15" s="29">
        <f t="shared" ref="T15" si="27">T14+5/1440</f>
        <v>0.93611111111111101</v>
      </c>
      <c r="U15" s="29">
        <f t="shared" ref="U15" si="28">U14+5/1440</f>
        <v>0.97777777777777797</v>
      </c>
      <c r="V15" s="29">
        <f t="shared" ref="V15" si="29">V14+5/1440</f>
        <v>1.0194444444444446</v>
      </c>
    </row>
    <row r="16" spans="1:204" x14ac:dyDescent="0.2">
      <c r="A16" s="8" t="s">
        <v>20</v>
      </c>
      <c r="B16" s="15">
        <v>49.660000000000004</v>
      </c>
      <c r="C16" s="29">
        <f t="shared" ref="C16" si="30">C15+1/1440</f>
        <v>0.22847222222222222</v>
      </c>
      <c r="D16" s="29">
        <f t="shared" ref="D16:Q16" si="31">D15+1/1440</f>
        <v>0.27013888888888848</v>
      </c>
      <c r="E16" s="29">
        <f t="shared" si="31"/>
        <v>0.31180555555555545</v>
      </c>
      <c r="F16" s="29">
        <f t="shared" si="31"/>
        <v>0.35347222222222247</v>
      </c>
      <c r="G16" s="29">
        <f t="shared" si="31"/>
        <v>0.39513888888888843</v>
      </c>
      <c r="H16" s="29">
        <f t="shared" si="31"/>
        <v>0.43680555555555545</v>
      </c>
      <c r="I16" s="29">
        <f t="shared" si="31"/>
        <v>0.47847222222222247</v>
      </c>
      <c r="J16" s="29">
        <f t="shared" si="31"/>
        <v>0.52013888888888848</v>
      </c>
      <c r="K16" s="29">
        <f t="shared" si="31"/>
        <v>0.56180555555555545</v>
      </c>
      <c r="L16" s="29">
        <f t="shared" si="31"/>
        <v>0.60347222222222241</v>
      </c>
      <c r="M16" s="29">
        <f t="shared" si="31"/>
        <v>0.64513888888888848</v>
      </c>
      <c r="N16" s="29">
        <f t="shared" si="31"/>
        <v>0.68680555555555545</v>
      </c>
      <c r="O16" s="29">
        <f t="shared" si="31"/>
        <v>0.72847222222222241</v>
      </c>
      <c r="P16" s="29">
        <f t="shared" si="31"/>
        <v>0.77013888888888848</v>
      </c>
      <c r="Q16" s="29">
        <f t="shared" si="31"/>
        <v>0.81180555555555545</v>
      </c>
      <c r="R16" s="29">
        <f t="shared" ref="R16:V16" si="32">R15+1/1440</f>
        <v>0.85347222222222241</v>
      </c>
      <c r="S16" s="29">
        <f t="shared" si="32"/>
        <v>0.89513888888888848</v>
      </c>
      <c r="T16" s="29">
        <f t="shared" si="32"/>
        <v>0.93680555555555545</v>
      </c>
      <c r="U16" s="29">
        <f t="shared" si="32"/>
        <v>0.97847222222222241</v>
      </c>
      <c r="V16" s="29">
        <f t="shared" si="32"/>
        <v>1.0201388888888892</v>
      </c>
    </row>
    <row r="17" spans="1:166" x14ac:dyDescent="0.2">
      <c r="A17" s="10" t="s">
        <v>39</v>
      </c>
      <c r="B17" s="16">
        <v>55.010000000000005</v>
      </c>
      <c r="C17" s="27">
        <f t="shared" ref="C17" si="33">C16+4/1440</f>
        <v>0.23124999999999998</v>
      </c>
      <c r="D17" s="27">
        <f t="shared" ref="D17:Q17" si="34">D16+4/1440</f>
        <v>0.27291666666666625</v>
      </c>
      <c r="E17" s="27">
        <f t="shared" si="34"/>
        <v>0.31458333333333321</v>
      </c>
      <c r="F17" s="27">
        <f t="shared" si="34"/>
        <v>0.35625000000000023</v>
      </c>
      <c r="G17" s="27">
        <f t="shared" si="34"/>
        <v>0.3979166666666662</v>
      </c>
      <c r="H17" s="27">
        <f t="shared" si="34"/>
        <v>0.43958333333333321</v>
      </c>
      <c r="I17" s="27">
        <f t="shared" si="34"/>
        <v>0.48125000000000023</v>
      </c>
      <c r="J17" s="27">
        <f t="shared" si="34"/>
        <v>0.52291666666666625</v>
      </c>
      <c r="K17" s="27">
        <f t="shared" si="34"/>
        <v>0.56458333333333321</v>
      </c>
      <c r="L17" s="27">
        <f t="shared" si="34"/>
        <v>0.60625000000000018</v>
      </c>
      <c r="M17" s="27">
        <f t="shared" si="34"/>
        <v>0.64791666666666625</v>
      </c>
      <c r="N17" s="27">
        <f t="shared" si="34"/>
        <v>0.68958333333333321</v>
      </c>
      <c r="O17" s="27">
        <f t="shared" si="34"/>
        <v>0.73125000000000018</v>
      </c>
      <c r="P17" s="27">
        <f t="shared" si="34"/>
        <v>0.77291666666666625</v>
      </c>
      <c r="Q17" s="27">
        <f t="shared" si="34"/>
        <v>0.81458333333333321</v>
      </c>
      <c r="R17" s="27">
        <f t="shared" ref="R17:V17" si="35">R16+4/1440</f>
        <v>0.85625000000000018</v>
      </c>
      <c r="S17" s="27">
        <f t="shared" si="35"/>
        <v>0.89791666666666625</v>
      </c>
      <c r="T17" s="27">
        <f t="shared" si="35"/>
        <v>0.93958333333333321</v>
      </c>
      <c r="U17" s="27">
        <f t="shared" si="35"/>
        <v>0.98125000000000018</v>
      </c>
      <c r="V17" s="27">
        <f t="shared" si="35"/>
        <v>1.0229166666666669</v>
      </c>
    </row>
    <row r="18" spans="1:166" x14ac:dyDescent="0.2">
      <c r="A18" s="8" t="s">
        <v>40</v>
      </c>
      <c r="B18" s="15">
        <v>55.010000000000005</v>
      </c>
      <c r="C18" s="29">
        <f t="shared" ref="C18" si="36">C17+1/1440</f>
        <v>0.23194444444444443</v>
      </c>
      <c r="D18" s="29">
        <f t="shared" ref="D18:Q18" si="37">D17+1/1440</f>
        <v>0.27361111111111069</v>
      </c>
      <c r="E18" s="29">
        <f t="shared" si="37"/>
        <v>0.31527777777777766</v>
      </c>
      <c r="F18" s="29">
        <f t="shared" si="37"/>
        <v>0.35694444444444468</v>
      </c>
      <c r="G18" s="29">
        <f t="shared" si="37"/>
        <v>0.39861111111111064</v>
      </c>
      <c r="H18" s="29">
        <f t="shared" si="37"/>
        <v>0.44027777777777766</v>
      </c>
      <c r="I18" s="29">
        <f t="shared" si="37"/>
        <v>0.48194444444444468</v>
      </c>
      <c r="J18" s="29">
        <f t="shared" si="37"/>
        <v>0.52361111111111069</v>
      </c>
      <c r="K18" s="29">
        <f t="shared" si="37"/>
        <v>0.56527777777777766</v>
      </c>
      <c r="L18" s="29">
        <f t="shared" si="37"/>
        <v>0.60694444444444462</v>
      </c>
      <c r="M18" s="29">
        <f t="shared" si="37"/>
        <v>0.64861111111111069</v>
      </c>
      <c r="N18" s="29">
        <f t="shared" si="37"/>
        <v>0.69027777777777766</v>
      </c>
      <c r="O18" s="29">
        <f t="shared" si="37"/>
        <v>0.73194444444444462</v>
      </c>
      <c r="P18" s="29">
        <f t="shared" si="37"/>
        <v>0.77361111111111069</v>
      </c>
      <c r="Q18" s="29">
        <f t="shared" si="37"/>
        <v>0.81527777777777766</v>
      </c>
      <c r="R18" s="29">
        <f t="shared" ref="R18:V18" si="38">R17+1/1440</f>
        <v>0.85694444444444462</v>
      </c>
      <c r="S18" s="29">
        <f t="shared" si="38"/>
        <v>0.89861111111111069</v>
      </c>
      <c r="T18" s="29">
        <f t="shared" si="38"/>
        <v>0.94027777777777766</v>
      </c>
      <c r="U18" s="29">
        <f t="shared" si="38"/>
        <v>0.98194444444444462</v>
      </c>
      <c r="V18" s="29">
        <f t="shared" si="38"/>
        <v>1.0236111111111115</v>
      </c>
    </row>
    <row r="19" spans="1:166" x14ac:dyDescent="0.2">
      <c r="A19" s="8" t="s">
        <v>21</v>
      </c>
      <c r="B19" s="15">
        <v>58.88</v>
      </c>
      <c r="C19" s="29">
        <f t="shared" ref="C19" si="39">C18+4/1440</f>
        <v>0.23472222222222219</v>
      </c>
      <c r="D19" s="29">
        <f t="shared" ref="D19:Q19" si="40">D18+4/1440</f>
        <v>0.27638888888888846</v>
      </c>
      <c r="E19" s="29">
        <f t="shared" si="40"/>
        <v>0.31805555555555542</v>
      </c>
      <c r="F19" s="29">
        <f t="shared" si="40"/>
        <v>0.35972222222222244</v>
      </c>
      <c r="G19" s="29">
        <f t="shared" si="40"/>
        <v>0.40138888888888841</v>
      </c>
      <c r="H19" s="29">
        <f t="shared" si="40"/>
        <v>0.44305555555555542</v>
      </c>
      <c r="I19" s="29">
        <f t="shared" si="40"/>
        <v>0.48472222222222244</v>
      </c>
      <c r="J19" s="29">
        <f t="shared" si="40"/>
        <v>0.52638888888888846</v>
      </c>
      <c r="K19" s="29">
        <f t="shared" si="40"/>
        <v>0.56805555555555542</v>
      </c>
      <c r="L19" s="29">
        <f t="shared" si="40"/>
        <v>0.60972222222222239</v>
      </c>
      <c r="M19" s="29">
        <f t="shared" si="40"/>
        <v>0.65138888888888846</v>
      </c>
      <c r="N19" s="29">
        <f t="shared" si="40"/>
        <v>0.69305555555555542</v>
      </c>
      <c r="O19" s="29">
        <f t="shared" si="40"/>
        <v>0.73472222222222239</v>
      </c>
      <c r="P19" s="29">
        <f t="shared" si="40"/>
        <v>0.77638888888888846</v>
      </c>
      <c r="Q19" s="29">
        <f t="shared" si="40"/>
        <v>0.81805555555555542</v>
      </c>
      <c r="R19" s="29">
        <f t="shared" ref="R19:V19" si="41">R18+4/1440</f>
        <v>0.85972222222222239</v>
      </c>
      <c r="S19" s="29">
        <f t="shared" si="41"/>
        <v>0.90138888888888846</v>
      </c>
      <c r="T19" s="29">
        <f t="shared" si="41"/>
        <v>0.94305555555555542</v>
      </c>
      <c r="U19" s="29">
        <f t="shared" si="41"/>
        <v>0.98472222222222239</v>
      </c>
      <c r="V19" s="29">
        <f t="shared" si="41"/>
        <v>1.0263888888888892</v>
      </c>
    </row>
    <row r="20" spans="1:166" x14ac:dyDescent="0.2">
      <c r="A20" s="8" t="s">
        <v>22</v>
      </c>
      <c r="B20" s="15">
        <v>65.8</v>
      </c>
      <c r="C20" s="29">
        <f t="shared" ref="C20" si="42">C19+6/1440</f>
        <v>0.23888888888888887</v>
      </c>
      <c r="D20" s="29">
        <f t="shared" ref="D20:Q20" si="43">D19+6/1440</f>
        <v>0.28055555555555511</v>
      </c>
      <c r="E20" s="29">
        <f t="shared" si="43"/>
        <v>0.32222222222222208</v>
      </c>
      <c r="F20" s="29">
        <f t="shared" si="43"/>
        <v>0.36388888888888909</v>
      </c>
      <c r="G20" s="29">
        <f t="shared" si="43"/>
        <v>0.40555555555555506</v>
      </c>
      <c r="H20" s="29">
        <f t="shared" si="43"/>
        <v>0.44722222222222208</v>
      </c>
      <c r="I20" s="29">
        <f t="shared" si="43"/>
        <v>0.48888888888888909</v>
      </c>
      <c r="J20" s="29">
        <f t="shared" si="43"/>
        <v>0.53055555555555511</v>
      </c>
      <c r="K20" s="29">
        <f t="shared" si="43"/>
        <v>0.57222222222222208</v>
      </c>
      <c r="L20" s="29">
        <f t="shared" si="43"/>
        <v>0.61388888888888904</v>
      </c>
      <c r="M20" s="29">
        <f t="shared" si="43"/>
        <v>0.65555555555555511</v>
      </c>
      <c r="N20" s="29">
        <f t="shared" si="43"/>
        <v>0.69722222222222208</v>
      </c>
      <c r="O20" s="29">
        <f t="shared" si="43"/>
        <v>0.73888888888888904</v>
      </c>
      <c r="P20" s="29">
        <f t="shared" si="43"/>
        <v>0.78055555555555511</v>
      </c>
      <c r="Q20" s="29">
        <f t="shared" si="43"/>
        <v>0.82222222222222208</v>
      </c>
      <c r="R20" s="29">
        <f t="shared" ref="R20:V20" si="44">R19+6/1440</f>
        <v>0.86388888888888904</v>
      </c>
      <c r="S20" s="29">
        <f t="shared" si="44"/>
        <v>0.90555555555555511</v>
      </c>
      <c r="T20" s="29">
        <f t="shared" si="44"/>
        <v>0.94722222222222208</v>
      </c>
      <c r="U20" s="29">
        <f t="shared" si="44"/>
        <v>0.98888888888888904</v>
      </c>
      <c r="V20" s="29">
        <f t="shared" si="44"/>
        <v>1.0305555555555559</v>
      </c>
    </row>
    <row r="21" spans="1:166" x14ac:dyDescent="0.2">
      <c r="A21" s="8" t="s">
        <v>23</v>
      </c>
      <c r="B21" s="15">
        <v>71</v>
      </c>
      <c r="C21" s="29">
        <f t="shared" ref="C21:Q21" si="45">C20+5/1440</f>
        <v>0.24236111111111108</v>
      </c>
      <c r="D21" s="29">
        <f t="shared" si="45"/>
        <v>0.28402777777777732</v>
      </c>
      <c r="E21" s="29">
        <f t="shared" si="45"/>
        <v>0.32569444444444429</v>
      </c>
      <c r="F21" s="29">
        <f t="shared" si="45"/>
        <v>0.3673611111111113</v>
      </c>
      <c r="G21" s="29">
        <f t="shared" si="45"/>
        <v>0.40902777777777727</v>
      </c>
      <c r="H21" s="29">
        <f t="shared" si="45"/>
        <v>0.45069444444444429</v>
      </c>
      <c r="I21" s="29">
        <f t="shared" si="45"/>
        <v>0.4923611111111113</v>
      </c>
      <c r="J21" s="29">
        <f t="shared" si="45"/>
        <v>0.53402777777777732</v>
      </c>
      <c r="K21" s="29">
        <f t="shared" si="45"/>
        <v>0.57569444444444429</v>
      </c>
      <c r="L21" s="29">
        <f t="shared" si="45"/>
        <v>0.61736111111111125</v>
      </c>
      <c r="M21" s="29">
        <f t="shared" si="45"/>
        <v>0.65902777777777732</v>
      </c>
      <c r="N21" s="29">
        <f t="shared" si="45"/>
        <v>0.70069444444444429</v>
      </c>
      <c r="O21" s="29">
        <f t="shared" si="45"/>
        <v>0.74236111111111125</v>
      </c>
      <c r="P21" s="29">
        <f t="shared" si="45"/>
        <v>0.78402777777777732</v>
      </c>
      <c r="Q21" s="29">
        <f t="shared" si="45"/>
        <v>0.82569444444444429</v>
      </c>
      <c r="R21" s="29">
        <f t="shared" ref="R21:V21" si="46">R20+5/1440</f>
        <v>0.86736111111111125</v>
      </c>
      <c r="S21" s="29">
        <f t="shared" si="46"/>
        <v>0.90902777777777732</v>
      </c>
      <c r="T21" s="29">
        <f t="shared" si="46"/>
        <v>0.95069444444444429</v>
      </c>
      <c r="U21" s="29">
        <f t="shared" si="46"/>
        <v>0.99236111111111125</v>
      </c>
      <c r="V21" s="29">
        <f t="shared" si="46"/>
        <v>1.0340277777777782</v>
      </c>
    </row>
    <row r="22" spans="1:166" x14ac:dyDescent="0.2">
      <c r="A22" s="8" t="s">
        <v>24</v>
      </c>
      <c r="B22" s="15">
        <v>79.960000000000008</v>
      </c>
      <c r="C22" s="29">
        <f t="shared" ref="C22:Q22" si="47">C21+8/1440</f>
        <v>0.24791666666666665</v>
      </c>
      <c r="D22" s="29">
        <f t="shared" si="47"/>
        <v>0.28958333333333286</v>
      </c>
      <c r="E22" s="29">
        <f t="shared" si="47"/>
        <v>0.33124999999999982</v>
      </c>
      <c r="F22" s="29">
        <f t="shared" si="47"/>
        <v>0.37291666666666684</v>
      </c>
      <c r="G22" s="29">
        <f t="shared" si="47"/>
        <v>0.4145833333333328</v>
      </c>
      <c r="H22" s="29">
        <f t="shared" si="47"/>
        <v>0.45624999999999982</v>
      </c>
      <c r="I22" s="29">
        <f t="shared" si="47"/>
        <v>0.49791666666666684</v>
      </c>
      <c r="J22" s="29">
        <f t="shared" si="47"/>
        <v>0.53958333333333286</v>
      </c>
      <c r="K22" s="29">
        <f t="shared" si="47"/>
        <v>0.58124999999999982</v>
      </c>
      <c r="L22" s="29">
        <f t="shared" si="47"/>
        <v>0.62291666666666679</v>
      </c>
      <c r="M22" s="29">
        <f t="shared" si="47"/>
        <v>0.66458333333333286</v>
      </c>
      <c r="N22" s="29">
        <f t="shared" si="47"/>
        <v>0.70624999999999982</v>
      </c>
      <c r="O22" s="29">
        <f t="shared" si="47"/>
        <v>0.74791666666666679</v>
      </c>
      <c r="P22" s="29">
        <f t="shared" si="47"/>
        <v>0.78958333333333286</v>
      </c>
      <c r="Q22" s="29">
        <f t="shared" si="47"/>
        <v>0.83124999999999982</v>
      </c>
      <c r="R22" s="29">
        <f t="shared" ref="R22:V22" si="48">R21+8/1440</f>
        <v>0.87291666666666679</v>
      </c>
      <c r="S22" s="29">
        <f t="shared" si="48"/>
        <v>0.91458333333333286</v>
      </c>
      <c r="T22" s="29">
        <f t="shared" si="48"/>
        <v>0.95624999999999982</v>
      </c>
      <c r="U22" s="29">
        <f t="shared" si="48"/>
        <v>0.99791666666666679</v>
      </c>
      <c r="V22" s="29">
        <f t="shared" si="48"/>
        <v>1.0395833333333337</v>
      </c>
    </row>
    <row r="23" spans="1:166" x14ac:dyDescent="0.2">
      <c r="A23" s="20" t="s">
        <v>25</v>
      </c>
      <c r="B23" s="40">
        <v>79.960000000000008</v>
      </c>
      <c r="C23" s="31">
        <f>C22+2/1440</f>
        <v>0.24930555555555553</v>
      </c>
      <c r="D23" s="31">
        <f t="shared" ref="D23:Q23" si="49">D22+2/1440</f>
        <v>0.29097222222222174</v>
      </c>
      <c r="E23" s="31">
        <f t="shared" si="49"/>
        <v>0.33263888888888871</v>
      </c>
      <c r="F23" s="31">
        <f t="shared" si="49"/>
        <v>0.37430555555555572</v>
      </c>
      <c r="G23" s="31">
        <f t="shared" si="49"/>
        <v>0.41597222222222169</v>
      </c>
      <c r="H23" s="31">
        <f t="shared" si="49"/>
        <v>0.45763888888888871</v>
      </c>
      <c r="I23" s="31">
        <f t="shared" si="49"/>
        <v>0.49930555555555572</v>
      </c>
      <c r="J23" s="31">
        <f t="shared" si="49"/>
        <v>0.54097222222222174</v>
      </c>
      <c r="K23" s="31">
        <f t="shared" si="49"/>
        <v>0.58263888888888871</v>
      </c>
      <c r="L23" s="31">
        <f t="shared" si="49"/>
        <v>0.62430555555555567</v>
      </c>
      <c r="M23" s="31">
        <f t="shared" si="49"/>
        <v>0.66597222222222174</v>
      </c>
      <c r="N23" s="31">
        <f t="shared" si="49"/>
        <v>0.70763888888888871</v>
      </c>
      <c r="O23" s="31">
        <f t="shared" si="49"/>
        <v>0.74930555555555567</v>
      </c>
      <c r="P23" s="31">
        <f t="shared" si="49"/>
        <v>0.79097222222222174</v>
      </c>
      <c r="Q23" s="31">
        <f t="shared" si="49"/>
        <v>0.83263888888888871</v>
      </c>
      <c r="R23" s="31"/>
      <c r="S23" s="31"/>
      <c r="T23" s="31"/>
      <c r="U23" s="31"/>
      <c r="V23" s="31"/>
    </row>
    <row r="24" spans="1:166" x14ac:dyDescent="0.2">
      <c r="A24" s="8" t="s">
        <v>26</v>
      </c>
      <c r="B24" s="15">
        <v>85.98</v>
      </c>
      <c r="C24" s="29">
        <f>C23+6/1440</f>
        <v>0.25347222222222221</v>
      </c>
      <c r="D24" s="29">
        <f t="shared" ref="D24:Q24" si="50">D23+6/1440</f>
        <v>0.2951388888888884</v>
      </c>
      <c r="E24" s="29">
        <f t="shared" si="50"/>
        <v>0.33680555555555536</v>
      </c>
      <c r="F24" s="29">
        <f t="shared" si="50"/>
        <v>0.37847222222222238</v>
      </c>
      <c r="G24" s="29">
        <f t="shared" si="50"/>
        <v>0.42013888888888834</v>
      </c>
      <c r="H24" s="29">
        <f t="shared" si="50"/>
        <v>0.46180555555555536</v>
      </c>
      <c r="I24" s="29">
        <f t="shared" si="50"/>
        <v>0.50347222222222243</v>
      </c>
      <c r="J24" s="29">
        <f t="shared" si="50"/>
        <v>0.5451388888888884</v>
      </c>
      <c r="K24" s="29">
        <f t="shared" si="50"/>
        <v>0.58680555555555536</v>
      </c>
      <c r="L24" s="29">
        <f t="shared" si="50"/>
        <v>0.62847222222222232</v>
      </c>
      <c r="M24" s="29">
        <f t="shared" si="50"/>
        <v>0.6701388888888884</v>
      </c>
      <c r="N24" s="29">
        <f t="shared" si="50"/>
        <v>0.71180555555555536</v>
      </c>
      <c r="O24" s="29">
        <f t="shared" si="50"/>
        <v>0.75347222222222232</v>
      </c>
      <c r="P24" s="29">
        <f t="shared" si="50"/>
        <v>0.7951388888888884</v>
      </c>
      <c r="Q24" s="29">
        <f t="shared" si="50"/>
        <v>0.83680555555555536</v>
      </c>
      <c r="R24" s="29"/>
      <c r="S24" s="29"/>
      <c r="T24" s="29"/>
      <c r="U24" s="29"/>
      <c r="V24" s="29"/>
    </row>
    <row r="25" spans="1:166" x14ac:dyDescent="0.2">
      <c r="A25" s="8" t="s">
        <v>27</v>
      </c>
      <c r="B25" s="15">
        <v>89.75</v>
      </c>
      <c r="C25" s="29">
        <f t="shared" ref="C25:Q25" si="51">C24+4/1440</f>
        <v>0.25624999999999998</v>
      </c>
      <c r="D25" s="29">
        <f t="shared" si="51"/>
        <v>0.29791666666666616</v>
      </c>
      <c r="E25" s="29">
        <f t="shared" si="51"/>
        <v>0.33958333333333313</v>
      </c>
      <c r="F25" s="29">
        <f t="shared" si="51"/>
        <v>0.38125000000000014</v>
      </c>
      <c r="G25" s="29">
        <f t="shared" si="51"/>
        <v>0.42291666666666611</v>
      </c>
      <c r="H25" s="29">
        <f t="shared" si="51"/>
        <v>0.46458333333333313</v>
      </c>
      <c r="I25" s="29">
        <f t="shared" si="51"/>
        <v>0.5062500000000002</v>
      </c>
      <c r="J25" s="29">
        <f t="shared" si="51"/>
        <v>0.54791666666666616</v>
      </c>
      <c r="K25" s="29">
        <f t="shared" si="51"/>
        <v>0.58958333333333313</v>
      </c>
      <c r="L25" s="29">
        <f t="shared" si="51"/>
        <v>0.63125000000000009</v>
      </c>
      <c r="M25" s="29">
        <f t="shared" si="51"/>
        <v>0.67291666666666616</v>
      </c>
      <c r="N25" s="29">
        <f t="shared" si="51"/>
        <v>0.71458333333333313</v>
      </c>
      <c r="O25" s="29">
        <f t="shared" si="51"/>
        <v>0.75625000000000009</v>
      </c>
      <c r="P25" s="29">
        <f t="shared" si="51"/>
        <v>0.79791666666666616</v>
      </c>
      <c r="Q25" s="29">
        <f t="shared" si="51"/>
        <v>0.83958333333333313</v>
      </c>
      <c r="R25" s="29"/>
      <c r="S25" s="29"/>
      <c r="T25" s="29"/>
      <c r="U25" s="29"/>
      <c r="V25" s="29"/>
    </row>
    <row r="26" spans="1:166" x14ac:dyDescent="0.2">
      <c r="A26" s="21" t="s">
        <v>28</v>
      </c>
      <c r="B26" s="17">
        <v>91.35</v>
      </c>
      <c r="C26" s="29" t="s">
        <v>29</v>
      </c>
      <c r="D26" s="29" t="s">
        <v>29</v>
      </c>
      <c r="E26" s="29" t="s">
        <v>29</v>
      </c>
      <c r="F26" s="29" t="s">
        <v>29</v>
      </c>
      <c r="G26" s="29" t="s">
        <v>29</v>
      </c>
      <c r="H26" s="29" t="s">
        <v>29</v>
      </c>
      <c r="I26" s="29" t="s">
        <v>29</v>
      </c>
      <c r="J26" s="29" t="s">
        <v>29</v>
      </c>
      <c r="K26" s="29" t="s">
        <v>29</v>
      </c>
      <c r="L26" s="29" t="s">
        <v>29</v>
      </c>
      <c r="M26" s="29" t="s">
        <v>29</v>
      </c>
      <c r="N26" s="29" t="s">
        <v>29</v>
      </c>
      <c r="O26" s="29" t="s">
        <v>29</v>
      </c>
      <c r="P26" s="29" t="s">
        <v>29</v>
      </c>
      <c r="Q26" s="29" t="s">
        <v>29</v>
      </c>
      <c r="R26" s="29"/>
      <c r="S26" s="29"/>
      <c r="T26" s="29"/>
      <c r="U26" s="29"/>
      <c r="V26" s="29"/>
      <c r="W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</row>
    <row r="27" spans="1:166" x14ac:dyDescent="0.2">
      <c r="A27" s="8" t="s">
        <v>30</v>
      </c>
      <c r="B27" s="15">
        <v>91.949999999999989</v>
      </c>
      <c r="C27" s="29">
        <f t="shared" ref="C27" si="52">C25+3/1440</f>
        <v>0.2583333333333333</v>
      </c>
      <c r="D27" s="29">
        <f t="shared" ref="D27:Q27" si="53">D25+3/1440</f>
        <v>0.29999999999999949</v>
      </c>
      <c r="E27" s="29">
        <f t="shared" si="53"/>
        <v>0.34166666666666645</v>
      </c>
      <c r="F27" s="29">
        <f t="shared" si="53"/>
        <v>0.38333333333333347</v>
      </c>
      <c r="G27" s="29">
        <f t="shared" si="53"/>
        <v>0.42499999999999943</v>
      </c>
      <c r="H27" s="29">
        <f t="shared" si="53"/>
        <v>0.46666666666666645</v>
      </c>
      <c r="I27" s="29">
        <f t="shared" si="53"/>
        <v>0.50833333333333353</v>
      </c>
      <c r="J27" s="29">
        <f t="shared" si="53"/>
        <v>0.54999999999999949</v>
      </c>
      <c r="K27" s="29">
        <f t="shared" si="53"/>
        <v>0.59166666666666645</v>
      </c>
      <c r="L27" s="29">
        <f t="shared" si="53"/>
        <v>0.63333333333333341</v>
      </c>
      <c r="M27" s="29">
        <f t="shared" si="53"/>
        <v>0.67499999999999949</v>
      </c>
      <c r="N27" s="29">
        <f t="shared" si="53"/>
        <v>0.71666666666666645</v>
      </c>
      <c r="O27" s="29">
        <f t="shared" si="53"/>
        <v>0.75833333333333341</v>
      </c>
      <c r="P27" s="29">
        <f t="shared" si="53"/>
        <v>0.79999999999999949</v>
      </c>
      <c r="Q27" s="29">
        <f t="shared" si="53"/>
        <v>0.84166666666666645</v>
      </c>
      <c r="R27" s="29"/>
      <c r="S27" s="29"/>
      <c r="T27" s="29"/>
      <c r="U27" s="29"/>
      <c r="V27" s="29"/>
      <c r="W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</row>
    <row r="28" spans="1:166" x14ac:dyDescent="0.2">
      <c r="A28" s="8" t="s">
        <v>31</v>
      </c>
      <c r="B28" s="15">
        <v>95.859999999999985</v>
      </c>
      <c r="C28" s="29">
        <f t="shared" ref="C28:Q28" si="54">C27+4/1440</f>
        <v>0.26111111111111107</v>
      </c>
      <c r="D28" s="29">
        <f t="shared" si="54"/>
        <v>0.30277777777777726</v>
      </c>
      <c r="E28" s="29">
        <f t="shared" si="54"/>
        <v>0.34444444444444422</v>
      </c>
      <c r="F28" s="29">
        <f t="shared" si="54"/>
        <v>0.38611111111111124</v>
      </c>
      <c r="G28" s="29">
        <f t="shared" si="54"/>
        <v>0.4277777777777772</v>
      </c>
      <c r="H28" s="29">
        <f t="shared" si="54"/>
        <v>0.46944444444444422</v>
      </c>
      <c r="I28" s="29">
        <f t="shared" si="54"/>
        <v>0.51111111111111129</v>
      </c>
      <c r="J28" s="29">
        <f t="shared" si="54"/>
        <v>0.55277777777777726</v>
      </c>
      <c r="K28" s="29">
        <f t="shared" si="54"/>
        <v>0.59444444444444422</v>
      </c>
      <c r="L28" s="29">
        <f t="shared" si="54"/>
        <v>0.63611111111111118</v>
      </c>
      <c r="M28" s="29">
        <f t="shared" si="54"/>
        <v>0.67777777777777726</v>
      </c>
      <c r="N28" s="29">
        <f t="shared" si="54"/>
        <v>0.71944444444444422</v>
      </c>
      <c r="O28" s="29">
        <f t="shared" si="54"/>
        <v>0.76111111111111118</v>
      </c>
      <c r="P28" s="29">
        <f t="shared" si="54"/>
        <v>0.80277777777777726</v>
      </c>
      <c r="Q28" s="29">
        <f t="shared" si="54"/>
        <v>0.84444444444444422</v>
      </c>
      <c r="R28" s="29"/>
      <c r="S28" s="29"/>
      <c r="T28" s="29"/>
      <c r="U28" s="29"/>
      <c r="V28" s="29"/>
      <c r="W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</row>
    <row r="29" spans="1:166" x14ac:dyDescent="0.2">
      <c r="A29" s="8" t="s">
        <v>32</v>
      </c>
      <c r="B29" s="15">
        <v>102.40999999999998</v>
      </c>
      <c r="C29" s="29">
        <f t="shared" ref="C29" si="55">C28+5/1440</f>
        <v>0.26458333333333328</v>
      </c>
      <c r="D29" s="29">
        <f t="shared" ref="D29:Q29" si="56">D28+5/1440</f>
        <v>0.30624999999999947</v>
      </c>
      <c r="E29" s="29">
        <f t="shared" si="56"/>
        <v>0.34791666666666643</v>
      </c>
      <c r="F29" s="29">
        <f t="shared" si="56"/>
        <v>0.38958333333333345</v>
      </c>
      <c r="G29" s="29">
        <f t="shared" si="56"/>
        <v>0.43124999999999941</v>
      </c>
      <c r="H29" s="29">
        <f t="shared" si="56"/>
        <v>0.47291666666666643</v>
      </c>
      <c r="I29" s="29">
        <f t="shared" si="56"/>
        <v>0.5145833333333335</v>
      </c>
      <c r="J29" s="29">
        <f t="shared" si="56"/>
        <v>0.55624999999999947</v>
      </c>
      <c r="K29" s="29">
        <f t="shared" si="56"/>
        <v>0.59791666666666643</v>
      </c>
      <c r="L29" s="29">
        <f t="shared" si="56"/>
        <v>0.63958333333333339</v>
      </c>
      <c r="M29" s="29">
        <f t="shared" si="56"/>
        <v>0.68124999999999947</v>
      </c>
      <c r="N29" s="29">
        <f t="shared" si="56"/>
        <v>0.72291666666666643</v>
      </c>
      <c r="O29" s="29">
        <f t="shared" si="56"/>
        <v>0.76458333333333339</v>
      </c>
      <c r="P29" s="29">
        <f t="shared" si="56"/>
        <v>0.80624999999999947</v>
      </c>
      <c r="Q29" s="29">
        <f t="shared" si="56"/>
        <v>0.84791666666666643</v>
      </c>
      <c r="R29" s="29"/>
      <c r="S29" s="29"/>
      <c r="T29" s="29"/>
      <c r="U29" s="29"/>
      <c r="V29" s="29"/>
      <c r="W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</row>
    <row r="30" spans="1:166" x14ac:dyDescent="0.2">
      <c r="A30" s="10" t="s">
        <v>33</v>
      </c>
      <c r="B30" s="16">
        <v>111.12999999999998</v>
      </c>
      <c r="C30" s="27">
        <f>C29+8/1440</f>
        <v>0.27013888888888882</v>
      </c>
      <c r="D30" s="27">
        <f t="shared" ref="D30:Q30" si="57">D29+8/1440</f>
        <v>0.311805555555555</v>
      </c>
      <c r="E30" s="27">
        <f t="shared" si="57"/>
        <v>0.35347222222222197</v>
      </c>
      <c r="F30" s="27">
        <f t="shared" si="57"/>
        <v>0.39513888888888898</v>
      </c>
      <c r="G30" s="27">
        <f t="shared" si="57"/>
        <v>0.43680555555555495</v>
      </c>
      <c r="H30" s="27">
        <f t="shared" si="57"/>
        <v>0.47847222222222197</v>
      </c>
      <c r="I30" s="27">
        <f t="shared" si="57"/>
        <v>0.52013888888888904</v>
      </c>
      <c r="J30" s="27">
        <f t="shared" si="57"/>
        <v>0.561805555555555</v>
      </c>
      <c r="K30" s="27">
        <f t="shared" si="57"/>
        <v>0.60347222222222197</v>
      </c>
      <c r="L30" s="27">
        <f t="shared" si="57"/>
        <v>0.64513888888888893</v>
      </c>
      <c r="M30" s="27">
        <f t="shared" si="57"/>
        <v>0.686805555555555</v>
      </c>
      <c r="N30" s="27">
        <f t="shared" si="57"/>
        <v>0.72847222222222197</v>
      </c>
      <c r="O30" s="27">
        <f t="shared" si="57"/>
        <v>0.77013888888888893</v>
      </c>
      <c r="P30" s="27">
        <f t="shared" si="57"/>
        <v>0.811805555555555</v>
      </c>
      <c r="Q30" s="27">
        <f t="shared" si="57"/>
        <v>0.85347222222222197</v>
      </c>
      <c r="R30" s="27"/>
      <c r="S30" s="27"/>
      <c r="T30" s="27"/>
      <c r="U30" s="27"/>
      <c r="V30" s="27"/>
      <c r="W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</row>
    <row r="33" spans="1:22" x14ac:dyDescent="0.2">
      <c r="A33" s="47" t="s">
        <v>0</v>
      </c>
      <c r="B33" s="6" t="s">
        <v>1</v>
      </c>
      <c r="C33" s="45" t="s">
        <v>2</v>
      </c>
      <c r="D33" s="7"/>
      <c r="E33" s="7"/>
      <c r="F33" s="4"/>
      <c r="G33" s="4"/>
      <c r="H33" s="4"/>
      <c r="I33" s="7"/>
      <c r="J33" s="7"/>
      <c r="K33" s="7"/>
      <c r="L33" s="7"/>
      <c r="M33" s="7"/>
      <c r="N33" s="7"/>
      <c r="O33" s="7"/>
      <c r="P33" s="7"/>
      <c r="Q33" s="4"/>
      <c r="R33" s="4"/>
      <c r="S33" s="4"/>
      <c r="T33" s="4"/>
      <c r="U33" s="4"/>
      <c r="V33" s="9"/>
    </row>
    <row r="34" spans="1:22" x14ac:dyDescent="0.2">
      <c r="A34" s="21" t="s">
        <v>3</v>
      </c>
      <c r="B34" s="6" t="s">
        <v>4</v>
      </c>
      <c r="C34" s="45" t="s">
        <v>34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25"/>
    </row>
    <row r="35" spans="1:22" s="19" customFormat="1" x14ac:dyDescent="0.2">
      <c r="A35" s="48" t="s">
        <v>6</v>
      </c>
      <c r="B35" s="37" t="s">
        <v>7</v>
      </c>
      <c r="C35" s="26">
        <v>1</v>
      </c>
      <c r="D35" s="26">
        <v>2</v>
      </c>
      <c r="E35" s="26">
        <v>3</v>
      </c>
      <c r="F35" s="26">
        <v>4</v>
      </c>
      <c r="G35" s="26">
        <v>5</v>
      </c>
      <c r="H35" s="26">
        <v>6</v>
      </c>
      <c r="I35" s="26">
        <v>7</v>
      </c>
      <c r="J35" s="26">
        <v>8</v>
      </c>
      <c r="K35" s="26">
        <v>9</v>
      </c>
      <c r="L35" s="26">
        <v>10</v>
      </c>
      <c r="M35" s="26">
        <v>11</v>
      </c>
      <c r="N35" s="26">
        <v>12</v>
      </c>
      <c r="O35" s="26">
        <v>13</v>
      </c>
      <c r="P35" s="26">
        <v>14</v>
      </c>
      <c r="Q35" s="26">
        <v>15</v>
      </c>
      <c r="R35" s="26">
        <v>16</v>
      </c>
      <c r="S35" s="26">
        <v>17</v>
      </c>
      <c r="T35" s="26">
        <v>18</v>
      </c>
      <c r="U35" s="26">
        <v>19</v>
      </c>
      <c r="V35" s="26">
        <v>20</v>
      </c>
    </row>
    <row r="36" spans="1:22" x14ac:dyDescent="0.2">
      <c r="A36" s="5" t="s">
        <v>35</v>
      </c>
      <c r="B36" s="5"/>
      <c r="C36" s="38">
        <v>250</v>
      </c>
      <c r="D36" s="38">
        <v>250</v>
      </c>
      <c r="E36" s="38">
        <v>500</v>
      </c>
      <c r="F36" s="38">
        <v>500</v>
      </c>
      <c r="G36" s="38">
        <v>500</v>
      </c>
      <c r="H36" s="38">
        <v>500</v>
      </c>
      <c r="I36" s="38">
        <v>250</v>
      </c>
      <c r="J36" s="38">
        <v>250</v>
      </c>
      <c r="K36" s="38">
        <v>250</v>
      </c>
      <c r="L36" s="38">
        <v>250</v>
      </c>
      <c r="M36" s="38">
        <v>500</v>
      </c>
      <c r="N36" s="38">
        <v>500</v>
      </c>
      <c r="O36" s="38">
        <v>500</v>
      </c>
      <c r="P36" s="38">
        <v>500</v>
      </c>
      <c r="Q36" s="38">
        <v>500</v>
      </c>
      <c r="R36" s="38">
        <v>500</v>
      </c>
      <c r="S36" s="38">
        <v>250</v>
      </c>
      <c r="T36" s="38">
        <v>250</v>
      </c>
      <c r="U36" s="38">
        <v>250</v>
      </c>
      <c r="V36" s="38">
        <v>250</v>
      </c>
    </row>
    <row r="37" spans="1:22" x14ac:dyDescent="0.2">
      <c r="A37" s="24"/>
      <c r="B37" s="9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</row>
    <row r="38" spans="1:22" x14ac:dyDescent="0.2">
      <c r="A38" s="10" t="s">
        <v>9</v>
      </c>
      <c r="B38" s="11" t="s">
        <v>10</v>
      </c>
      <c r="C38" s="30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</row>
    <row r="39" spans="1:22" x14ac:dyDescent="0.2">
      <c r="A39" s="20" t="s">
        <v>36</v>
      </c>
      <c r="B39" s="39">
        <v>0</v>
      </c>
      <c r="C39" s="31"/>
      <c r="D39" s="31"/>
      <c r="E39" s="31">
        <v>0.22916666666666666</v>
      </c>
      <c r="F39" s="31">
        <v>0.27083333333333298</v>
      </c>
      <c r="G39" s="31">
        <v>0.3125</v>
      </c>
      <c r="H39" s="31">
        <v>0.35416666666666702</v>
      </c>
      <c r="I39" s="31">
        <v>0.39583333333333298</v>
      </c>
      <c r="J39" s="31">
        <v>0.4375</v>
      </c>
      <c r="K39" s="31">
        <v>0.47916666666666702</v>
      </c>
      <c r="L39" s="31">
        <v>0.52083333333333304</v>
      </c>
      <c r="M39" s="31">
        <v>0.5625</v>
      </c>
      <c r="N39" s="31">
        <v>0.60416666666666696</v>
      </c>
      <c r="O39" s="31">
        <v>0.64583333333333304</v>
      </c>
      <c r="P39" s="31">
        <v>0.6875</v>
      </c>
      <c r="Q39" s="31">
        <v>0.72916666666666696</v>
      </c>
      <c r="R39" s="31">
        <v>0.77083333333333304</v>
      </c>
      <c r="S39" s="31">
        <v>0.8125</v>
      </c>
      <c r="T39" s="31">
        <v>0.85416666666666696</v>
      </c>
      <c r="U39" s="31"/>
      <c r="V39" s="31"/>
    </row>
    <row r="40" spans="1:22" x14ac:dyDescent="0.2">
      <c r="A40" s="8" t="s">
        <v>32</v>
      </c>
      <c r="B40" s="12">
        <v>8.7200000000000006</v>
      </c>
      <c r="C40" s="29"/>
      <c r="D40" s="29"/>
      <c r="E40" s="29">
        <f t="shared" ref="E40" si="58">E39+6/1440</f>
        <v>0.23333333333333334</v>
      </c>
      <c r="F40" s="29">
        <f t="shared" ref="F40:T40" si="59">F39+6/1440</f>
        <v>0.27499999999999963</v>
      </c>
      <c r="G40" s="29">
        <f t="shared" si="59"/>
        <v>0.31666666666666665</v>
      </c>
      <c r="H40" s="29">
        <f t="shared" si="59"/>
        <v>0.35833333333333367</v>
      </c>
      <c r="I40" s="29">
        <f t="shared" si="59"/>
        <v>0.39999999999999963</v>
      </c>
      <c r="J40" s="29">
        <f t="shared" si="59"/>
        <v>0.44166666666666665</v>
      </c>
      <c r="K40" s="29">
        <f t="shared" si="59"/>
        <v>0.48333333333333367</v>
      </c>
      <c r="L40" s="29">
        <f t="shared" si="59"/>
        <v>0.52499999999999969</v>
      </c>
      <c r="M40" s="29">
        <f t="shared" si="59"/>
        <v>0.56666666666666665</v>
      </c>
      <c r="N40" s="29">
        <f t="shared" si="59"/>
        <v>0.60833333333333361</v>
      </c>
      <c r="O40" s="29">
        <f t="shared" si="59"/>
        <v>0.64999999999999969</v>
      </c>
      <c r="P40" s="29">
        <f t="shared" si="59"/>
        <v>0.69166666666666665</v>
      </c>
      <c r="Q40" s="29">
        <f t="shared" si="59"/>
        <v>0.73333333333333361</v>
      </c>
      <c r="R40" s="29">
        <f t="shared" si="59"/>
        <v>0.77499999999999969</v>
      </c>
      <c r="S40" s="29">
        <f t="shared" si="59"/>
        <v>0.81666666666666665</v>
      </c>
      <c r="T40" s="29">
        <f t="shared" si="59"/>
        <v>0.85833333333333361</v>
      </c>
      <c r="U40" s="29"/>
      <c r="V40" s="29"/>
    </row>
    <row r="41" spans="1:22" x14ac:dyDescent="0.2">
      <c r="A41" s="8" t="s">
        <v>31</v>
      </c>
      <c r="B41" s="12">
        <v>15.27</v>
      </c>
      <c r="C41" s="29"/>
      <c r="D41" s="29"/>
      <c r="E41" s="29">
        <f t="shared" ref="E41:T41" si="60">E40+5/1440</f>
        <v>0.23680555555555555</v>
      </c>
      <c r="F41" s="29">
        <f t="shared" si="60"/>
        <v>0.27847222222222184</v>
      </c>
      <c r="G41" s="29">
        <f t="shared" si="60"/>
        <v>0.32013888888888886</v>
      </c>
      <c r="H41" s="29">
        <f t="shared" si="60"/>
        <v>0.36180555555555588</v>
      </c>
      <c r="I41" s="29">
        <f t="shared" si="60"/>
        <v>0.40347222222222184</v>
      </c>
      <c r="J41" s="29">
        <f t="shared" si="60"/>
        <v>0.44513888888888886</v>
      </c>
      <c r="K41" s="29">
        <f t="shared" si="60"/>
        <v>0.48680555555555588</v>
      </c>
      <c r="L41" s="29">
        <f t="shared" si="60"/>
        <v>0.5284722222222219</v>
      </c>
      <c r="M41" s="29">
        <f t="shared" si="60"/>
        <v>0.57013888888888886</v>
      </c>
      <c r="N41" s="29">
        <f t="shared" si="60"/>
        <v>0.61180555555555582</v>
      </c>
      <c r="O41" s="29">
        <f t="shared" si="60"/>
        <v>0.6534722222222219</v>
      </c>
      <c r="P41" s="29">
        <f t="shared" si="60"/>
        <v>0.69513888888888886</v>
      </c>
      <c r="Q41" s="29">
        <f t="shared" si="60"/>
        <v>0.73680555555555582</v>
      </c>
      <c r="R41" s="29">
        <f t="shared" si="60"/>
        <v>0.7784722222222219</v>
      </c>
      <c r="S41" s="29">
        <f t="shared" si="60"/>
        <v>0.82013888888888886</v>
      </c>
      <c r="T41" s="29">
        <f t="shared" si="60"/>
        <v>0.86180555555555582</v>
      </c>
      <c r="U41" s="29"/>
      <c r="V41" s="29"/>
    </row>
    <row r="42" spans="1:22" x14ac:dyDescent="0.2">
      <c r="A42" s="8" t="s">
        <v>30</v>
      </c>
      <c r="B42" s="12">
        <v>19.18</v>
      </c>
      <c r="C42" s="29"/>
      <c r="D42" s="29"/>
      <c r="E42" s="29">
        <f t="shared" ref="E42" si="61">E41+4/1440</f>
        <v>0.23958333333333331</v>
      </c>
      <c r="F42" s="29">
        <f t="shared" ref="F42:T42" si="62">F41+4/1440</f>
        <v>0.28124999999999961</v>
      </c>
      <c r="G42" s="29">
        <f t="shared" si="62"/>
        <v>0.32291666666666663</v>
      </c>
      <c r="H42" s="29">
        <f t="shared" si="62"/>
        <v>0.36458333333333365</v>
      </c>
      <c r="I42" s="29">
        <f t="shared" si="62"/>
        <v>0.40624999999999961</v>
      </c>
      <c r="J42" s="29">
        <f t="shared" si="62"/>
        <v>0.44791666666666663</v>
      </c>
      <c r="K42" s="29">
        <f t="shared" si="62"/>
        <v>0.48958333333333365</v>
      </c>
      <c r="L42" s="29">
        <f t="shared" si="62"/>
        <v>0.53124999999999967</v>
      </c>
      <c r="M42" s="29">
        <f t="shared" si="62"/>
        <v>0.57291666666666663</v>
      </c>
      <c r="N42" s="29">
        <f t="shared" si="62"/>
        <v>0.61458333333333359</v>
      </c>
      <c r="O42" s="29">
        <f t="shared" si="62"/>
        <v>0.65624999999999967</v>
      </c>
      <c r="P42" s="29">
        <f t="shared" si="62"/>
        <v>0.69791666666666663</v>
      </c>
      <c r="Q42" s="29">
        <f t="shared" si="62"/>
        <v>0.73958333333333359</v>
      </c>
      <c r="R42" s="29">
        <f t="shared" si="62"/>
        <v>0.78124999999999967</v>
      </c>
      <c r="S42" s="29">
        <f t="shared" si="62"/>
        <v>0.82291666666666663</v>
      </c>
      <c r="T42" s="29">
        <f t="shared" si="62"/>
        <v>0.86458333333333359</v>
      </c>
      <c r="U42" s="29"/>
      <c r="V42" s="29"/>
    </row>
    <row r="43" spans="1:22" x14ac:dyDescent="0.2">
      <c r="A43" s="21" t="s">
        <v>28</v>
      </c>
      <c r="B43" s="22">
        <v>19.78</v>
      </c>
      <c r="C43" s="29"/>
      <c r="D43" s="29"/>
      <c r="E43" s="29" t="s">
        <v>29</v>
      </c>
      <c r="F43" s="29" t="s">
        <v>29</v>
      </c>
      <c r="G43" s="29" t="s">
        <v>29</v>
      </c>
      <c r="H43" s="29" t="s">
        <v>29</v>
      </c>
      <c r="I43" s="29" t="s">
        <v>29</v>
      </c>
      <c r="J43" s="29" t="s">
        <v>29</v>
      </c>
      <c r="K43" s="29" t="s">
        <v>29</v>
      </c>
      <c r="L43" s="29" t="s">
        <v>29</v>
      </c>
      <c r="M43" s="29" t="s">
        <v>29</v>
      </c>
      <c r="N43" s="29" t="s">
        <v>29</v>
      </c>
      <c r="O43" s="29" t="s">
        <v>29</v>
      </c>
      <c r="P43" s="29" t="s">
        <v>29</v>
      </c>
      <c r="Q43" s="29" t="s">
        <v>29</v>
      </c>
      <c r="R43" s="29" t="s">
        <v>29</v>
      </c>
      <c r="S43" s="29" t="s">
        <v>29</v>
      </c>
      <c r="T43" s="29" t="s">
        <v>29</v>
      </c>
      <c r="U43" s="29"/>
      <c r="V43" s="29"/>
    </row>
    <row r="44" spans="1:22" x14ac:dyDescent="0.2">
      <c r="A44" s="8" t="s">
        <v>27</v>
      </c>
      <c r="B44" s="12">
        <v>21.380000000000003</v>
      </c>
      <c r="C44" s="29"/>
      <c r="D44" s="29"/>
      <c r="E44" s="29">
        <f t="shared" ref="E44" si="63">E42+3/1440</f>
        <v>0.24166666666666664</v>
      </c>
      <c r="F44" s="29">
        <f t="shared" ref="F44:T44" si="64">F42+3/1440</f>
        <v>0.28333333333333294</v>
      </c>
      <c r="G44" s="29">
        <f t="shared" si="64"/>
        <v>0.32499999999999996</v>
      </c>
      <c r="H44" s="29">
        <f t="shared" si="64"/>
        <v>0.36666666666666697</v>
      </c>
      <c r="I44" s="29">
        <f t="shared" si="64"/>
        <v>0.40833333333333294</v>
      </c>
      <c r="J44" s="29">
        <f t="shared" si="64"/>
        <v>0.44999999999999996</v>
      </c>
      <c r="K44" s="29">
        <f t="shared" si="64"/>
        <v>0.49166666666666697</v>
      </c>
      <c r="L44" s="29">
        <f t="shared" si="64"/>
        <v>0.53333333333333299</v>
      </c>
      <c r="M44" s="29">
        <f t="shared" si="64"/>
        <v>0.57499999999999996</v>
      </c>
      <c r="N44" s="29">
        <f t="shared" si="64"/>
        <v>0.61666666666666692</v>
      </c>
      <c r="O44" s="29">
        <f t="shared" si="64"/>
        <v>0.65833333333333299</v>
      </c>
      <c r="P44" s="29">
        <f t="shared" si="64"/>
        <v>0.7</v>
      </c>
      <c r="Q44" s="29">
        <f t="shared" si="64"/>
        <v>0.74166666666666692</v>
      </c>
      <c r="R44" s="29">
        <f t="shared" si="64"/>
        <v>0.78333333333333299</v>
      </c>
      <c r="S44" s="29">
        <f t="shared" si="64"/>
        <v>0.82499999999999996</v>
      </c>
      <c r="T44" s="29">
        <f t="shared" si="64"/>
        <v>0.86666666666666692</v>
      </c>
      <c r="U44" s="29"/>
      <c r="V44" s="29"/>
    </row>
    <row r="45" spans="1:22" x14ac:dyDescent="0.2">
      <c r="A45" s="8" t="s">
        <v>26</v>
      </c>
      <c r="B45" s="12">
        <v>25.150000000000002</v>
      </c>
      <c r="C45" s="29"/>
      <c r="D45" s="29"/>
      <c r="E45" s="29">
        <f t="shared" ref="E45" si="65">E44+4/1440</f>
        <v>0.24444444444444441</v>
      </c>
      <c r="F45" s="29">
        <f t="shared" ref="F45:T45" si="66">F44+4/1440</f>
        <v>0.28611111111111071</v>
      </c>
      <c r="G45" s="29">
        <f t="shared" si="66"/>
        <v>0.32777777777777772</v>
      </c>
      <c r="H45" s="29">
        <f t="shared" si="66"/>
        <v>0.36944444444444474</v>
      </c>
      <c r="I45" s="29">
        <f t="shared" si="66"/>
        <v>0.41111111111111071</v>
      </c>
      <c r="J45" s="29">
        <f t="shared" si="66"/>
        <v>0.45277777777777772</v>
      </c>
      <c r="K45" s="29">
        <f t="shared" si="66"/>
        <v>0.49444444444444474</v>
      </c>
      <c r="L45" s="29">
        <f t="shared" si="66"/>
        <v>0.53611111111111076</v>
      </c>
      <c r="M45" s="29">
        <f t="shared" si="66"/>
        <v>0.57777777777777772</v>
      </c>
      <c r="N45" s="29">
        <f t="shared" si="66"/>
        <v>0.61944444444444469</v>
      </c>
      <c r="O45" s="29">
        <f t="shared" si="66"/>
        <v>0.66111111111111076</v>
      </c>
      <c r="P45" s="29">
        <f t="shared" si="66"/>
        <v>0.70277777777777772</v>
      </c>
      <c r="Q45" s="29">
        <f t="shared" si="66"/>
        <v>0.74444444444444469</v>
      </c>
      <c r="R45" s="29">
        <f t="shared" si="66"/>
        <v>0.78611111111111076</v>
      </c>
      <c r="S45" s="29">
        <f t="shared" si="66"/>
        <v>0.82777777777777772</v>
      </c>
      <c r="T45" s="29">
        <f t="shared" si="66"/>
        <v>0.86944444444444469</v>
      </c>
      <c r="U45" s="29"/>
      <c r="V45" s="29"/>
    </row>
    <row r="46" spans="1:22" x14ac:dyDescent="0.2">
      <c r="A46" s="10" t="s">
        <v>24</v>
      </c>
      <c r="B46" s="23">
        <v>31.17</v>
      </c>
      <c r="C46" s="27"/>
      <c r="D46" s="27"/>
      <c r="E46" s="27">
        <f t="shared" ref="E46:T46" si="67">E45+6/1440</f>
        <v>0.24861111111111109</v>
      </c>
      <c r="F46" s="27">
        <f t="shared" si="67"/>
        <v>0.29027777777777736</v>
      </c>
      <c r="G46" s="27">
        <f t="shared" si="67"/>
        <v>0.33194444444444438</v>
      </c>
      <c r="H46" s="27">
        <f t="shared" si="67"/>
        <v>0.37361111111111139</v>
      </c>
      <c r="I46" s="27">
        <f t="shared" si="67"/>
        <v>0.41527777777777736</v>
      </c>
      <c r="J46" s="27">
        <f t="shared" si="67"/>
        <v>0.45694444444444438</v>
      </c>
      <c r="K46" s="27">
        <f t="shared" si="67"/>
        <v>0.49861111111111139</v>
      </c>
      <c r="L46" s="27">
        <f t="shared" si="67"/>
        <v>0.54027777777777741</v>
      </c>
      <c r="M46" s="27">
        <f t="shared" si="67"/>
        <v>0.58194444444444438</v>
      </c>
      <c r="N46" s="27">
        <f t="shared" si="67"/>
        <v>0.62361111111111134</v>
      </c>
      <c r="O46" s="27">
        <f t="shared" si="67"/>
        <v>0.66527777777777741</v>
      </c>
      <c r="P46" s="27">
        <f t="shared" si="67"/>
        <v>0.70694444444444438</v>
      </c>
      <c r="Q46" s="27">
        <f t="shared" si="67"/>
        <v>0.74861111111111134</v>
      </c>
      <c r="R46" s="27">
        <f t="shared" si="67"/>
        <v>0.79027777777777741</v>
      </c>
      <c r="S46" s="27">
        <f t="shared" si="67"/>
        <v>0.83194444444444438</v>
      </c>
      <c r="T46" s="27">
        <f t="shared" si="67"/>
        <v>0.87361111111111134</v>
      </c>
      <c r="U46" s="27"/>
      <c r="V46" s="27"/>
    </row>
    <row r="47" spans="1:22" x14ac:dyDescent="0.2">
      <c r="A47" s="20" t="s">
        <v>25</v>
      </c>
      <c r="B47" s="39">
        <v>31.17</v>
      </c>
      <c r="C47" s="31">
        <v>0.12708333333333333</v>
      </c>
      <c r="D47" s="31">
        <v>0.21041666666666667</v>
      </c>
      <c r="E47" s="31">
        <f t="shared" ref="E47:T47" si="68">E46+5/1440</f>
        <v>0.25208333333333333</v>
      </c>
      <c r="F47" s="31">
        <f t="shared" si="68"/>
        <v>0.29374999999999957</v>
      </c>
      <c r="G47" s="31">
        <f t="shared" si="68"/>
        <v>0.33541666666666659</v>
      </c>
      <c r="H47" s="31">
        <f t="shared" si="68"/>
        <v>0.3770833333333336</v>
      </c>
      <c r="I47" s="31">
        <f t="shared" si="68"/>
        <v>0.41874999999999957</v>
      </c>
      <c r="J47" s="31">
        <f t="shared" si="68"/>
        <v>0.46041666666666659</v>
      </c>
      <c r="K47" s="31">
        <f t="shared" si="68"/>
        <v>0.50208333333333366</v>
      </c>
      <c r="L47" s="31">
        <f t="shared" si="68"/>
        <v>0.54374999999999962</v>
      </c>
      <c r="M47" s="31">
        <f t="shared" si="68"/>
        <v>0.58541666666666659</v>
      </c>
      <c r="N47" s="31">
        <f t="shared" si="68"/>
        <v>0.62708333333333355</v>
      </c>
      <c r="O47" s="31">
        <f t="shared" si="68"/>
        <v>0.66874999999999962</v>
      </c>
      <c r="P47" s="31">
        <f t="shared" si="68"/>
        <v>0.71041666666666659</v>
      </c>
      <c r="Q47" s="31">
        <f t="shared" si="68"/>
        <v>0.75208333333333355</v>
      </c>
      <c r="R47" s="31">
        <f t="shared" si="68"/>
        <v>0.79374999999999962</v>
      </c>
      <c r="S47" s="31">
        <f t="shared" si="68"/>
        <v>0.83541666666666659</v>
      </c>
      <c r="T47" s="31">
        <f t="shared" si="68"/>
        <v>0.87708333333333355</v>
      </c>
      <c r="U47" s="31">
        <v>0.91874999999998896</v>
      </c>
      <c r="V47" s="31">
        <v>0.96041666666665504</v>
      </c>
    </row>
    <row r="48" spans="1:22" x14ac:dyDescent="0.2">
      <c r="A48" s="8" t="s">
        <v>23</v>
      </c>
      <c r="B48" s="12">
        <v>40.130000000000003</v>
      </c>
      <c r="C48" s="29">
        <f t="shared" ref="C48:D48" si="69">C47+6/1440</f>
        <v>0.13125000000000001</v>
      </c>
      <c r="D48" s="29">
        <f t="shared" si="69"/>
        <v>0.21458333333333335</v>
      </c>
      <c r="E48" s="29">
        <f t="shared" ref="E48" si="70">E47+6/1440</f>
        <v>0.25624999999999998</v>
      </c>
      <c r="F48" s="29">
        <f t="shared" ref="F48:V48" si="71">F47+6/1440</f>
        <v>0.29791666666666622</v>
      </c>
      <c r="G48" s="29">
        <f t="shared" si="71"/>
        <v>0.33958333333333324</v>
      </c>
      <c r="H48" s="29">
        <f t="shared" si="71"/>
        <v>0.38125000000000026</v>
      </c>
      <c r="I48" s="29">
        <f t="shared" si="71"/>
        <v>0.42291666666666622</v>
      </c>
      <c r="J48" s="29">
        <f t="shared" si="71"/>
        <v>0.46458333333333324</v>
      </c>
      <c r="K48" s="29">
        <f t="shared" si="71"/>
        <v>0.50625000000000031</v>
      </c>
      <c r="L48" s="29">
        <f t="shared" si="71"/>
        <v>0.54791666666666627</v>
      </c>
      <c r="M48" s="29">
        <f t="shared" si="71"/>
        <v>0.58958333333333324</v>
      </c>
      <c r="N48" s="29">
        <f t="shared" si="71"/>
        <v>0.6312500000000002</v>
      </c>
      <c r="O48" s="29">
        <f t="shared" si="71"/>
        <v>0.67291666666666627</v>
      </c>
      <c r="P48" s="29">
        <f t="shared" si="71"/>
        <v>0.71458333333333324</v>
      </c>
      <c r="Q48" s="29">
        <f t="shared" si="71"/>
        <v>0.7562500000000002</v>
      </c>
      <c r="R48" s="29">
        <f t="shared" si="71"/>
        <v>0.79791666666666627</v>
      </c>
      <c r="S48" s="29">
        <f t="shared" si="71"/>
        <v>0.83958333333333324</v>
      </c>
      <c r="T48" s="29">
        <f t="shared" si="71"/>
        <v>0.8812500000000002</v>
      </c>
      <c r="U48" s="29">
        <f t="shared" si="71"/>
        <v>0.92291666666665562</v>
      </c>
      <c r="V48" s="29">
        <f t="shared" si="71"/>
        <v>0.96458333333332169</v>
      </c>
    </row>
    <row r="49" spans="1:207" x14ac:dyDescent="0.2">
      <c r="A49" s="8" t="s">
        <v>22</v>
      </c>
      <c r="B49" s="12">
        <v>45.330000000000005</v>
      </c>
      <c r="C49" s="29">
        <f t="shared" ref="C49:D49" si="72">C48+4/1440</f>
        <v>0.13402777777777777</v>
      </c>
      <c r="D49" s="29">
        <f t="shared" si="72"/>
        <v>0.21736111111111112</v>
      </c>
      <c r="E49" s="29">
        <f t="shared" ref="E49" si="73">E48+4/1440</f>
        <v>0.25902777777777775</v>
      </c>
      <c r="F49" s="29">
        <f t="shared" ref="F49:V49" si="74">F48+4/1440</f>
        <v>0.30069444444444399</v>
      </c>
      <c r="G49" s="29">
        <f t="shared" si="74"/>
        <v>0.34236111111111101</v>
      </c>
      <c r="H49" s="29">
        <f t="shared" si="74"/>
        <v>0.38402777777777802</v>
      </c>
      <c r="I49" s="29">
        <f t="shared" si="74"/>
        <v>0.42569444444444399</v>
      </c>
      <c r="J49" s="29">
        <f t="shared" si="74"/>
        <v>0.46736111111111101</v>
      </c>
      <c r="K49" s="29">
        <f t="shared" si="74"/>
        <v>0.50902777777777808</v>
      </c>
      <c r="L49" s="29">
        <f t="shared" si="74"/>
        <v>0.55069444444444404</v>
      </c>
      <c r="M49" s="29">
        <f t="shared" si="74"/>
        <v>0.59236111111111101</v>
      </c>
      <c r="N49" s="29">
        <f t="shared" si="74"/>
        <v>0.63402777777777797</v>
      </c>
      <c r="O49" s="29">
        <f t="shared" si="74"/>
        <v>0.67569444444444404</v>
      </c>
      <c r="P49" s="29">
        <f t="shared" si="74"/>
        <v>0.71736111111111101</v>
      </c>
      <c r="Q49" s="29">
        <f t="shared" si="74"/>
        <v>0.75902777777777797</v>
      </c>
      <c r="R49" s="29">
        <f t="shared" si="74"/>
        <v>0.80069444444444404</v>
      </c>
      <c r="S49" s="29">
        <f t="shared" si="74"/>
        <v>0.84236111111111101</v>
      </c>
      <c r="T49" s="29">
        <f t="shared" si="74"/>
        <v>0.88402777777777797</v>
      </c>
      <c r="U49" s="29">
        <f t="shared" si="74"/>
        <v>0.92569444444443338</v>
      </c>
      <c r="V49" s="29">
        <f t="shared" si="74"/>
        <v>0.96736111111109946</v>
      </c>
    </row>
    <row r="50" spans="1:207" x14ac:dyDescent="0.2">
      <c r="A50" s="8" t="s">
        <v>21</v>
      </c>
      <c r="B50" s="12">
        <v>52.250000000000007</v>
      </c>
      <c r="C50" s="29">
        <f t="shared" ref="C50:D50" si="75">C49+6/1440</f>
        <v>0.13819444444444445</v>
      </c>
      <c r="D50" s="29">
        <f t="shared" si="75"/>
        <v>0.2215277777777778</v>
      </c>
      <c r="E50" s="29">
        <f t="shared" ref="E50" si="76">E49+6/1440</f>
        <v>0.2631944444444444</v>
      </c>
      <c r="F50" s="29">
        <f t="shared" ref="F50:V50" si="77">F49+6/1440</f>
        <v>0.30486111111111064</v>
      </c>
      <c r="G50" s="29">
        <f t="shared" si="77"/>
        <v>0.34652777777777766</v>
      </c>
      <c r="H50" s="29">
        <f t="shared" si="77"/>
        <v>0.38819444444444468</v>
      </c>
      <c r="I50" s="29">
        <f t="shared" si="77"/>
        <v>0.42986111111111064</v>
      </c>
      <c r="J50" s="29">
        <f t="shared" si="77"/>
        <v>0.47152777777777766</v>
      </c>
      <c r="K50" s="29">
        <f t="shared" si="77"/>
        <v>0.51319444444444473</v>
      </c>
      <c r="L50" s="29">
        <f t="shared" si="77"/>
        <v>0.55486111111111069</v>
      </c>
      <c r="M50" s="29">
        <f t="shared" si="77"/>
        <v>0.59652777777777766</v>
      </c>
      <c r="N50" s="29">
        <f t="shared" si="77"/>
        <v>0.63819444444444462</v>
      </c>
      <c r="O50" s="29">
        <f t="shared" si="77"/>
        <v>0.67986111111111069</v>
      </c>
      <c r="P50" s="29">
        <f t="shared" si="77"/>
        <v>0.72152777777777766</v>
      </c>
      <c r="Q50" s="29">
        <f t="shared" si="77"/>
        <v>0.76319444444444462</v>
      </c>
      <c r="R50" s="29">
        <f t="shared" si="77"/>
        <v>0.80486111111111069</v>
      </c>
      <c r="S50" s="29">
        <f t="shared" si="77"/>
        <v>0.84652777777777766</v>
      </c>
      <c r="T50" s="29">
        <f t="shared" si="77"/>
        <v>0.88819444444444462</v>
      </c>
      <c r="U50" s="29">
        <f t="shared" si="77"/>
        <v>0.92986111111110004</v>
      </c>
      <c r="V50" s="29">
        <f t="shared" si="77"/>
        <v>0.97152777777776611</v>
      </c>
    </row>
    <row r="51" spans="1:207" x14ac:dyDescent="0.2">
      <c r="A51" s="10" t="s">
        <v>39</v>
      </c>
      <c r="B51" s="23">
        <v>56.120000000000005</v>
      </c>
      <c r="C51" s="27">
        <f t="shared" ref="C51:D51" si="78">C50+4/1440</f>
        <v>0.14097222222222222</v>
      </c>
      <c r="D51" s="27">
        <f t="shared" si="78"/>
        <v>0.22430555555555556</v>
      </c>
      <c r="E51" s="27">
        <f t="shared" ref="E51" si="79">E50+4/1440</f>
        <v>0.26597222222222217</v>
      </c>
      <c r="F51" s="27">
        <f t="shared" ref="F51:V51" si="80">F50+4/1440</f>
        <v>0.30763888888888841</v>
      </c>
      <c r="G51" s="27">
        <f t="shared" si="80"/>
        <v>0.34930555555555542</v>
      </c>
      <c r="H51" s="27">
        <f t="shared" si="80"/>
        <v>0.39097222222222244</v>
      </c>
      <c r="I51" s="27">
        <f t="shared" si="80"/>
        <v>0.43263888888888841</v>
      </c>
      <c r="J51" s="27">
        <f t="shared" si="80"/>
        <v>0.47430555555555542</v>
      </c>
      <c r="K51" s="27">
        <f t="shared" si="80"/>
        <v>0.5159722222222225</v>
      </c>
      <c r="L51" s="27">
        <f t="shared" si="80"/>
        <v>0.55763888888888846</v>
      </c>
      <c r="M51" s="27">
        <f t="shared" si="80"/>
        <v>0.59930555555555542</v>
      </c>
      <c r="N51" s="27">
        <f t="shared" si="80"/>
        <v>0.64097222222222239</v>
      </c>
      <c r="O51" s="27">
        <f t="shared" si="80"/>
        <v>0.68263888888888846</v>
      </c>
      <c r="P51" s="27">
        <f t="shared" si="80"/>
        <v>0.72430555555555542</v>
      </c>
      <c r="Q51" s="27">
        <f t="shared" si="80"/>
        <v>0.76597222222222239</v>
      </c>
      <c r="R51" s="27">
        <f t="shared" si="80"/>
        <v>0.80763888888888846</v>
      </c>
      <c r="S51" s="27">
        <f t="shared" si="80"/>
        <v>0.84930555555555542</v>
      </c>
      <c r="T51" s="27">
        <f t="shared" si="80"/>
        <v>0.89097222222222239</v>
      </c>
      <c r="U51" s="27">
        <f t="shared" si="80"/>
        <v>0.9326388888888778</v>
      </c>
      <c r="V51" s="27">
        <f t="shared" si="80"/>
        <v>0.97430555555554388</v>
      </c>
    </row>
    <row r="52" spans="1:207" x14ac:dyDescent="0.2">
      <c r="A52" s="8" t="s">
        <v>40</v>
      </c>
      <c r="B52" s="12">
        <v>56.120000000000005</v>
      </c>
      <c r="C52" s="29">
        <f t="shared" ref="C52:D52" si="81">C51+1/1440</f>
        <v>0.14166666666666666</v>
      </c>
      <c r="D52" s="29">
        <f t="shared" si="81"/>
        <v>0.22500000000000001</v>
      </c>
      <c r="E52" s="29">
        <f t="shared" ref="E52" si="82">E51+1/1440</f>
        <v>0.26666666666666661</v>
      </c>
      <c r="F52" s="29">
        <f t="shared" ref="F52:V52" si="83">F51+1/1440</f>
        <v>0.30833333333333285</v>
      </c>
      <c r="G52" s="29">
        <f t="shared" si="83"/>
        <v>0.34999999999999987</v>
      </c>
      <c r="H52" s="29">
        <f t="shared" si="83"/>
        <v>0.39166666666666689</v>
      </c>
      <c r="I52" s="29">
        <f t="shared" si="83"/>
        <v>0.43333333333333285</v>
      </c>
      <c r="J52" s="29">
        <f t="shared" si="83"/>
        <v>0.47499999999999987</v>
      </c>
      <c r="K52" s="29">
        <f t="shared" si="83"/>
        <v>0.51666666666666694</v>
      </c>
      <c r="L52" s="29">
        <f t="shared" si="83"/>
        <v>0.5583333333333329</v>
      </c>
      <c r="M52" s="29">
        <f t="shared" si="83"/>
        <v>0.59999999999999987</v>
      </c>
      <c r="N52" s="29">
        <f t="shared" si="83"/>
        <v>0.64166666666666683</v>
      </c>
      <c r="O52" s="29">
        <f t="shared" si="83"/>
        <v>0.6833333333333329</v>
      </c>
      <c r="P52" s="29">
        <f t="shared" si="83"/>
        <v>0.72499999999999987</v>
      </c>
      <c r="Q52" s="29">
        <f t="shared" si="83"/>
        <v>0.76666666666666683</v>
      </c>
      <c r="R52" s="29">
        <f t="shared" si="83"/>
        <v>0.8083333333333329</v>
      </c>
      <c r="S52" s="29">
        <f t="shared" si="83"/>
        <v>0.84999999999999987</v>
      </c>
      <c r="T52" s="29">
        <f t="shared" si="83"/>
        <v>0.89166666666666683</v>
      </c>
      <c r="U52" s="29">
        <f t="shared" si="83"/>
        <v>0.93333333333332225</v>
      </c>
      <c r="V52" s="29">
        <f t="shared" si="83"/>
        <v>0.97499999999998832</v>
      </c>
    </row>
    <row r="53" spans="1:207" s="3" customFormat="1" x14ac:dyDescent="0.2">
      <c r="A53" s="8" t="s">
        <v>19</v>
      </c>
      <c r="B53" s="12">
        <v>61.470000000000006</v>
      </c>
      <c r="C53" s="29">
        <f t="shared" ref="C53:D53" si="84">C52+4/1440</f>
        <v>0.14444444444444443</v>
      </c>
      <c r="D53" s="29">
        <f t="shared" si="84"/>
        <v>0.22777777777777777</v>
      </c>
      <c r="E53" s="29">
        <f t="shared" ref="E53" si="85">E52+4/1440</f>
        <v>0.26944444444444438</v>
      </c>
      <c r="F53" s="29">
        <f t="shared" ref="F53:V53" si="86">F52+4/1440</f>
        <v>0.31111111111111062</v>
      </c>
      <c r="G53" s="29">
        <f t="shared" si="86"/>
        <v>0.35277777777777763</v>
      </c>
      <c r="H53" s="29">
        <f t="shared" si="86"/>
        <v>0.39444444444444465</v>
      </c>
      <c r="I53" s="29">
        <f t="shared" si="86"/>
        <v>0.43611111111111062</v>
      </c>
      <c r="J53" s="29">
        <f t="shared" si="86"/>
        <v>0.47777777777777763</v>
      </c>
      <c r="K53" s="29">
        <f t="shared" si="86"/>
        <v>0.51944444444444471</v>
      </c>
      <c r="L53" s="29">
        <f t="shared" si="86"/>
        <v>0.56111111111111067</v>
      </c>
      <c r="M53" s="29">
        <f t="shared" si="86"/>
        <v>0.60277777777777763</v>
      </c>
      <c r="N53" s="29">
        <f t="shared" si="86"/>
        <v>0.6444444444444446</v>
      </c>
      <c r="O53" s="29">
        <f t="shared" si="86"/>
        <v>0.68611111111111067</v>
      </c>
      <c r="P53" s="29">
        <f t="shared" si="86"/>
        <v>0.72777777777777763</v>
      </c>
      <c r="Q53" s="29">
        <f t="shared" si="86"/>
        <v>0.7694444444444446</v>
      </c>
      <c r="R53" s="29">
        <f t="shared" si="86"/>
        <v>0.81111111111111067</v>
      </c>
      <c r="S53" s="29">
        <f t="shared" si="86"/>
        <v>0.85277777777777763</v>
      </c>
      <c r="T53" s="29">
        <f t="shared" si="86"/>
        <v>0.8944444444444446</v>
      </c>
      <c r="U53" s="29">
        <f t="shared" si="86"/>
        <v>0.93611111111110001</v>
      </c>
      <c r="V53" s="29">
        <f t="shared" si="86"/>
        <v>0.97777777777776609</v>
      </c>
      <c r="X53" s="1"/>
      <c r="Y53" s="1"/>
      <c r="Z53" s="1"/>
    </row>
    <row r="54" spans="1:207" x14ac:dyDescent="0.2">
      <c r="A54" s="8" t="s">
        <v>20</v>
      </c>
      <c r="B54" s="12">
        <v>61.470000000000006</v>
      </c>
      <c r="C54" s="29">
        <f t="shared" ref="C54:D54" si="87">C53+1/1440</f>
        <v>0.14513888888888887</v>
      </c>
      <c r="D54" s="29">
        <f t="shared" si="87"/>
        <v>0.22847222222222222</v>
      </c>
      <c r="E54" s="29">
        <f t="shared" ref="E54" si="88">E53+1/1440</f>
        <v>0.27013888888888882</v>
      </c>
      <c r="F54" s="29">
        <f t="shared" ref="F54:V54" si="89">F53+1/1440</f>
        <v>0.31180555555555506</v>
      </c>
      <c r="G54" s="29">
        <f t="shared" si="89"/>
        <v>0.35347222222222208</v>
      </c>
      <c r="H54" s="29">
        <f t="shared" si="89"/>
        <v>0.39513888888888909</v>
      </c>
      <c r="I54" s="29">
        <f t="shared" si="89"/>
        <v>0.43680555555555506</v>
      </c>
      <c r="J54" s="29">
        <f t="shared" si="89"/>
        <v>0.47847222222222208</v>
      </c>
      <c r="K54" s="29">
        <f t="shared" si="89"/>
        <v>0.52013888888888915</v>
      </c>
      <c r="L54" s="29">
        <f t="shared" si="89"/>
        <v>0.56180555555555511</v>
      </c>
      <c r="M54" s="29">
        <f t="shared" si="89"/>
        <v>0.60347222222222208</v>
      </c>
      <c r="N54" s="29">
        <f t="shared" si="89"/>
        <v>0.64513888888888904</v>
      </c>
      <c r="O54" s="29">
        <f t="shared" si="89"/>
        <v>0.68680555555555511</v>
      </c>
      <c r="P54" s="29">
        <f t="shared" si="89"/>
        <v>0.72847222222222208</v>
      </c>
      <c r="Q54" s="29">
        <f t="shared" si="89"/>
        <v>0.77013888888888904</v>
      </c>
      <c r="R54" s="29">
        <f t="shared" si="89"/>
        <v>0.81180555555555511</v>
      </c>
      <c r="S54" s="29">
        <f t="shared" si="89"/>
        <v>0.85347222222222208</v>
      </c>
      <c r="T54" s="29">
        <f t="shared" si="89"/>
        <v>0.89513888888888904</v>
      </c>
      <c r="U54" s="29">
        <f t="shared" si="89"/>
        <v>0.93680555555554446</v>
      </c>
      <c r="V54" s="29">
        <f t="shared" si="89"/>
        <v>0.97847222222221053</v>
      </c>
    </row>
    <row r="55" spans="1:207" x14ac:dyDescent="0.2">
      <c r="A55" s="8" t="s">
        <v>18</v>
      </c>
      <c r="B55" s="12">
        <v>68.53</v>
      </c>
      <c r="C55" s="29">
        <f t="shared" ref="C55:D55" si="90">C54+6/1440</f>
        <v>0.14930555555555555</v>
      </c>
      <c r="D55" s="29">
        <f t="shared" si="90"/>
        <v>0.2326388888888889</v>
      </c>
      <c r="E55" s="29">
        <f t="shared" ref="E55" si="91">E54+6/1440</f>
        <v>0.27430555555555547</v>
      </c>
      <c r="F55" s="29">
        <f t="shared" ref="F55:V55" si="92">F54+6/1440</f>
        <v>0.31597222222222171</v>
      </c>
      <c r="G55" s="29">
        <f t="shared" si="92"/>
        <v>0.35763888888888873</v>
      </c>
      <c r="H55" s="29">
        <f t="shared" si="92"/>
        <v>0.39930555555555575</v>
      </c>
      <c r="I55" s="29">
        <f t="shared" si="92"/>
        <v>0.44097222222222171</v>
      </c>
      <c r="J55" s="29">
        <f t="shared" si="92"/>
        <v>0.48263888888888873</v>
      </c>
      <c r="K55" s="29">
        <f t="shared" si="92"/>
        <v>0.5243055555555558</v>
      </c>
      <c r="L55" s="29">
        <f t="shared" si="92"/>
        <v>0.56597222222222177</v>
      </c>
      <c r="M55" s="29">
        <f t="shared" si="92"/>
        <v>0.60763888888888873</v>
      </c>
      <c r="N55" s="29">
        <f t="shared" si="92"/>
        <v>0.64930555555555569</v>
      </c>
      <c r="O55" s="29">
        <f t="shared" si="92"/>
        <v>0.69097222222222177</v>
      </c>
      <c r="P55" s="29">
        <f t="shared" si="92"/>
        <v>0.73263888888888873</v>
      </c>
      <c r="Q55" s="29">
        <f t="shared" si="92"/>
        <v>0.77430555555555569</v>
      </c>
      <c r="R55" s="29">
        <f t="shared" si="92"/>
        <v>0.81597222222222177</v>
      </c>
      <c r="S55" s="29">
        <f t="shared" si="92"/>
        <v>0.85763888888888873</v>
      </c>
      <c r="T55" s="29">
        <f t="shared" si="92"/>
        <v>0.89930555555555569</v>
      </c>
      <c r="U55" s="29">
        <f t="shared" si="92"/>
        <v>0.94097222222221111</v>
      </c>
      <c r="V55" s="29">
        <f t="shared" si="92"/>
        <v>0.98263888888887718</v>
      </c>
    </row>
    <row r="56" spans="1:207" x14ac:dyDescent="0.2">
      <c r="A56" s="8" t="s">
        <v>37</v>
      </c>
      <c r="B56" s="12">
        <v>79.86</v>
      </c>
      <c r="C56" s="29">
        <f t="shared" ref="C56:D56" si="93">C55+7/1440</f>
        <v>0.15416666666666667</v>
      </c>
      <c r="D56" s="29">
        <f t="shared" si="93"/>
        <v>0.23750000000000002</v>
      </c>
      <c r="E56" s="29">
        <f t="shared" ref="E56" si="94">E55+7/1440</f>
        <v>0.27916666666666656</v>
      </c>
      <c r="F56" s="29">
        <f t="shared" ref="F56:V56" si="95">F55+7/1440</f>
        <v>0.3208333333333328</v>
      </c>
      <c r="G56" s="29">
        <f t="shared" si="95"/>
        <v>0.36249999999999982</v>
      </c>
      <c r="H56" s="29">
        <f t="shared" si="95"/>
        <v>0.40416666666666684</v>
      </c>
      <c r="I56" s="29">
        <f t="shared" si="95"/>
        <v>0.4458333333333328</v>
      </c>
      <c r="J56" s="29">
        <f t="shared" si="95"/>
        <v>0.48749999999999982</v>
      </c>
      <c r="K56" s="29">
        <f t="shared" si="95"/>
        <v>0.5291666666666669</v>
      </c>
      <c r="L56" s="29">
        <f t="shared" si="95"/>
        <v>0.57083333333333286</v>
      </c>
      <c r="M56" s="29">
        <f t="shared" si="95"/>
        <v>0.61249999999999982</v>
      </c>
      <c r="N56" s="29">
        <f t="shared" si="95"/>
        <v>0.65416666666666679</v>
      </c>
      <c r="O56" s="29">
        <f t="shared" si="95"/>
        <v>0.69583333333333286</v>
      </c>
      <c r="P56" s="29">
        <f t="shared" si="95"/>
        <v>0.73749999999999982</v>
      </c>
      <c r="Q56" s="29">
        <f t="shared" si="95"/>
        <v>0.77916666666666679</v>
      </c>
      <c r="R56" s="29">
        <f t="shared" si="95"/>
        <v>0.82083333333333286</v>
      </c>
      <c r="S56" s="29">
        <f t="shared" si="95"/>
        <v>0.86249999999999982</v>
      </c>
      <c r="T56" s="29">
        <f t="shared" si="95"/>
        <v>0.90416666666666679</v>
      </c>
      <c r="U56" s="29">
        <f t="shared" si="95"/>
        <v>0.9458333333333222</v>
      </c>
      <c r="V56" s="29">
        <f t="shared" si="95"/>
        <v>0.98749999999998828</v>
      </c>
    </row>
    <row r="57" spans="1:207" x14ac:dyDescent="0.2">
      <c r="A57" s="8" t="s">
        <v>17</v>
      </c>
      <c r="B57" s="12">
        <v>79.86</v>
      </c>
      <c r="C57" s="29">
        <f t="shared" ref="C57:D57" si="96">C56+1/1440</f>
        <v>0.15486111111111112</v>
      </c>
      <c r="D57" s="29">
        <f t="shared" si="96"/>
        <v>0.23819444444444446</v>
      </c>
      <c r="E57" s="29">
        <f t="shared" ref="E57" si="97">E56+1/1440</f>
        <v>0.27986111111111101</v>
      </c>
      <c r="F57" s="29">
        <f t="shared" ref="F57:V57" si="98">F56+1/1440</f>
        <v>0.32152777777777725</v>
      </c>
      <c r="G57" s="29">
        <f t="shared" si="98"/>
        <v>0.36319444444444426</v>
      </c>
      <c r="H57" s="29">
        <f t="shared" si="98"/>
        <v>0.40486111111111128</v>
      </c>
      <c r="I57" s="29">
        <f t="shared" si="98"/>
        <v>0.44652777777777725</v>
      </c>
      <c r="J57" s="29">
        <f t="shared" si="98"/>
        <v>0.48819444444444426</v>
      </c>
      <c r="K57" s="29">
        <f t="shared" si="98"/>
        <v>0.52986111111111134</v>
      </c>
      <c r="L57" s="29">
        <f t="shared" si="98"/>
        <v>0.5715277777777773</v>
      </c>
      <c r="M57" s="29">
        <f t="shared" si="98"/>
        <v>0.61319444444444426</v>
      </c>
      <c r="N57" s="29">
        <f t="shared" si="98"/>
        <v>0.65486111111111123</v>
      </c>
      <c r="O57" s="29">
        <f t="shared" si="98"/>
        <v>0.6965277777777773</v>
      </c>
      <c r="P57" s="29">
        <f t="shared" si="98"/>
        <v>0.73819444444444426</v>
      </c>
      <c r="Q57" s="29">
        <f t="shared" si="98"/>
        <v>0.77986111111111123</v>
      </c>
      <c r="R57" s="29">
        <f t="shared" si="98"/>
        <v>0.8215277777777773</v>
      </c>
      <c r="S57" s="29">
        <f t="shared" si="98"/>
        <v>0.86319444444444426</v>
      </c>
      <c r="T57" s="29">
        <f t="shared" si="98"/>
        <v>0.90486111111111123</v>
      </c>
      <c r="U57" s="29">
        <f t="shared" si="98"/>
        <v>0.94652777777776664</v>
      </c>
      <c r="V57" s="29">
        <f t="shared" si="98"/>
        <v>0.98819444444443272</v>
      </c>
    </row>
    <row r="58" spans="1:207" x14ac:dyDescent="0.2">
      <c r="A58" s="10" t="s">
        <v>14</v>
      </c>
      <c r="B58" s="23">
        <v>87.42</v>
      </c>
      <c r="C58" s="27">
        <f t="shared" ref="C58:D58" si="99">C57+7/1440</f>
        <v>0.15972222222222224</v>
      </c>
      <c r="D58" s="27">
        <f t="shared" si="99"/>
        <v>0.24305555555555558</v>
      </c>
      <c r="E58" s="27">
        <f t="shared" ref="E58" si="100">E57+7/1440</f>
        <v>0.2847222222222221</v>
      </c>
      <c r="F58" s="27">
        <f t="shared" ref="F58:V58" si="101">F57+7/1440</f>
        <v>0.32638888888888834</v>
      </c>
      <c r="G58" s="27">
        <f t="shared" si="101"/>
        <v>0.36805555555555536</v>
      </c>
      <c r="H58" s="27">
        <f t="shared" si="101"/>
        <v>0.40972222222222238</v>
      </c>
      <c r="I58" s="27">
        <f t="shared" si="101"/>
        <v>0.45138888888888834</v>
      </c>
      <c r="J58" s="27">
        <f t="shared" si="101"/>
        <v>0.49305555555555536</v>
      </c>
      <c r="K58" s="27">
        <f t="shared" si="101"/>
        <v>0.53472222222222243</v>
      </c>
      <c r="L58" s="27">
        <f t="shared" si="101"/>
        <v>0.5763888888888884</v>
      </c>
      <c r="M58" s="27">
        <f t="shared" si="101"/>
        <v>0.61805555555555536</v>
      </c>
      <c r="N58" s="27">
        <f t="shared" si="101"/>
        <v>0.65972222222222232</v>
      </c>
      <c r="O58" s="27">
        <f t="shared" si="101"/>
        <v>0.7013888888888884</v>
      </c>
      <c r="P58" s="27">
        <f t="shared" si="101"/>
        <v>0.74305555555555536</v>
      </c>
      <c r="Q58" s="27">
        <f t="shared" si="101"/>
        <v>0.78472222222222232</v>
      </c>
      <c r="R58" s="27">
        <f t="shared" si="101"/>
        <v>0.8263888888888884</v>
      </c>
      <c r="S58" s="27">
        <f t="shared" si="101"/>
        <v>0.86805555555555536</v>
      </c>
      <c r="T58" s="27">
        <f t="shared" si="101"/>
        <v>0.90972222222222232</v>
      </c>
      <c r="U58" s="27">
        <f t="shared" si="101"/>
        <v>0.95138888888887774</v>
      </c>
      <c r="V58" s="27">
        <f t="shared" si="101"/>
        <v>0.99305555555554381</v>
      </c>
    </row>
    <row r="59" spans="1:207" x14ac:dyDescent="0.2">
      <c r="A59" s="20" t="s">
        <v>15</v>
      </c>
      <c r="B59" s="39">
        <v>87.42</v>
      </c>
      <c r="C59" s="31">
        <f t="shared" ref="C59:D59" si="102">C58+3/1440</f>
        <v>0.16180555555555556</v>
      </c>
      <c r="D59" s="31">
        <f t="shared" si="102"/>
        <v>0.24513888888888891</v>
      </c>
      <c r="E59" s="31">
        <f t="shared" ref="E59" si="103">E58+3/1440</f>
        <v>0.28680555555555542</v>
      </c>
      <c r="F59" s="31">
        <f t="shared" ref="F59:V59" si="104">F58+3/1440</f>
        <v>0.32847222222222167</v>
      </c>
      <c r="G59" s="31">
        <f t="shared" si="104"/>
        <v>0.37013888888888868</v>
      </c>
      <c r="H59" s="31">
        <f t="shared" si="104"/>
        <v>0.4118055555555557</v>
      </c>
      <c r="I59" s="31">
        <f t="shared" si="104"/>
        <v>0.45347222222222167</v>
      </c>
      <c r="J59" s="31">
        <f t="shared" si="104"/>
        <v>0.49513888888888868</v>
      </c>
      <c r="K59" s="31">
        <f t="shared" si="104"/>
        <v>0.53680555555555576</v>
      </c>
      <c r="L59" s="31">
        <f t="shared" si="104"/>
        <v>0.57847222222222172</v>
      </c>
      <c r="M59" s="31">
        <f t="shared" si="104"/>
        <v>0.62013888888888868</v>
      </c>
      <c r="N59" s="31">
        <f t="shared" si="104"/>
        <v>0.66180555555555565</v>
      </c>
      <c r="O59" s="31">
        <f t="shared" si="104"/>
        <v>0.70347222222222172</v>
      </c>
      <c r="P59" s="31">
        <f t="shared" si="104"/>
        <v>0.74513888888888868</v>
      </c>
      <c r="Q59" s="31">
        <f t="shared" si="104"/>
        <v>0.78680555555555565</v>
      </c>
      <c r="R59" s="31">
        <f t="shared" si="104"/>
        <v>0.82847222222222172</v>
      </c>
      <c r="S59" s="31">
        <f t="shared" si="104"/>
        <v>0.87013888888888868</v>
      </c>
      <c r="T59" s="31">
        <f t="shared" si="104"/>
        <v>0.91180555555555565</v>
      </c>
      <c r="U59" s="31">
        <f t="shared" si="104"/>
        <v>0.95347222222221106</v>
      </c>
      <c r="V59" s="31">
        <f t="shared" si="104"/>
        <v>0.99513888888887714</v>
      </c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  <c r="GW59" s="13"/>
      <c r="GX59" s="13"/>
      <c r="GY59" s="13"/>
    </row>
    <row r="60" spans="1:207" x14ac:dyDescent="0.2">
      <c r="A60" s="8" t="s">
        <v>12</v>
      </c>
      <c r="B60" s="12">
        <v>102.8</v>
      </c>
      <c r="C60" s="29">
        <f t="shared" ref="C60:D60" si="105">C59+9/1440</f>
        <v>0.16805555555555557</v>
      </c>
      <c r="D60" s="29">
        <f t="shared" si="105"/>
        <v>0.25138888888888888</v>
      </c>
      <c r="E60" s="29">
        <f t="shared" ref="E60" si="106">E59+9/1440</f>
        <v>0.2930555555555554</v>
      </c>
      <c r="F60" s="29">
        <f t="shared" ref="F60:V60" si="107">F59+9/1440</f>
        <v>0.33472222222222164</v>
      </c>
      <c r="G60" s="29">
        <f t="shared" si="107"/>
        <v>0.37638888888888866</v>
      </c>
      <c r="H60" s="29">
        <f t="shared" si="107"/>
        <v>0.41805555555555568</v>
      </c>
      <c r="I60" s="29">
        <f t="shared" si="107"/>
        <v>0.45972222222222164</v>
      </c>
      <c r="J60" s="29">
        <f t="shared" si="107"/>
        <v>0.50138888888888866</v>
      </c>
      <c r="K60" s="29">
        <f t="shared" si="107"/>
        <v>0.54305555555555574</v>
      </c>
      <c r="L60" s="29">
        <f t="shared" si="107"/>
        <v>0.5847222222222217</v>
      </c>
      <c r="M60" s="29">
        <f t="shared" si="107"/>
        <v>0.62638888888888866</v>
      </c>
      <c r="N60" s="29">
        <f t="shared" si="107"/>
        <v>0.66805555555555562</v>
      </c>
      <c r="O60" s="29">
        <f t="shared" si="107"/>
        <v>0.7097222222222217</v>
      </c>
      <c r="P60" s="29">
        <f t="shared" si="107"/>
        <v>0.75138888888888866</v>
      </c>
      <c r="Q60" s="29">
        <f t="shared" si="107"/>
        <v>0.79305555555555562</v>
      </c>
      <c r="R60" s="29">
        <f t="shared" si="107"/>
        <v>0.8347222222222217</v>
      </c>
      <c r="S60" s="29">
        <f t="shared" si="107"/>
        <v>0.87638888888888866</v>
      </c>
      <c r="T60" s="29">
        <f t="shared" si="107"/>
        <v>0.91805555555555562</v>
      </c>
      <c r="U60" s="29">
        <f t="shared" si="107"/>
        <v>0.95972222222221104</v>
      </c>
      <c r="V60" s="29">
        <f t="shared" si="107"/>
        <v>1.0013888888888771</v>
      </c>
    </row>
    <row r="61" spans="1:207" x14ac:dyDescent="0.2">
      <c r="A61" s="8" t="s">
        <v>13</v>
      </c>
      <c r="B61" s="12">
        <v>102.8</v>
      </c>
      <c r="C61" s="29">
        <f t="shared" ref="C61:D61" si="108">C60+2/1440</f>
        <v>0.16944444444444445</v>
      </c>
      <c r="D61" s="29">
        <f t="shared" si="108"/>
        <v>0.25277777777777777</v>
      </c>
      <c r="E61" s="29">
        <f t="shared" ref="E61" si="109">E60+2/1440</f>
        <v>0.29444444444444429</v>
      </c>
      <c r="F61" s="29">
        <f t="shared" ref="F61:V61" si="110">F60+2/1440</f>
        <v>0.33611111111111053</v>
      </c>
      <c r="G61" s="29">
        <f t="shared" si="110"/>
        <v>0.37777777777777755</v>
      </c>
      <c r="H61" s="29">
        <f t="shared" si="110"/>
        <v>0.41944444444444456</v>
      </c>
      <c r="I61" s="29">
        <f t="shared" si="110"/>
        <v>0.46111111111111053</v>
      </c>
      <c r="J61" s="29">
        <f t="shared" si="110"/>
        <v>0.50277777777777755</v>
      </c>
      <c r="K61" s="29">
        <f t="shared" si="110"/>
        <v>0.54444444444444462</v>
      </c>
      <c r="L61" s="29">
        <f t="shared" si="110"/>
        <v>0.58611111111111058</v>
      </c>
      <c r="M61" s="29">
        <f t="shared" si="110"/>
        <v>0.62777777777777755</v>
      </c>
      <c r="N61" s="29">
        <f t="shared" si="110"/>
        <v>0.66944444444444451</v>
      </c>
      <c r="O61" s="29">
        <f t="shared" si="110"/>
        <v>0.71111111111111058</v>
      </c>
      <c r="P61" s="29">
        <f t="shared" si="110"/>
        <v>0.75277777777777755</v>
      </c>
      <c r="Q61" s="29">
        <f t="shared" si="110"/>
        <v>0.79444444444444451</v>
      </c>
      <c r="R61" s="29">
        <f t="shared" si="110"/>
        <v>0.83611111111111058</v>
      </c>
      <c r="S61" s="29">
        <f t="shared" si="110"/>
        <v>0.87777777777777755</v>
      </c>
      <c r="T61" s="29">
        <f t="shared" si="110"/>
        <v>0.91944444444444451</v>
      </c>
      <c r="U61" s="29">
        <f t="shared" si="110"/>
        <v>0.96111111111109992</v>
      </c>
      <c r="V61" s="29">
        <f t="shared" si="110"/>
        <v>1.002777777777766</v>
      </c>
    </row>
    <row r="62" spans="1:207" x14ac:dyDescent="0.2">
      <c r="A62" s="10" t="s">
        <v>38</v>
      </c>
      <c r="B62" s="23">
        <v>111.13</v>
      </c>
      <c r="C62" s="27">
        <f t="shared" ref="C62:D62" si="111">C61+8/1440</f>
        <v>0.17500000000000002</v>
      </c>
      <c r="D62" s="27">
        <f t="shared" si="111"/>
        <v>0.2583333333333333</v>
      </c>
      <c r="E62" s="27">
        <f>E61+8/1440</f>
        <v>0.29999999999999982</v>
      </c>
      <c r="F62" s="27">
        <f t="shared" ref="F62:V62" si="112">F61+8/1440</f>
        <v>0.34166666666666606</v>
      </c>
      <c r="G62" s="27">
        <f t="shared" si="112"/>
        <v>0.38333333333333308</v>
      </c>
      <c r="H62" s="27">
        <f t="shared" si="112"/>
        <v>0.4250000000000001</v>
      </c>
      <c r="I62" s="27">
        <f t="shared" si="112"/>
        <v>0.46666666666666606</v>
      </c>
      <c r="J62" s="27">
        <f t="shared" si="112"/>
        <v>0.50833333333333308</v>
      </c>
      <c r="K62" s="27">
        <f t="shared" si="112"/>
        <v>0.55000000000000016</v>
      </c>
      <c r="L62" s="27">
        <f t="shared" si="112"/>
        <v>0.59166666666666612</v>
      </c>
      <c r="M62" s="27">
        <f t="shared" si="112"/>
        <v>0.63333333333333308</v>
      </c>
      <c r="N62" s="27">
        <f t="shared" si="112"/>
        <v>0.67500000000000004</v>
      </c>
      <c r="O62" s="27">
        <f t="shared" si="112"/>
        <v>0.71666666666666612</v>
      </c>
      <c r="P62" s="27">
        <f t="shared" si="112"/>
        <v>0.75833333333333308</v>
      </c>
      <c r="Q62" s="27">
        <f t="shared" si="112"/>
        <v>0.8</v>
      </c>
      <c r="R62" s="27">
        <f t="shared" si="112"/>
        <v>0.84166666666666612</v>
      </c>
      <c r="S62" s="27">
        <f t="shared" si="112"/>
        <v>0.88333333333333308</v>
      </c>
      <c r="T62" s="27">
        <f t="shared" si="112"/>
        <v>0.92500000000000004</v>
      </c>
      <c r="U62" s="27">
        <f t="shared" si="112"/>
        <v>0.96666666666665546</v>
      </c>
      <c r="V62" s="27">
        <f t="shared" si="112"/>
        <v>1.0083333333333215</v>
      </c>
    </row>
  </sheetData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1" orientation="landscape" r:id="rId1"/>
  <headerFooter alignWithMargins="0">
    <oddHeader>&amp;L&amp;12Rhein-Emscher-Express&amp;R&amp;12LB 1, Anhang 1 - Fahrplan und Kapazitäten Linie RE3</oddHeader>
    <oddFooter>&amp;L&amp;12Stand: 01.04.2026&amp;C&amp;12&amp;A&amp;R&amp;12Seite &amp;P von &amp;N Seiten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Y62"/>
  <sheetViews>
    <sheetView showGridLines="0" zoomScaleNormal="100" zoomScalePageLayoutView="70" workbookViewId="0"/>
  </sheetViews>
  <sheetFormatPr baseColWidth="10" defaultColWidth="11.42578125" defaultRowHeight="12.75" x14ac:dyDescent="0.2"/>
  <cols>
    <col min="1" max="1" width="28.140625" style="1" bestFit="1" customWidth="1"/>
    <col min="2" max="2" width="9.7109375" style="1" bestFit="1" customWidth="1"/>
    <col min="3" max="26" width="6.7109375" style="1" customWidth="1"/>
    <col min="27" max="16384" width="11.42578125" style="1"/>
  </cols>
  <sheetData>
    <row r="1" spans="1:204" x14ac:dyDescent="0.2">
      <c r="A1" s="47" t="s">
        <v>0</v>
      </c>
      <c r="B1" s="6" t="s">
        <v>1</v>
      </c>
      <c r="C1" s="45" t="s">
        <v>2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4"/>
      <c r="R1" s="4"/>
      <c r="S1" s="4"/>
      <c r="T1" s="4"/>
      <c r="U1" s="4"/>
      <c r="V1" s="4"/>
      <c r="W1" s="7"/>
      <c r="X1" s="4"/>
      <c r="Y1" s="4"/>
      <c r="Z1" s="9"/>
    </row>
    <row r="2" spans="1:204" x14ac:dyDescent="0.2">
      <c r="A2" s="21" t="s">
        <v>3</v>
      </c>
      <c r="B2" s="6" t="s">
        <v>4</v>
      </c>
      <c r="C2" s="45" t="s">
        <v>5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4"/>
      <c r="Y2" s="4"/>
      <c r="Z2" s="9"/>
    </row>
    <row r="3" spans="1:204" s="2" customFormat="1" x14ac:dyDescent="0.2">
      <c r="A3" s="48" t="s">
        <v>6</v>
      </c>
      <c r="B3" s="37" t="s">
        <v>7</v>
      </c>
      <c r="C3" s="26">
        <v>1</v>
      </c>
      <c r="D3" s="26">
        <v>2</v>
      </c>
      <c r="E3" s="26">
        <v>3</v>
      </c>
      <c r="F3" s="26">
        <v>4</v>
      </c>
      <c r="G3" s="26">
        <v>5</v>
      </c>
      <c r="H3" s="26">
        <v>6</v>
      </c>
      <c r="I3" s="26">
        <v>7</v>
      </c>
      <c r="J3" s="26">
        <v>8</v>
      </c>
      <c r="K3" s="26">
        <v>9</v>
      </c>
      <c r="L3" s="26">
        <v>10</v>
      </c>
      <c r="M3" s="26">
        <v>11</v>
      </c>
      <c r="N3" s="26">
        <v>12</v>
      </c>
      <c r="O3" s="26">
        <v>13</v>
      </c>
      <c r="P3" s="26">
        <v>14</v>
      </c>
      <c r="Q3" s="26">
        <v>15</v>
      </c>
      <c r="R3" s="26">
        <v>16</v>
      </c>
      <c r="S3" s="26">
        <v>17</v>
      </c>
      <c r="T3" s="26">
        <v>18</v>
      </c>
      <c r="U3" s="26">
        <v>19</v>
      </c>
      <c r="V3" s="26">
        <v>20</v>
      </c>
      <c r="W3" s="26">
        <v>21</v>
      </c>
      <c r="X3" s="26">
        <v>22</v>
      </c>
      <c r="Y3" s="26">
        <v>23</v>
      </c>
      <c r="Z3" s="26">
        <v>24</v>
      </c>
    </row>
    <row r="4" spans="1:204" x14ac:dyDescent="0.2">
      <c r="A4" s="5" t="s">
        <v>8</v>
      </c>
      <c r="B4" s="5"/>
      <c r="C4" s="38">
        <v>250</v>
      </c>
      <c r="D4" s="38">
        <v>250</v>
      </c>
      <c r="E4" s="38">
        <v>250</v>
      </c>
      <c r="F4" s="38">
        <v>250</v>
      </c>
      <c r="G4" s="38">
        <v>250</v>
      </c>
      <c r="H4" s="38">
        <v>250</v>
      </c>
      <c r="I4" s="38">
        <v>250</v>
      </c>
      <c r="J4" s="38">
        <v>250</v>
      </c>
      <c r="K4" s="38">
        <v>250</v>
      </c>
      <c r="L4" s="38">
        <v>250</v>
      </c>
      <c r="M4" s="38">
        <v>500</v>
      </c>
      <c r="N4" s="38">
        <v>500</v>
      </c>
      <c r="O4" s="38">
        <v>500</v>
      </c>
      <c r="P4" s="38">
        <v>500</v>
      </c>
      <c r="Q4" s="38">
        <v>500</v>
      </c>
      <c r="R4" s="38">
        <v>500</v>
      </c>
      <c r="S4" s="38">
        <v>500</v>
      </c>
      <c r="T4" s="38">
        <v>500</v>
      </c>
      <c r="U4" s="38">
        <v>500</v>
      </c>
      <c r="V4" s="38">
        <v>500</v>
      </c>
      <c r="W4" s="38">
        <v>250</v>
      </c>
      <c r="X4" s="38">
        <v>250</v>
      </c>
      <c r="Y4" s="38">
        <v>250</v>
      </c>
      <c r="Z4" s="38">
        <v>250</v>
      </c>
    </row>
    <row r="5" spans="1:204" x14ac:dyDescent="0.2">
      <c r="A5" s="34"/>
      <c r="B5" s="35"/>
      <c r="C5" s="26"/>
      <c r="D5" s="26"/>
      <c r="E5" s="26"/>
      <c r="F5" s="26"/>
      <c r="G5" s="26"/>
      <c r="H5" s="32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04" x14ac:dyDescent="0.2">
      <c r="A6" s="10" t="s">
        <v>9</v>
      </c>
      <c r="B6" s="11" t="s">
        <v>10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04" x14ac:dyDescent="0.2">
      <c r="A7" s="20" t="s">
        <v>11</v>
      </c>
      <c r="B7" s="39">
        <v>0</v>
      </c>
      <c r="C7" s="31">
        <v>3.1250000000000701E-2</v>
      </c>
      <c r="D7" s="31">
        <v>7.2916666666667407E-2</v>
      </c>
      <c r="E7" s="31">
        <v>0.11458333333333399</v>
      </c>
      <c r="F7" s="31">
        <v>0.156250000000001</v>
      </c>
      <c r="G7" s="31">
        <v>0.19791666666666699</v>
      </c>
      <c r="H7" s="31">
        <v>0.23958333333333401</v>
      </c>
      <c r="I7" s="31">
        <v>0.28125</v>
      </c>
      <c r="J7" s="31">
        <v>0.32291666666666702</v>
      </c>
      <c r="K7" s="31">
        <v>0.36458333333333398</v>
      </c>
      <c r="L7" s="31">
        <v>0.40625</v>
      </c>
      <c r="M7" s="31">
        <v>0.44791666666666702</v>
      </c>
      <c r="N7" s="31">
        <v>0.48958333333333398</v>
      </c>
      <c r="O7" s="31">
        <v>0.53125</v>
      </c>
      <c r="P7" s="31">
        <v>0.57291666666666696</v>
      </c>
      <c r="Q7" s="31">
        <v>0.61458333333333404</v>
      </c>
      <c r="R7" s="31">
        <v>0.65625</v>
      </c>
      <c r="S7" s="31">
        <v>0.69791666666666696</v>
      </c>
      <c r="T7" s="31">
        <v>0.73958333333333404</v>
      </c>
      <c r="U7" s="31">
        <v>0.78125</v>
      </c>
      <c r="V7" s="31">
        <v>0.82291666666666696</v>
      </c>
      <c r="W7" s="31">
        <v>0.86458333333333304</v>
      </c>
      <c r="X7" s="31">
        <v>0.90625</v>
      </c>
      <c r="Y7" s="31">
        <v>0.94791666666666696</v>
      </c>
      <c r="Z7" s="31">
        <v>0.98958333333333304</v>
      </c>
    </row>
    <row r="8" spans="1:204" x14ac:dyDescent="0.2">
      <c r="A8" s="8" t="s">
        <v>12</v>
      </c>
      <c r="B8" s="12">
        <v>8.33</v>
      </c>
      <c r="C8" s="29">
        <f t="shared" ref="C8:G8" si="0">C7+7/1440</f>
        <v>3.6111111111111815E-2</v>
      </c>
      <c r="D8" s="29">
        <f t="shared" si="0"/>
        <v>7.7777777777778515E-2</v>
      </c>
      <c r="E8" s="29">
        <f t="shared" si="0"/>
        <v>0.1194444444444451</v>
      </c>
      <c r="F8" s="29">
        <f t="shared" si="0"/>
        <v>0.16111111111111212</v>
      </c>
      <c r="G8" s="29">
        <f t="shared" si="0"/>
        <v>0.20277777777777811</v>
      </c>
      <c r="H8" s="29">
        <f t="shared" ref="H8:I8" si="1">H7+7/1440</f>
        <v>0.24444444444444513</v>
      </c>
      <c r="I8" s="29">
        <f t="shared" si="1"/>
        <v>0.28611111111111109</v>
      </c>
      <c r="J8" s="29">
        <f t="shared" ref="J8" si="2">J7+7/1440</f>
        <v>0.32777777777777811</v>
      </c>
      <c r="K8" s="29">
        <f t="shared" ref="K8:U8" si="3">K7+7/1440</f>
        <v>0.36944444444444507</v>
      </c>
      <c r="L8" s="29">
        <f t="shared" si="3"/>
        <v>0.41111111111111109</v>
      </c>
      <c r="M8" s="29">
        <f t="shared" si="3"/>
        <v>0.45277777777777811</v>
      </c>
      <c r="N8" s="29">
        <f t="shared" si="3"/>
        <v>0.49444444444444507</v>
      </c>
      <c r="O8" s="29">
        <f t="shared" si="3"/>
        <v>0.53611111111111109</v>
      </c>
      <c r="P8" s="29">
        <f t="shared" si="3"/>
        <v>0.57777777777777806</v>
      </c>
      <c r="Q8" s="29">
        <f t="shared" si="3"/>
        <v>0.61944444444444513</v>
      </c>
      <c r="R8" s="29">
        <f t="shared" si="3"/>
        <v>0.66111111111111109</v>
      </c>
      <c r="S8" s="29">
        <f t="shared" si="3"/>
        <v>0.70277777777777806</v>
      </c>
      <c r="T8" s="29">
        <f t="shared" si="3"/>
        <v>0.74444444444444513</v>
      </c>
      <c r="U8" s="29">
        <f t="shared" si="3"/>
        <v>0.78611111111111109</v>
      </c>
      <c r="V8" s="29">
        <f t="shared" ref="V8:Z8" si="4">V7+7/1440</f>
        <v>0.82777777777777806</v>
      </c>
      <c r="W8" s="29">
        <f t="shared" si="4"/>
        <v>0.86944444444444413</v>
      </c>
      <c r="X8" s="29">
        <f t="shared" si="4"/>
        <v>0.91111111111111109</v>
      </c>
      <c r="Y8" s="29">
        <f t="shared" si="4"/>
        <v>0.95277777777777806</v>
      </c>
      <c r="Z8" s="29">
        <f t="shared" si="4"/>
        <v>0.99444444444444413</v>
      </c>
    </row>
    <row r="9" spans="1:204" x14ac:dyDescent="0.2">
      <c r="A9" s="8" t="s">
        <v>13</v>
      </c>
      <c r="B9" s="12">
        <v>8.33</v>
      </c>
      <c r="C9" s="29">
        <f t="shared" ref="C9:G9" si="5">C8+1/1440</f>
        <v>3.6805555555556257E-2</v>
      </c>
      <c r="D9" s="29">
        <f t="shared" si="5"/>
        <v>7.8472222222222957E-2</v>
      </c>
      <c r="E9" s="29">
        <f t="shared" si="5"/>
        <v>0.12013888888888954</v>
      </c>
      <c r="F9" s="29">
        <f t="shared" si="5"/>
        <v>0.16180555555555656</v>
      </c>
      <c r="G9" s="29">
        <f t="shared" si="5"/>
        <v>0.20347222222222255</v>
      </c>
      <c r="H9" s="29">
        <f t="shared" ref="H9:I9" si="6">H8+1/1440</f>
        <v>0.24513888888888957</v>
      </c>
      <c r="I9" s="29">
        <f t="shared" si="6"/>
        <v>0.28680555555555554</v>
      </c>
      <c r="J9" s="29">
        <f t="shared" ref="J9" si="7">J8+1/1440</f>
        <v>0.32847222222222255</v>
      </c>
      <c r="K9" s="29">
        <f t="shared" ref="K9:U9" si="8">K8+1/1440</f>
        <v>0.37013888888888952</v>
      </c>
      <c r="L9" s="29">
        <f t="shared" si="8"/>
        <v>0.41180555555555554</v>
      </c>
      <c r="M9" s="29">
        <f t="shared" si="8"/>
        <v>0.45347222222222255</v>
      </c>
      <c r="N9" s="29">
        <f t="shared" si="8"/>
        <v>0.49513888888888952</v>
      </c>
      <c r="O9" s="29">
        <f t="shared" si="8"/>
        <v>0.53680555555555554</v>
      </c>
      <c r="P9" s="29">
        <f t="shared" si="8"/>
        <v>0.5784722222222225</v>
      </c>
      <c r="Q9" s="29">
        <f t="shared" si="8"/>
        <v>0.62013888888888957</v>
      </c>
      <c r="R9" s="29">
        <f t="shared" si="8"/>
        <v>0.66180555555555554</v>
      </c>
      <c r="S9" s="29">
        <f t="shared" si="8"/>
        <v>0.7034722222222225</v>
      </c>
      <c r="T9" s="29">
        <f t="shared" si="8"/>
        <v>0.74513888888888957</v>
      </c>
      <c r="U9" s="29">
        <f t="shared" si="8"/>
        <v>0.78680555555555554</v>
      </c>
      <c r="V9" s="29">
        <f t="shared" ref="V9:Z9" si="9">V8+1/1440</f>
        <v>0.8284722222222225</v>
      </c>
      <c r="W9" s="29">
        <f t="shared" si="9"/>
        <v>0.87013888888888857</v>
      </c>
      <c r="X9" s="29">
        <f t="shared" si="9"/>
        <v>0.91180555555555554</v>
      </c>
      <c r="Y9" s="29">
        <f t="shared" si="9"/>
        <v>0.9534722222222225</v>
      </c>
      <c r="Z9" s="29">
        <f t="shared" si="9"/>
        <v>0.99513888888888857</v>
      </c>
    </row>
    <row r="10" spans="1:204" x14ac:dyDescent="0.2">
      <c r="A10" s="10" t="s">
        <v>14</v>
      </c>
      <c r="B10" s="23">
        <v>23.71</v>
      </c>
      <c r="C10" s="27">
        <f t="shared" ref="C10:G10" si="10">C9+10/1440</f>
        <v>4.3750000000000705E-2</v>
      </c>
      <c r="D10" s="27">
        <f t="shared" si="10"/>
        <v>8.5416666666667404E-2</v>
      </c>
      <c r="E10" s="27">
        <f t="shared" si="10"/>
        <v>0.12708333333333399</v>
      </c>
      <c r="F10" s="27">
        <f t="shared" si="10"/>
        <v>0.16875000000000101</v>
      </c>
      <c r="G10" s="27">
        <f t="shared" si="10"/>
        <v>0.210416666666667</v>
      </c>
      <c r="H10" s="27">
        <f t="shared" ref="H10:I10" si="11">H9+10/1440</f>
        <v>0.25208333333333399</v>
      </c>
      <c r="I10" s="27">
        <f t="shared" si="11"/>
        <v>0.29374999999999996</v>
      </c>
      <c r="J10" s="27">
        <f t="shared" ref="J10" si="12">J9+10/1440</f>
        <v>0.33541666666666697</v>
      </c>
      <c r="K10" s="27">
        <f t="shared" ref="K10:U10" si="13">K9+10/1440</f>
        <v>0.37708333333333394</v>
      </c>
      <c r="L10" s="27">
        <f t="shared" si="13"/>
        <v>0.41874999999999996</v>
      </c>
      <c r="M10" s="27">
        <f t="shared" si="13"/>
        <v>0.46041666666666697</v>
      </c>
      <c r="N10" s="27">
        <f t="shared" si="13"/>
        <v>0.50208333333333399</v>
      </c>
      <c r="O10" s="27">
        <f t="shared" si="13"/>
        <v>0.54374999999999996</v>
      </c>
      <c r="P10" s="27">
        <f t="shared" si="13"/>
        <v>0.58541666666666692</v>
      </c>
      <c r="Q10" s="27">
        <f t="shared" si="13"/>
        <v>0.62708333333333399</v>
      </c>
      <c r="R10" s="27">
        <f t="shared" si="13"/>
        <v>0.66874999999999996</v>
      </c>
      <c r="S10" s="27">
        <f t="shared" si="13"/>
        <v>0.71041666666666692</v>
      </c>
      <c r="T10" s="27">
        <f t="shared" si="13"/>
        <v>0.75208333333333399</v>
      </c>
      <c r="U10" s="27">
        <f t="shared" si="13"/>
        <v>0.79374999999999996</v>
      </c>
      <c r="V10" s="27">
        <f t="shared" ref="V10:Z10" si="14">V9+10/1440</f>
        <v>0.83541666666666692</v>
      </c>
      <c r="W10" s="27">
        <f t="shared" si="14"/>
        <v>0.87708333333333299</v>
      </c>
      <c r="X10" s="27">
        <f t="shared" si="14"/>
        <v>0.91874999999999996</v>
      </c>
      <c r="Y10" s="27">
        <f t="shared" si="14"/>
        <v>0.96041666666666692</v>
      </c>
      <c r="Z10" s="27">
        <f t="shared" si="14"/>
        <v>1.002083333333333</v>
      </c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</row>
    <row r="11" spans="1:204" x14ac:dyDescent="0.2">
      <c r="A11" s="20" t="s">
        <v>15</v>
      </c>
      <c r="B11" s="39">
        <v>23.71</v>
      </c>
      <c r="C11" s="31">
        <f t="shared" ref="C11:G11" si="15">C10+7/1440</f>
        <v>4.8611111111111813E-2</v>
      </c>
      <c r="D11" s="31">
        <f t="shared" si="15"/>
        <v>9.0277777777778512E-2</v>
      </c>
      <c r="E11" s="31">
        <f t="shared" si="15"/>
        <v>0.13194444444444511</v>
      </c>
      <c r="F11" s="31">
        <f t="shared" si="15"/>
        <v>0.17361111111111213</v>
      </c>
      <c r="G11" s="31">
        <f t="shared" si="15"/>
        <v>0.21527777777777812</v>
      </c>
      <c r="H11" s="31">
        <f t="shared" ref="H11:I11" si="16">H10+7/1440</f>
        <v>0.25694444444444509</v>
      </c>
      <c r="I11" s="31">
        <f t="shared" si="16"/>
        <v>0.29861111111111105</v>
      </c>
      <c r="J11" s="31">
        <f t="shared" ref="J11" si="17">J10+7/1440</f>
        <v>0.34027777777777807</v>
      </c>
      <c r="K11" s="31">
        <f t="shared" ref="K11:U11" si="18">K10+7/1440</f>
        <v>0.38194444444444503</v>
      </c>
      <c r="L11" s="31">
        <f t="shared" si="18"/>
        <v>0.42361111111111105</v>
      </c>
      <c r="M11" s="31">
        <f t="shared" si="18"/>
        <v>0.46527777777777807</v>
      </c>
      <c r="N11" s="31">
        <f t="shared" si="18"/>
        <v>0.50694444444444509</v>
      </c>
      <c r="O11" s="31">
        <f t="shared" si="18"/>
        <v>0.54861111111111105</v>
      </c>
      <c r="P11" s="31">
        <f t="shared" si="18"/>
        <v>0.59027777777777801</v>
      </c>
      <c r="Q11" s="31">
        <f t="shared" si="18"/>
        <v>0.63194444444444509</v>
      </c>
      <c r="R11" s="31">
        <f t="shared" si="18"/>
        <v>0.67361111111111105</v>
      </c>
      <c r="S11" s="31">
        <f t="shared" si="18"/>
        <v>0.71527777777777801</v>
      </c>
      <c r="T11" s="31">
        <f t="shared" si="18"/>
        <v>0.75694444444444509</v>
      </c>
      <c r="U11" s="31">
        <f t="shared" si="18"/>
        <v>0.79861111111111105</v>
      </c>
      <c r="V11" s="31">
        <f t="shared" ref="V11:Z11" si="19">V10+7/1440</f>
        <v>0.84027777777777801</v>
      </c>
      <c r="W11" s="31">
        <f t="shared" si="19"/>
        <v>0.88194444444444409</v>
      </c>
      <c r="X11" s="31">
        <f t="shared" si="19"/>
        <v>0.92361111111111105</v>
      </c>
      <c r="Y11" s="31">
        <f t="shared" si="19"/>
        <v>0.96527777777777801</v>
      </c>
      <c r="Z11" s="31">
        <f t="shared" si="19"/>
        <v>1.0069444444444442</v>
      </c>
    </row>
    <row r="12" spans="1:204" x14ac:dyDescent="0.2">
      <c r="A12" s="8" t="s">
        <v>16</v>
      </c>
      <c r="B12" s="12">
        <v>31.27</v>
      </c>
      <c r="C12" s="29">
        <f t="shared" ref="C12:G12" si="20">C11+5/1440</f>
        <v>5.2083333333334036E-2</v>
      </c>
      <c r="D12" s="29">
        <f t="shared" si="20"/>
        <v>9.3750000000000736E-2</v>
      </c>
      <c r="E12" s="29">
        <f t="shared" si="20"/>
        <v>0.13541666666666732</v>
      </c>
      <c r="F12" s="29">
        <f t="shared" si="20"/>
        <v>0.17708333333333434</v>
      </c>
      <c r="G12" s="29">
        <f t="shared" si="20"/>
        <v>0.21875000000000033</v>
      </c>
      <c r="H12" s="29">
        <f t="shared" ref="H12:I12" si="21">H11+5/1440</f>
        <v>0.2604166666666673</v>
      </c>
      <c r="I12" s="29">
        <f t="shared" si="21"/>
        <v>0.30208333333333326</v>
      </c>
      <c r="J12" s="29">
        <f t="shared" ref="J12" si="22">J11+5/1440</f>
        <v>0.34375000000000028</v>
      </c>
      <c r="K12" s="29">
        <f t="shared" ref="K12:U12" si="23">K11+5/1440</f>
        <v>0.38541666666666724</v>
      </c>
      <c r="L12" s="29">
        <f t="shared" si="23"/>
        <v>0.42708333333333326</v>
      </c>
      <c r="M12" s="29">
        <f t="shared" si="23"/>
        <v>0.46875000000000028</v>
      </c>
      <c r="N12" s="29">
        <f t="shared" si="23"/>
        <v>0.5104166666666673</v>
      </c>
      <c r="O12" s="29">
        <f t="shared" si="23"/>
        <v>0.55208333333333326</v>
      </c>
      <c r="P12" s="29">
        <f t="shared" si="23"/>
        <v>0.59375000000000022</v>
      </c>
      <c r="Q12" s="29">
        <f t="shared" si="23"/>
        <v>0.6354166666666673</v>
      </c>
      <c r="R12" s="29">
        <f t="shared" si="23"/>
        <v>0.67708333333333326</v>
      </c>
      <c r="S12" s="29">
        <f t="shared" si="23"/>
        <v>0.71875000000000022</v>
      </c>
      <c r="T12" s="29">
        <f t="shared" si="23"/>
        <v>0.7604166666666673</v>
      </c>
      <c r="U12" s="29">
        <f t="shared" si="23"/>
        <v>0.80208333333333326</v>
      </c>
      <c r="V12" s="29">
        <f t="shared" ref="V12:Z12" si="24">V11+5/1440</f>
        <v>0.84375000000000022</v>
      </c>
      <c r="W12" s="29">
        <f t="shared" si="24"/>
        <v>0.8854166666666663</v>
      </c>
      <c r="X12" s="29">
        <f t="shared" si="24"/>
        <v>0.92708333333333326</v>
      </c>
      <c r="Y12" s="29">
        <f t="shared" si="24"/>
        <v>0.96875000000000022</v>
      </c>
      <c r="Z12" s="29">
        <f t="shared" si="24"/>
        <v>1.0104166666666665</v>
      </c>
    </row>
    <row r="13" spans="1:204" x14ac:dyDescent="0.2">
      <c r="A13" s="8" t="s">
        <v>17</v>
      </c>
      <c r="B13" s="14">
        <v>31.27</v>
      </c>
      <c r="C13" s="29">
        <f t="shared" ref="C13:G13" si="25">C12+1/1440</f>
        <v>5.2777777777778478E-2</v>
      </c>
      <c r="D13" s="29">
        <f t="shared" si="25"/>
        <v>9.4444444444445178E-2</v>
      </c>
      <c r="E13" s="29">
        <f t="shared" si="25"/>
        <v>0.13611111111111177</v>
      </c>
      <c r="F13" s="29">
        <f t="shared" si="25"/>
        <v>0.17777777777777878</v>
      </c>
      <c r="G13" s="29">
        <f t="shared" si="25"/>
        <v>0.21944444444444478</v>
      </c>
      <c r="H13" s="29">
        <f t="shared" ref="H13:I13" si="26">H12+1/1440</f>
        <v>0.26111111111111174</v>
      </c>
      <c r="I13" s="29">
        <f t="shared" si="26"/>
        <v>0.3027777777777777</v>
      </c>
      <c r="J13" s="29">
        <f t="shared" ref="J13" si="27">J12+1/1440</f>
        <v>0.34444444444444472</v>
      </c>
      <c r="K13" s="29">
        <f t="shared" ref="K13:U13" si="28">K12+1/1440</f>
        <v>0.38611111111111168</v>
      </c>
      <c r="L13" s="29">
        <f t="shared" si="28"/>
        <v>0.4277777777777777</v>
      </c>
      <c r="M13" s="29">
        <f t="shared" si="28"/>
        <v>0.46944444444444472</v>
      </c>
      <c r="N13" s="29">
        <f t="shared" si="28"/>
        <v>0.51111111111111174</v>
      </c>
      <c r="O13" s="29">
        <f t="shared" si="28"/>
        <v>0.5527777777777777</v>
      </c>
      <c r="P13" s="29">
        <f t="shared" si="28"/>
        <v>0.59444444444444466</v>
      </c>
      <c r="Q13" s="29">
        <f t="shared" si="28"/>
        <v>0.63611111111111174</v>
      </c>
      <c r="R13" s="29">
        <f t="shared" si="28"/>
        <v>0.6777777777777777</v>
      </c>
      <c r="S13" s="29">
        <f t="shared" si="28"/>
        <v>0.71944444444444466</v>
      </c>
      <c r="T13" s="29">
        <f t="shared" si="28"/>
        <v>0.76111111111111174</v>
      </c>
      <c r="U13" s="29">
        <f t="shared" si="28"/>
        <v>0.8027777777777777</v>
      </c>
      <c r="V13" s="29">
        <f t="shared" ref="V13:Z13" si="29">V12+1/1440</f>
        <v>0.84444444444444466</v>
      </c>
      <c r="W13" s="29">
        <f t="shared" si="29"/>
        <v>0.88611111111111074</v>
      </c>
      <c r="X13" s="29">
        <f t="shared" si="29"/>
        <v>0.9277777777777777</v>
      </c>
      <c r="Y13" s="29">
        <f t="shared" si="29"/>
        <v>0.96944444444444466</v>
      </c>
      <c r="Z13" s="29">
        <f t="shared" si="29"/>
        <v>1.0111111111111111</v>
      </c>
    </row>
    <row r="14" spans="1:204" x14ac:dyDescent="0.2">
      <c r="A14" s="8" t="s">
        <v>18</v>
      </c>
      <c r="B14" s="15">
        <v>42.6</v>
      </c>
      <c r="C14" s="29">
        <f t="shared" ref="C14:G14" si="30">C13+7/1440</f>
        <v>5.7638888888889586E-2</v>
      </c>
      <c r="D14" s="29">
        <f t="shared" si="30"/>
        <v>9.9305555555556285E-2</v>
      </c>
      <c r="E14" s="29">
        <f t="shared" si="30"/>
        <v>0.14097222222222289</v>
      </c>
      <c r="F14" s="29">
        <f t="shared" si="30"/>
        <v>0.18263888888888991</v>
      </c>
      <c r="G14" s="29">
        <f t="shared" si="30"/>
        <v>0.2243055555555559</v>
      </c>
      <c r="H14" s="29">
        <f t="shared" ref="H14:I14" si="31">H13+7/1440</f>
        <v>0.26597222222222283</v>
      </c>
      <c r="I14" s="29">
        <f t="shared" si="31"/>
        <v>0.3076388888888888</v>
      </c>
      <c r="J14" s="29">
        <f t="shared" ref="J14" si="32">J13+7/1440</f>
        <v>0.34930555555555581</v>
      </c>
      <c r="K14" s="29">
        <f t="shared" ref="K14:U14" si="33">K13+7/1440</f>
        <v>0.39097222222222278</v>
      </c>
      <c r="L14" s="29">
        <f t="shared" si="33"/>
        <v>0.4326388888888888</v>
      </c>
      <c r="M14" s="29">
        <f t="shared" si="33"/>
        <v>0.47430555555555581</v>
      </c>
      <c r="N14" s="29">
        <f t="shared" si="33"/>
        <v>0.51597222222222283</v>
      </c>
      <c r="O14" s="29">
        <f t="shared" si="33"/>
        <v>0.5576388888888888</v>
      </c>
      <c r="P14" s="29">
        <f t="shared" si="33"/>
        <v>0.59930555555555576</v>
      </c>
      <c r="Q14" s="29">
        <f t="shared" si="33"/>
        <v>0.64097222222222283</v>
      </c>
      <c r="R14" s="29">
        <f t="shared" si="33"/>
        <v>0.6826388888888888</v>
      </c>
      <c r="S14" s="29">
        <f t="shared" si="33"/>
        <v>0.72430555555555576</v>
      </c>
      <c r="T14" s="29">
        <f t="shared" si="33"/>
        <v>0.76597222222222283</v>
      </c>
      <c r="U14" s="29">
        <f t="shared" si="33"/>
        <v>0.8076388888888888</v>
      </c>
      <c r="V14" s="29">
        <f t="shared" ref="V14:Z14" si="34">V13+7/1440</f>
        <v>0.84930555555555576</v>
      </c>
      <c r="W14" s="29">
        <f t="shared" si="34"/>
        <v>0.89097222222222183</v>
      </c>
      <c r="X14" s="29">
        <f t="shared" si="34"/>
        <v>0.9326388888888888</v>
      </c>
      <c r="Y14" s="29">
        <f t="shared" si="34"/>
        <v>0.97430555555555576</v>
      </c>
      <c r="Z14" s="29">
        <f t="shared" si="34"/>
        <v>1.0159722222222223</v>
      </c>
    </row>
    <row r="15" spans="1:204" x14ac:dyDescent="0.2">
      <c r="A15" s="8" t="s">
        <v>19</v>
      </c>
      <c r="B15" s="15">
        <v>49.660000000000004</v>
      </c>
      <c r="C15" s="29">
        <f t="shared" ref="C15:G15" si="35">C14+5/1440</f>
        <v>6.111111111111181E-2</v>
      </c>
      <c r="D15" s="29">
        <f t="shared" si="35"/>
        <v>0.10277777777777851</v>
      </c>
      <c r="E15" s="29">
        <f t="shared" si="35"/>
        <v>0.1444444444444451</v>
      </c>
      <c r="F15" s="29">
        <f t="shared" si="35"/>
        <v>0.18611111111111212</v>
      </c>
      <c r="G15" s="29">
        <f t="shared" si="35"/>
        <v>0.22777777777777811</v>
      </c>
      <c r="H15" s="29">
        <f t="shared" ref="H15:I15" si="36">H14+5/1440</f>
        <v>0.26944444444444504</v>
      </c>
      <c r="I15" s="29">
        <f t="shared" si="36"/>
        <v>0.31111111111111101</v>
      </c>
      <c r="J15" s="29">
        <f t="shared" ref="J15" si="37">J14+5/1440</f>
        <v>0.35277777777777802</v>
      </c>
      <c r="K15" s="29">
        <f t="shared" ref="K15:U15" si="38">K14+5/1440</f>
        <v>0.39444444444444499</v>
      </c>
      <c r="L15" s="29">
        <f t="shared" si="38"/>
        <v>0.43611111111111101</v>
      </c>
      <c r="M15" s="29">
        <f t="shared" si="38"/>
        <v>0.47777777777777802</v>
      </c>
      <c r="N15" s="29">
        <f t="shared" si="38"/>
        <v>0.51944444444444504</v>
      </c>
      <c r="O15" s="29">
        <f t="shared" si="38"/>
        <v>0.56111111111111101</v>
      </c>
      <c r="P15" s="29">
        <f t="shared" si="38"/>
        <v>0.60277777777777797</v>
      </c>
      <c r="Q15" s="29">
        <f t="shared" si="38"/>
        <v>0.64444444444444504</v>
      </c>
      <c r="R15" s="29">
        <f t="shared" si="38"/>
        <v>0.68611111111111101</v>
      </c>
      <c r="S15" s="29">
        <f t="shared" si="38"/>
        <v>0.72777777777777797</v>
      </c>
      <c r="T15" s="29">
        <f t="shared" si="38"/>
        <v>0.76944444444444504</v>
      </c>
      <c r="U15" s="29">
        <f t="shared" si="38"/>
        <v>0.81111111111111101</v>
      </c>
      <c r="V15" s="29">
        <f t="shared" ref="V15:Z15" si="39">V14+5/1440</f>
        <v>0.85277777777777797</v>
      </c>
      <c r="W15" s="29">
        <f t="shared" si="39"/>
        <v>0.89444444444444404</v>
      </c>
      <c r="X15" s="29">
        <f t="shared" si="39"/>
        <v>0.93611111111111101</v>
      </c>
      <c r="Y15" s="29">
        <f t="shared" si="39"/>
        <v>0.97777777777777797</v>
      </c>
      <c r="Z15" s="29">
        <f t="shared" si="39"/>
        <v>1.0194444444444446</v>
      </c>
    </row>
    <row r="16" spans="1:204" x14ac:dyDescent="0.2">
      <c r="A16" s="8" t="s">
        <v>20</v>
      </c>
      <c r="B16" s="15">
        <v>49.660000000000004</v>
      </c>
      <c r="C16" s="29">
        <f t="shared" ref="C16:G16" si="40">C15+1/1440</f>
        <v>6.1805555555556252E-2</v>
      </c>
      <c r="D16" s="29">
        <f t="shared" si="40"/>
        <v>0.10347222222222295</v>
      </c>
      <c r="E16" s="29">
        <f t="shared" si="40"/>
        <v>0.14513888888888954</v>
      </c>
      <c r="F16" s="29">
        <f t="shared" si="40"/>
        <v>0.18680555555555656</v>
      </c>
      <c r="G16" s="29">
        <f t="shared" si="40"/>
        <v>0.22847222222222255</v>
      </c>
      <c r="H16" s="29">
        <f t="shared" ref="H16:I16" si="41">H15+1/1440</f>
        <v>0.27013888888888948</v>
      </c>
      <c r="I16" s="29">
        <f t="shared" si="41"/>
        <v>0.31180555555555545</v>
      </c>
      <c r="J16" s="29">
        <f t="shared" ref="J16" si="42">J15+1/1440</f>
        <v>0.35347222222222247</v>
      </c>
      <c r="K16" s="29">
        <f t="shared" ref="K16:U16" si="43">K15+1/1440</f>
        <v>0.39513888888888943</v>
      </c>
      <c r="L16" s="29">
        <f t="shared" si="43"/>
        <v>0.43680555555555545</v>
      </c>
      <c r="M16" s="29">
        <f t="shared" si="43"/>
        <v>0.47847222222222247</v>
      </c>
      <c r="N16" s="29">
        <f t="shared" si="43"/>
        <v>0.52013888888888948</v>
      </c>
      <c r="O16" s="29">
        <f t="shared" si="43"/>
        <v>0.56180555555555545</v>
      </c>
      <c r="P16" s="29">
        <f t="shared" si="43"/>
        <v>0.60347222222222241</v>
      </c>
      <c r="Q16" s="29">
        <f t="shared" si="43"/>
        <v>0.64513888888888948</v>
      </c>
      <c r="R16" s="29">
        <f t="shared" si="43"/>
        <v>0.68680555555555545</v>
      </c>
      <c r="S16" s="29">
        <f t="shared" si="43"/>
        <v>0.72847222222222241</v>
      </c>
      <c r="T16" s="29">
        <f t="shared" si="43"/>
        <v>0.77013888888888948</v>
      </c>
      <c r="U16" s="29">
        <f t="shared" si="43"/>
        <v>0.81180555555555545</v>
      </c>
      <c r="V16" s="29">
        <f t="shared" ref="V16:Z16" si="44">V15+1/1440</f>
        <v>0.85347222222222241</v>
      </c>
      <c r="W16" s="29">
        <f t="shared" si="44"/>
        <v>0.89513888888888848</v>
      </c>
      <c r="X16" s="29">
        <f t="shared" si="44"/>
        <v>0.93680555555555545</v>
      </c>
      <c r="Y16" s="29">
        <f t="shared" si="44"/>
        <v>0.97847222222222241</v>
      </c>
      <c r="Z16" s="29">
        <f t="shared" si="44"/>
        <v>1.0201388888888892</v>
      </c>
    </row>
    <row r="17" spans="1:166" x14ac:dyDescent="0.2">
      <c r="A17" s="10" t="s">
        <v>39</v>
      </c>
      <c r="B17" s="16">
        <v>55.010000000000005</v>
      </c>
      <c r="C17" s="27">
        <f t="shared" ref="C17:G17" si="45">C16+4/1440</f>
        <v>6.4583333333334034E-2</v>
      </c>
      <c r="D17" s="27">
        <f t="shared" si="45"/>
        <v>0.10625000000000073</v>
      </c>
      <c r="E17" s="27">
        <f t="shared" si="45"/>
        <v>0.14791666666666731</v>
      </c>
      <c r="F17" s="27">
        <f t="shared" si="45"/>
        <v>0.18958333333333433</v>
      </c>
      <c r="G17" s="27">
        <f t="shared" si="45"/>
        <v>0.23125000000000032</v>
      </c>
      <c r="H17" s="27">
        <f t="shared" ref="H17:I17" si="46">H16+4/1440</f>
        <v>0.27291666666666725</v>
      </c>
      <c r="I17" s="27">
        <f t="shared" si="46"/>
        <v>0.31458333333333321</v>
      </c>
      <c r="J17" s="27">
        <f t="shared" ref="J17" si="47">J16+4/1440</f>
        <v>0.35625000000000023</v>
      </c>
      <c r="K17" s="27">
        <f t="shared" ref="K17:U17" si="48">K16+4/1440</f>
        <v>0.3979166666666672</v>
      </c>
      <c r="L17" s="27">
        <f t="shared" si="48"/>
        <v>0.43958333333333321</v>
      </c>
      <c r="M17" s="27">
        <f t="shared" si="48"/>
        <v>0.48125000000000023</v>
      </c>
      <c r="N17" s="27">
        <f t="shared" si="48"/>
        <v>0.52291666666666725</v>
      </c>
      <c r="O17" s="27">
        <f t="shared" si="48"/>
        <v>0.56458333333333321</v>
      </c>
      <c r="P17" s="27">
        <f t="shared" si="48"/>
        <v>0.60625000000000018</v>
      </c>
      <c r="Q17" s="27">
        <f t="shared" si="48"/>
        <v>0.64791666666666725</v>
      </c>
      <c r="R17" s="27">
        <f t="shared" si="48"/>
        <v>0.68958333333333321</v>
      </c>
      <c r="S17" s="27">
        <f t="shared" si="48"/>
        <v>0.73125000000000018</v>
      </c>
      <c r="T17" s="27">
        <f t="shared" si="48"/>
        <v>0.77291666666666725</v>
      </c>
      <c r="U17" s="27">
        <f t="shared" si="48"/>
        <v>0.81458333333333321</v>
      </c>
      <c r="V17" s="27">
        <f t="shared" ref="V17:Z17" si="49">V16+4/1440</f>
        <v>0.85625000000000018</v>
      </c>
      <c r="W17" s="27">
        <f t="shared" si="49"/>
        <v>0.89791666666666625</v>
      </c>
      <c r="X17" s="27">
        <f t="shared" si="49"/>
        <v>0.93958333333333321</v>
      </c>
      <c r="Y17" s="27">
        <f t="shared" si="49"/>
        <v>0.98125000000000018</v>
      </c>
      <c r="Z17" s="27">
        <f t="shared" si="49"/>
        <v>1.0229166666666669</v>
      </c>
    </row>
    <row r="18" spans="1:166" x14ac:dyDescent="0.2">
      <c r="A18" s="8" t="s">
        <v>40</v>
      </c>
      <c r="B18" s="15">
        <v>55.010000000000005</v>
      </c>
      <c r="C18" s="29">
        <f t="shared" ref="C18:G18" si="50">C17+1/1440</f>
        <v>6.5277777777778476E-2</v>
      </c>
      <c r="D18" s="29">
        <f t="shared" si="50"/>
        <v>0.10694444444444517</v>
      </c>
      <c r="E18" s="29">
        <f t="shared" si="50"/>
        <v>0.14861111111111175</v>
      </c>
      <c r="F18" s="29">
        <f t="shared" si="50"/>
        <v>0.19027777777777877</v>
      </c>
      <c r="G18" s="29">
        <f t="shared" si="50"/>
        <v>0.23194444444444476</v>
      </c>
      <c r="H18" s="29">
        <f t="shared" ref="H18:I18" si="51">H17+1/1440</f>
        <v>0.27361111111111169</v>
      </c>
      <c r="I18" s="29">
        <f t="shared" si="51"/>
        <v>0.31527777777777766</v>
      </c>
      <c r="J18" s="29">
        <f t="shared" ref="J18" si="52">J17+1/1440</f>
        <v>0.35694444444444468</v>
      </c>
      <c r="K18" s="29">
        <f t="shared" ref="K18:U18" si="53">K17+1/1440</f>
        <v>0.39861111111111164</v>
      </c>
      <c r="L18" s="29">
        <f t="shared" si="53"/>
        <v>0.44027777777777766</v>
      </c>
      <c r="M18" s="29">
        <f t="shared" si="53"/>
        <v>0.48194444444444468</v>
      </c>
      <c r="N18" s="29">
        <f t="shared" si="53"/>
        <v>0.52361111111111169</v>
      </c>
      <c r="O18" s="29">
        <f t="shared" si="53"/>
        <v>0.56527777777777766</v>
      </c>
      <c r="P18" s="29">
        <f t="shared" si="53"/>
        <v>0.60694444444444462</v>
      </c>
      <c r="Q18" s="29">
        <f t="shared" si="53"/>
        <v>0.64861111111111169</v>
      </c>
      <c r="R18" s="29">
        <f t="shared" si="53"/>
        <v>0.69027777777777766</v>
      </c>
      <c r="S18" s="29">
        <f t="shared" si="53"/>
        <v>0.73194444444444462</v>
      </c>
      <c r="T18" s="29">
        <f t="shared" si="53"/>
        <v>0.77361111111111169</v>
      </c>
      <c r="U18" s="29">
        <f t="shared" si="53"/>
        <v>0.81527777777777766</v>
      </c>
      <c r="V18" s="29">
        <f t="shared" ref="V18:Z18" si="54">V17+1/1440</f>
        <v>0.85694444444444462</v>
      </c>
      <c r="W18" s="29">
        <f t="shared" si="54"/>
        <v>0.89861111111111069</v>
      </c>
      <c r="X18" s="29">
        <f t="shared" si="54"/>
        <v>0.94027777777777766</v>
      </c>
      <c r="Y18" s="29">
        <f t="shared" si="54"/>
        <v>0.98194444444444462</v>
      </c>
      <c r="Z18" s="29">
        <f t="shared" si="54"/>
        <v>1.0236111111111115</v>
      </c>
    </row>
    <row r="19" spans="1:166" x14ac:dyDescent="0.2">
      <c r="A19" s="8" t="s">
        <v>21</v>
      </c>
      <c r="B19" s="15">
        <v>58.88</v>
      </c>
      <c r="C19" s="29">
        <f t="shared" ref="C19:G19" si="55">C18+4/1440</f>
        <v>6.8055555555556257E-2</v>
      </c>
      <c r="D19" s="29">
        <f t="shared" si="55"/>
        <v>0.10972222222222296</v>
      </c>
      <c r="E19" s="29">
        <f t="shared" si="55"/>
        <v>0.15138888888888952</v>
      </c>
      <c r="F19" s="29">
        <f t="shared" si="55"/>
        <v>0.19305555555555654</v>
      </c>
      <c r="G19" s="29">
        <f t="shared" si="55"/>
        <v>0.23472222222222253</v>
      </c>
      <c r="H19" s="29">
        <f t="shared" ref="H19:I19" si="56">H18+4/1440</f>
        <v>0.27638888888888946</v>
      </c>
      <c r="I19" s="29">
        <f t="shared" si="56"/>
        <v>0.31805555555555542</v>
      </c>
      <c r="J19" s="29">
        <f t="shared" ref="J19" si="57">J18+4/1440</f>
        <v>0.35972222222222244</v>
      </c>
      <c r="K19" s="29">
        <f t="shared" ref="K19:U19" si="58">K18+4/1440</f>
        <v>0.40138888888888941</v>
      </c>
      <c r="L19" s="29">
        <f t="shared" si="58"/>
        <v>0.44305555555555542</v>
      </c>
      <c r="M19" s="29">
        <f t="shared" si="58"/>
        <v>0.48472222222222244</v>
      </c>
      <c r="N19" s="29">
        <f t="shared" si="58"/>
        <v>0.52638888888888946</v>
      </c>
      <c r="O19" s="29">
        <f t="shared" si="58"/>
        <v>0.56805555555555542</v>
      </c>
      <c r="P19" s="29">
        <f t="shared" si="58"/>
        <v>0.60972222222222239</v>
      </c>
      <c r="Q19" s="29">
        <f t="shared" si="58"/>
        <v>0.65138888888888946</v>
      </c>
      <c r="R19" s="29">
        <f t="shared" si="58"/>
        <v>0.69305555555555542</v>
      </c>
      <c r="S19" s="29">
        <f t="shared" si="58"/>
        <v>0.73472222222222239</v>
      </c>
      <c r="T19" s="29">
        <f t="shared" si="58"/>
        <v>0.77638888888888946</v>
      </c>
      <c r="U19" s="29">
        <f t="shared" si="58"/>
        <v>0.81805555555555542</v>
      </c>
      <c r="V19" s="29">
        <f t="shared" ref="V19:Z19" si="59">V18+4/1440</f>
        <v>0.85972222222222239</v>
      </c>
      <c r="W19" s="29">
        <f t="shared" si="59"/>
        <v>0.90138888888888846</v>
      </c>
      <c r="X19" s="29">
        <f t="shared" si="59"/>
        <v>0.94305555555555542</v>
      </c>
      <c r="Y19" s="29">
        <f t="shared" si="59"/>
        <v>0.98472222222222239</v>
      </c>
      <c r="Z19" s="29">
        <f t="shared" si="59"/>
        <v>1.0263888888888892</v>
      </c>
    </row>
    <row r="20" spans="1:166" x14ac:dyDescent="0.2">
      <c r="A20" s="8" t="s">
        <v>22</v>
      </c>
      <c r="B20" s="15">
        <v>65.8</v>
      </c>
      <c r="C20" s="29">
        <f t="shared" ref="C20:G20" si="60">C19+6/1440</f>
        <v>7.2222222222222923E-2</v>
      </c>
      <c r="D20" s="29">
        <f t="shared" si="60"/>
        <v>0.11388888888888962</v>
      </c>
      <c r="E20" s="29">
        <f t="shared" si="60"/>
        <v>0.1555555555555562</v>
      </c>
      <c r="F20" s="29">
        <f t="shared" si="60"/>
        <v>0.19722222222222321</v>
      </c>
      <c r="G20" s="29">
        <f t="shared" si="60"/>
        <v>0.23888888888888921</v>
      </c>
      <c r="H20" s="29">
        <f t="shared" ref="H20:I20" si="61">H19+6/1440</f>
        <v>0.28055555555555611</v>
      </c>
      <c r="I20" s="29">
        <f t="shared" si="61"/>
        <v>0.32222222222222208</v>
      </c>
      <c r="J20" s="29">
        <f t="shared" ref="J20" si="62">J19+6/1440</f>
        <v>0.36388888888888909</v>
      </c>
      <c r="K20" s="29">
        <f t="shared" ref="K20:U20" si="63">K19+6/1440</f>
        <v>0.40555555555555606</v>
      </c>
      <c r="L20" s="29">
        <f t="shared" si="63"/>
        <v>0.44722222222222208</v>
      </c>
      <c r="M20" s="29">
        <f t="shared" si="63"/>
        <v>0.48888888888888909</v>
      </c>
      <c r="N20" s="29">
        <f t="shared" si="63"/>
        <v>0.53055555555555611</v>
      </c>
      <c r="O20" s="29">
        <f t="shared" si="63"/>
        <v>0.57222222222222208</v>
      </c>
      <c r="P20" s="29">
        <f t="shared" si="63"/>
        <v>0.61388888888888904</v>
      </c>
      <c r="Q20" s="29">
        <f t="shared" si="63"/>
        <v>0.65555555555555611</v>
      </c>
      <c r="R20" s="29">
        <f t="shared" si="63"/>
        <v>0.69722222222222208</v>
      </c>
      <c r="S20" s="29">
        <f t="shared" si="63"/>
        <v>0.73888888888888904</v>
      </c>
      <c r="T20" s="29">
        <f t="shared" si="63"/>
        <v>0.78055555555555611</v>
      </c>
      <c r="U20" s="29">
        <f t="shared" si="63"/>
        <v>0.82222222222222208</v>
      </c>
      <c r="V20" s="29">
        <f t="shared" ref="V20:Z20" si="64">V19+6/1440</f>
        <v>0.86388888888888904</v>
      </c>
      <c r="W20" s="29">
        <f t="shared" si="64"/>
        <v>0.90555555555555511</v>
      </c>
      <c r="X20" s="29">
        <f t="shared" si="64"/>
        <v>0.94722222222222208</v>
      </c>
      <c r="Y20" s="29">
        <f t="shared" si="64"/>
        <v>0.98888888888888904</v>
      </c>
      <c r="Z20" s="29">
        <f t="shared" si="64"/>
        <v>1.0305555555555559</v>
      </c>
    </row>
    <row r="21" spans="1:166" x14ac:dyDescent="0.2">
      <c r="A21" s="8" t="s">
        <v>23</v>
      </c>
      <c r="B21" s="15">
        <v>71</v>
      </c>
      <c r="C21" s="29">
        <f t="shared" ref="C21:G21" si="65">C20+5/1440</f>
        <v>7.5694444444445147E-2</v>
      </c>
      <c r="D21" s="29">
        <f t="shared" si="65"/>
        <v>0.11736111111111185</v>
      </c>
      <c r="E21" s="29">
        <f t="shared" si="65"/>
        <v>0.15902777777777841</v>
      </c>
      <c r="F21" s="29">
        <f t="shared" si="65"/>
        <v>0.20069444444444542</v>
      </c>
      <c r="G21" s="29">
        <f t="shared" si="65"/>
        <v>0.24236111111111142</v>
      </c>
      <c r="H21" s="29">
        <f t="shared" ref="H21:I21" si="66">H20+5/1440</f>
        <v>0.28402777777777832</v>
      </c>
      <c r="I21" s="29">
        <f t="shared" si="66"/>
        <v>0.32569444444444429</v>
      </c>
      <c r="J21" s="29">
        <f t="shared" ref="J21" si="67">J20+5/1440</f>
        <v>0.3673611111111113</v>
      </c>
      <c r="K21" s="29">
        <f t="shared" ref="K21:U21" si="68">K20+5/1440</f>
        <v>0.40902777777777827</v>
      </c>
      <c r="L21" s="29">
        <f t="shared" si="68"/>
        <v>0.45069444444444429</v>
      </c>
      <c r="M21" s="29">
        <f t="shared" si="68"/>
        <v>0.4923611111111113</v>
      </c>
      <c r="N21" s="29">
        <f t="shared" si="68"/>
        <v>0.53402777777777832</v>
      </c>
      <c r="O21" s="29">
        <f t="shared" si="68"/>
        <v>0.57569444444444429</v>
      </c>
      <c r="P21" s="29">
        <f t="shared" si="68"/>
        <v>0.61736111111111125</v>
      </c>
      <c r="Q21" s="29">
        <f t="shared" si="68"/>
        <v>0.65902777777777832</v>
      </c>
      <c r="R21" s="29">
        <f t="shared" si="68"/>
        <v>0.70069444444444429</v>
      </c>
      <c r="S21" s="29">
        <f t="shared" si="68"/>
        <v>0.74236111111111125</v>
      </c>
      <c r="T21" s="29">
        <f t="shared" si="68"/>
        <v>0.78402777777777832</v>
      </c>
      <c r="U21" s="29">
        <f t="shared" si="68"/>
        <v>0.82569444444444429</v>
      </c>
      <c r="V21" s="29">
        <f t="shared" ref="V21:Z21" si="69">V20+5/1440</f>
        <v>0.86736111111111125</v>
      </c>
      <c r="W21" s="29">
        <f t="shared" si="69"/>
        <v>0.90902777777777732</v>
      </c>
      <c r="X21" s="29">
        <f t="shared" si="69"/>
        <v>0.95069444444444429</v>
      </c>
      <c r="Y21" s="29">
        <f t="shared" si="69"/>
        <v>0.99236111111111125</v>
      </c>
      <c r="Z21" s="29">
        <f t="shared" si="69"/>
        <v>1.0340277777777782</v>
      </c>
    </row>
    <row r="22" spans="1:166" x14ac:dyDescent="0.2">
      <c r="A22" s="10" t="s">
        <v>24</v>
      </c>
      <c r="B22" s="16">
        <v>79.960000000000008</v>
      </c>
      <c r="C22" s="29">
        <f t="shared" ref="C22:G22" si="70">C21+8/1440</f>
        <v>8.1250000000000697E-2</v>
      </c>
      <c r="D22" s="29">
        <f t="shared" si="70"/>
        <v>0.1229166666666674</v>
      </c>
      <c r="E22" s="29">
        <f t="shared" si="70"/>
        <v>0.16458333333333397</v>
      </c>
      <c r="F22" s="29">
        <f t="shared" si="70"/>
        <v>0.20625000000000099</v>
      </c>
      <c r="G22" s="29">
        <f t="shared" si="70"/>
        <v>0.24791666666666698</v>
      </c>
      <c r="H22" s="29">
        <f t="shared" ref="H22:I22" si="71">H21+8/1440</f>
        <v>0.28958333333333386</v>
      </c>
      <c r="I22" s="29">
        <f t="shared" si="71"/>
        <v>0.33124999999999982</v>
      </c>
      <c r="J22" s="29">
        <f t="shared" ref="J22" si="72">J21+8/1440</f>
        <v>0.37291666666666684</v>
      </c>
      <c r="K22" s="29">
        <f t="shared" ref="K22:U22" si="73">K21+8/1440</f>
        <v>0.4145833333333338</v>
      </c>
      <c r="L22" s="29">
        <f t="shared" si="73"/>
        <v>0.45624999999999982</v>
      </c>
      <c r="M22" s="29">
        <f t="shared" si="73"/>
        <v>0.49791666666666684</v>
      </c>
      <c r="N22" s="29">
        <f t="shared" si="73"/>
        <v>0.53958333333333386</v>
      </c>
      <c r="O22" s="29">
        <f t="shared" si="73"/>
        <v>0.58124999999999982</v>
      </c>
      <c r="P22" s="29">
        <f t="shared" si="73"/>
        <v>0.62291666666666679</v>
      </c>
      <c r="Q22" s="29">
        <f t="shared" si="73"/>
        <v>0.66458333333333386</v>
      </c>
      <c r="R22" s="29">
        <f t="shared" si="73"/>
        <v>0.70624999999999982</v>
      </c>
      <c r="S22" s="29">
        <f t="shared" si="73"/>
        <v>0.74791666666666679</v>
      </c>
      <c r="T22" s="29">
        <f t="shared" si="73"/>
        <v>0.78958333333333386</v>
      </c>
      <c r="U22" s="29">
        <f t="shared" si="73"/>
        <v>0.83124999999999982</v>
      </c>
      <c r="V22" s="29">
        <f t="shared" ref="V22:Z22" si="74">V21+8/1440</f>
        <v>0.87291666666666679</v>
      </c>
      <c r="W22" s="29">
        <f t="shared" si="74"/>
        <v>0.91458333333333286</v>
      </c>
      <c r="X22" s="29">
        <f t="shared" si="74"/>
        <v>0.95624999999999982</v>
      </c>
      <c r="Y22" s="29">
        <f t="shared" si="74"/>
        <v>0.99791666666666679</v>
      </c>
      <c r="Z22" s="29">
        <f t="shared" si="74"/>
        <v>1.0395833333333337</v>
      </c>
    </row>
    <row r="23" spans="1:166" x14ac:dyDescent="0.2">
      <c r="A23" s="20" t="s">
        <v>25</v>
      </c>
      <c r="B23" s="40">
        <v>79.960000000000008</v>
      </c>
      <c r="C23" s="20"/>
      <c r="D23" s="20"/>
      <c r="E23" s="31"/>
      <c r="F23" s="31"/>
      <c r="G23" s="31"/>
      <c r="H23" s="31">
        <f t="shared" ref="H23:I23" si="75">H22+2/1440</f>
        <v>0.29097222222222274</v>
      </c>
      <c r="I23" s="31">
        <f t="shared" si="75"/>
        <v>0.33263888888888871</v>
      </c>
      <c r="J23" s="31">
        <f t="shared" ref="J23" si="76">J22+2/1440</f>
        <v>0.37430555555555572</v>
      </c>
      <c r="K23" s="31">
        <f t="shared" ref="K23:U23" si="77">K22+2/1440</f>
        <v>0.41597222222222269</v>
      </c>
      <c r="L23" s="31">
        <f t="shared" si="77"/>
        <v>0.45763888888888871</v>
      </c>
      <c r="M23" s="31">
        <f t="shared" si="77"/>
        <v>0.49930555555555572</v>
      </c>
      <c r="N23" s="31">
        <f t="shared" si="77"/>
        <v>0.54097222222222274</v>
      </c>
      <c r="O23" s="31">
        <f t="shared" si="77"/>
        <v>0.58263888888888871</v>
      </c>
      <c r="P23" s="31">
        <f t="shared" si="77"/>
        <v>0.62430555555555567</v>
      </c>
      <c r="Q23" s="31">
        <f t="shared" si="77"/>
        <v>0.66597222222222274</v>
      </c>
      <c r="R23" s="31">
        <f t="shared" si="77"/>
        <v>0.70763888888888871</v>
      </c>
      <c r="S23" s="31">
        <f t="shared" si="77"/>
        <v>0.74930555555555567</v>
      </c>
      <c r="T23" s="31">
        <f t="shared" si="77"/>
        <v>0.79097222222222274</v>
      </c>
      <c r="U23" s="31">
        <f t="shared" si="77"/>
        <v>0.83263888888888871</v>
      </c>
      <c r="V23" s="31"/>
      <c r="W23" s="31"/>
      <c r="X23" s="31"/>
      <c r="Y23" s="31"/>
      <c r="Z23" s="31"/>
    </row>
    <row r="24" spans="1:166" x14ac:dyDescent="0.2">
      <c r="A24" s="8" t="s">
        <v>26</v>
      </c>
      <c r="B24" s="15">
        <v>85.98</v>
      </c>
      <c r="C24" s="8"/>
      <c r="D24" s="8"/>
      <c r="E24" s="29"/>
      <c r="F24" s="29"/>
      <c r="G24" s="29"/>
      <c r="H24" s="29">
        <f t="shared" ref="H24:I24" si="78">H23+6/1440</f>
        <v>0.29513888888888939</v>
      </c>
      <c r="I24" s="29">
        <f t="shared" si="78"/>
        <v>0.33680555555555536</v>
      </c>
      <c r="J24" s="29">
        <f t="shared" ref="J24" si="79">J23+6/1440</f>
        <v>0.37847222222222238</v>
      </c>
      <c r="K24" s="29">
        <f t="shared" ref="K24:U24" si="80">K23+6/1440</f>
        <v>0.42013888888888934</v>
      </c>
      <c r="L24" s="29">
        <f t="shared" si="80"/>
        <v>0.46180555555555536</v>
      </c>
      <c r="M24" s="29">
        <f t="shared" si="80"/>
        <v>0.50347222222222243</v>
      </c>
      <c r="N24" s="29">
        <f t="shared" si="80"/>
        <v>0.54513888888888939</v>
      </c>
      <c r="O24" s="29">
        <f t="shared" si="80"/>
        <v>0.58680555555555536</v>
      </c>
      <c r="P24" s="29">
        <f t="shared" si="80"/>
        <v>0.62847222222222232</v>
      </c>
      <c r="Q24" s="29">
        <f t="shared" si="80"/>
        <v>0.67013888888888939</v>
      </c>
      <c r="R24" s="29">
        <f t="shared" si="80"/>
        <v>0.71180555555555536</v>
      </c>
      <c r="S24" s="29">
        <f t="shared" si="80"/>
        <v>0.75347222222222232</v>
      </c>
      <c r="T24" s="29">
        <f t="shared" si="80"/>
        <v>0.79513888888888939</v>
      </c>
      <c r="U24" s="29">
        <f t="shared" si="80"/>
        <v>0.83680555555555536</v>
      </c>
      <c r="V24" s="29"/>
      <c r="W24" s="29"/>
      <c r="X24" s="29"/>
      <c r="Y24" s="29"/>
      <c r="Z24" s="29"/>
    </row>
    <row r="25" spans="1:166" x14ac:dyDescent="0.2">
      <c r="A25" s="8" t="s">
        <v>27</v>
      </c>
      <c r="B25" s="15">
        <v>89.75</v>
      </c>
      <c r="C25" s="8"/>
      <c r="D25" s="8"/>
      <c r="E25" s="29"/>
      <c r="F25" s="29"/>
      <c r="G25" s="29"/>
      <c r="H25" s="29">
        <f t="shared" ref="H25:I25" si="81">H24+4/1440</f>
        <v>0.29791666666666716</v>
      </c>
      <c r="I25" s="29">
        <f t="shared" si="81"/>
        <v>0.33958333333333313</v>
      </c>
      <c r="J25" s="29">
        <f t="shared" ref="J25" si="82">J24+4/1440</f>
        <v>0.38125000000000014</v>
      </c>
      <c r="K25" s="29">
        <f t="shared" ref="K25:U25" si="83">K24+4/1440</f>
        <v>0.42291666666666711</v>
      </c>
      <c r="L25" s="29">
        <f t="shared" si="83"/>
        <v>0.46458333333333313</v>
      </c>
      <c r="M25" s="29">
        <f t="shared" si="83"/>
        <v>0.5062500000000002</v>
      </c>
      <c r="N25" s="29">
        <f t="shared" si="83"/>
        <v>0.54791666666666716</v>
      </c>
      <c r="O25" s="29">
        <f t="shared" si="83"/>
        <v>0.58958333333333313</v>
      </c>
      <c r="P25" s="29">
        <f t="shared" si="83"/>
        <v>0.63125000000000009</v>
      </c>
      <c r="Q25" s="29">
        <f t="shared" si="83"/>
        <v>0.67291666666666716</v>
      </c>
      <c r="R25" s="29">
        <f t="shared" si="83"/>
        <v>0.71458333333333313</v>
      </c>
      <c r="S25" s="29">
        <f t="shared" si="83"/>
        <v>0.75625000000000009</v>
      </c>
      <c r="T25" s="29">
        <f t="shared" si="83"/>
        <v>0.79791666666666716</v>
      </c>
      <c r="U25" s="29">
        <f t="shared" si="83"/>
        <v>0.83958333333333313</v>
      </c>
      <c r="V25" s="29"/>
      <c r="W25" s="29"/>
      <c r="X25" s="29"/>
      <c r="Y25" s="29"/>
      <c r="Z25" s="29"/>
    </row>
    <row r="26" spans="1:166" x14ac:dyDescent="0.2">
      <c r="A26" s="21" t="s">
        <v>28</v>
      </c>
      <c r="B26" s="17">
        <v>91.35</v>
      </c>
      <c r="C26" s="8"/>
      <c r="D26" s="8"/>
      <c r="E26" s="29"/>
      <c r="F26" s="29"/>
      <c r="G26" s="29"/>
      <c r="H26" s="29" t="s">
        <v>29</v>
      </c>
      <c r="I26" s="29" t="s">
        <v>29</v>
      </c>
      <c r="J26" s="29" t="s">
        <v>29</v>
      </c>
      <c r="K26" s="29" t="s">
        <v>29</v>
      </c>
      <c r="L26" s="29" t="s">
        <v>29</v>
      </c>
      <c r="M26" s="29" t="s">
        <v>29</v>
      </c>
      <c r="N26" s="29" t="s">
        <v>29</v>
      </c>
      <c r="O26" s="29" t="s">
        <v>29</v>
      </c>
      <c r="P26" s="29" t="s">
        <v>29</v>
      </c>
      <c r="Q26" s="29" t="s">
        <v>29</v>
      </c>
      <c r="R26" s="29" t="s">
        <v>29</v>
      </c>
      <c r="S26" s="29" t="s">
        <v>29</v>
      </c>
      <c r="T26" s="29" t="s">
        <v>29</v>
      </c>
      <c r="U26" s="29" t="s">
        <v>29</v>
      </c>
      <c r="V26" s="29"/>
      <c r="W26" s="29"/>
      <c r="X26" s="29"/>
      <c r="Y26" s="29"/>
      <c r="Z26" s="29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</row>
    <row r="27" spans="1:166" x14ac:dyDescent="0.2">
      <c r="A27" s="8" t="s">
        <v>30</v>
      </c>
      <c r="B27" s="15">
        <v>91.949999999999989</v>
      </c>
      <c r="C27" s="8"/>
      <c r="D27" s="8"/>
      <c r="E27" s="29"/>
      <c r="F27" s="29"/>
      <c r="G27" s="29"/>
      <c r="H27" s="29">
        <f t="shared" ref="H27:I27" si="84">H25+3/1440</f>
        <v>0.30000000000000049</v>
      </c>
      <c r="I27" s="29">
        <f t="shared" si="84"/>
        <v>0.34166666666666645</v>
      </c>
      <c r="J27" s="29">
        <f t="shared" ref="J27" si="85">J25+3/1440</f>
        <v>0.38333333333333347</v>
      </c>
      <c r="K27" s="29">
        <f t="shared" ref="K27:U27" si="86">K25+3/1440</f>
        <v>0.42500000000000043</v>
      </c>
      <c r="L27" s="29">
        <f t="shared" si="86"/>
        <v>0.46666666666666645</v>
      </c>
      <c r="M27" s="29">
        <f t="shared" si="86"/>
        <v>0.50833333333333353</v>
      </c>
      <c r="N27" s="29">
        <f t="shared" si="86"/>
        <v>0.55000000000000049</v>
      </c>
      <c r="O27" s="29">
        <f t="shared" si="86"/>
        <v>0.59166666666666645</v>
      </c>
      <c r="P27" s="29">
        <f t="shared" si="86"/>
        <v>0.63333333333333341</v>
      </c>
      <c r="Q27" s="29">
        <f t="shared" si="86"/>
        <v>0.67500000000000049</v>
      </c>
      <c r="R27" s="29">
        <f t="shared" si="86"/>
        <v>0.71666666666666645</v>
      </c>
      <c r="S27" s="29">
        <f t="shared" si="86"/>
        <v>0.75833333333333341</v>
      </c>
      <c r="T27" s="29">
        <f t="shared" si="86"/>
        <v>0.80000000000000049</v>
      </c>
      <c r="U27" s="29">
        <f t="shared" si="86"/>
        <v>0.84166666666666645</v>
      </c>
      <c r="V27" s="29"/>
      <c r="W27" s="29"/>
      <c r="X27" s="29"/>
      <c r="Y27" s="29"/>
      <c r="Z27" s="29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</row>
    <row r="28" spans="1:166" x14ac:dyDescent="0.2">
      <c r="A28" s="8" t="s">
        <v>31</v>
      </c>
      <c r="B28" s="15">
        <v>95.859999999999985</v>
      </c>
      <c r="C28" s="8"/>
      <c r="D28" s="8"/>
      <c r="E28" s="29"/>
      <c r="F28" s="29"/>
      <c r="G28" s="29"/>
      <c r="H28" s="29">
        <f t="shared" ref="H28:I28" si="87">H27+4/1440</f>
        <v>0.30277777777777826</v>
      </c>
      <c r="I28" s="29">
        <f t="shared" si="87"/>
        <v>0.34444444444444422</v>
      </c>
      <c r="J28" s="29">
        <f t="shared" ref="J28" si="88">J27+4/1440</f>
        <v>0.38611111111111124</v>
      </c>
      <c r="K28" s="29">
        <f t="shared" ref="K28:U28" si="89">K27+4/1440</f>
        <v>0.4277777777777782</v>
      </c>
      <c r="L28" s="29">
        <f t="shared" si="89"/>
        <v>0.46944444444444422</v>
      </c>
      <c r="M28" s="29">
        <f t="shared" si="89"/>
        <v>0.51111111111111129</v>
      </c>
      <c r="N28" s="29">
        <f t="shared" si="89"/>
        <v>0.55277777777777826</v>
      </c>
      <c r="O28" s="29">
        <f t="shared" si="89"/>
        <v>0.59444444444444422</v>
      </c>
      <c r="P28" s="29">
        <f t="shared" si="89"/>
        <v>0.63611111111111118</v>
      </c>
      <c r="Q28" s="29">
        <f t="shared" si="89"/>
        <v>0.67777777777777826</v>
      </c>
      <c r="R28" s="29">
        <f t="shared" si="89"/>
        <v>0.71944444444444422</v>
      </c>
      <c r="S28" s="29">
        <f t="shared" si="89"/>
        <v>0.76111111111111118</v>
      </c>
      <c r="T28" s="29">
        <f t="shared" si="89"/>
        <v>0.80277777777777826</v>
      </c>
      <c r="U28" s="29">
        <f t="shared" si="89"/>
        <v>0.84444444444444422</v>
      </c>
      <c r="V28" s="29"/>
      <c r="W28" s="29"/>
      <c r="X28" s="29"/>
      <c r="Y28" s="29"/>
      <c r="Z28" s="29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</row>
    <row r="29" spans="1:166" x14ac:dyDescent="0.2">
      <c r="A29" s="8" t="s">
        <v>32</v>
      </c>
      <c r="B29" s="15">
        <v>102.40999999999998</v>
      </c>
      <c r="C29" s="8"/>
      <c r="D29" s="8"/>
      <c r="E29" s="29"/>
      <c r="F29" s="29"/>
      <c r="G29" s="29"/>
      <c r="H29" s="29">
        <f t="shared" ref="H29:I29" si="90">H28+5/1440</f>
        <v>0.30625000000000047</v>
      </c>
      <c r="I29" s="29">
        <f t="shared" si="90"/>
        <v>0.34791666666666643</v>
      </c>
      <c r="J29" s="29">
        <f t="shared" ref="J29" si="91">J28+5/1440</f>
        <v>0.38958333333333345</v>
      </c>
      <c r="K29" s="29">
        <f t="shared" ref="K29:U29" si="92">K28+5/1440</f>
        <v>0.43125000000000041</v>
      </c>
      <c r="L29" s="29">
        <f t="shared" si="92"/>
        <v>0.47291666666666643</v>
      </c>
      <c r="M29" s="29">
        <f t="shared" si="92"/>
        <v>0.5145833333333335</v>
      </c>
      <c r="N29" s="29">
        <f t="shared" si="92"/>
        <v>0.55625000000000047</v>
      </c>
      <c r="O29" s="29">
        <f t="shared" si="92"/>
        <v>0.59791666666666643</v>
      </c>
      <c r="P29" s="29">
        <f t="shared" si="92"/>
        <v>0.63958333333333339</v>
      </c>
      <c r="Q29" s="29">
        <f t="shared" si="92"/>
        <v>0.68125000000000047</v>
      </c>
      <c r="R29" s="29">
        <f t="shared" si="92"/>
        <v>0.72291666666666643</v>
      </c>
      <c r="S29" s="29">
        <f t="shared" si="92"/>
        <v>0.76458333333333339</v>
      </c>
      <c r="T29" s="29">
        <f t="shared" si="92"/>
        <v>0.80625000000000047</v>
      </c>
      <c r="U29" s="29">
        <f t="shared" si="92"/>
        <v>0.84791666666666643</v>
      </c>
      <c r="V29" s="29"/>
      <c r="W29" s="29"/>
      <c r="X29" s="29"/>
      <c r="Y29" s="29"/>
      <c r="Z29" s="29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</row>
    <row r="30" spans="1:166" x14ac:dyDescent="0.2">
      <c r="A30" s="10" t="s">
        <v>33</v>
      </c>
      <c r="B30" s="16">
        <v>111.12999999999998</v>
      </c>
      <c r="C30" s="10"/>
      <c r="D30" s="10"/>
      <c r="E30" s="27"/>
      <c r="F30" s="27"/>
      <c r="G30" s="27"/>
      <c r="H30" s="27">
        <f t="shared" ref="H30:I30" si="93">H29+8/1440</f>
        <v>0.311805555555556</v>
      </c>
      <c r="I30" s="27">
        <f t="shared" si="93"/>
        <v>0.35347222222222197</v>
      </c>
      <c r="J30" s="27">
        <f t="shared" ref="J30" si="94">J29+8/1440</f>
        <v>0.39513888888888898</v>
      </c>
      <c r="K30" s="27">
        <f t="shared" ref="K30:U30" si="95">K29+8/1440</f>
        <v>0.43680555555555595</v>
      </c>
      <c r="L30" s="27">
        <f t="shared" si="95"/>
        <v>0.47847222222222197</v>
      </c>
      <c r="M30" s="27">
        <f t="shared" si="95"/>
        <v>0.52013888888888904</v>
      </c>
      <c r="N30" s="27">
        <f t="shared" si="95"/>
        <v>0.561805555555556</v>
      </c>
      <c r="O30" s="27">
        <f t="shared" si="95"/>
        <v>0.60347222222222197</v>
      </c>
      <c r="P30" s="27">
        <f t="shared" si="95"/>
        <v>0.64513888888888893</v>
      </c>
      <c r="Q30" s="27">
        <f t="shared" si="95"/>
        <v>0.686805555555556</v>
      </c>
      <c r="R30" s="27">
        <f t="shared" si="95"/>
        <v>0.72847222222222197</v>
      </c>
      <c r="S30" s="27">
        <f t="shared" si="95"/>
        <v>0.77013888888888893</v>
      </c>
      <c r="T30" s="27">
        <f t="shared" si="95"/>
        <v>0.811805555555556</v>
      </c>
      <c r="U30" s="27">
        <f t="shared" si="95"/>
        <v>0.85347222222222197</v>
      </c>
      <c r="V30" s="27"/>
      <c r="W30" s="27"/>
      <c r="X30" s="27"/>
      <c r="Y30" s="27"/>
      <c r="Z30" s="27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</row>
    <row r="33" spans="1:26" x14ac:dyDescent="0.2">
      <c r="A33" s="47" t="s">
        <v>0</v>
      </c>
      <c r="B33" s="6" t="s">
        <v>1</v>
      </c>
      <c r="C33" s="45" t="s">
        <v>2</v>
      </c>
      <c r="D33" s="7"/>
      <c r="E33" s="7"/>
      <c r="F33" s="4"/>
      <c r="G33" s="4"/>
      <c r="H33" s="4"/>
      <c r="I33" s="7"/>
      <c r="J33" s="7"/>
      <c r="K33" s="7"/>
      <c r="L33" s="7"/>
      <c r="M33" s="7"/>
      <c r="N33" s="7"/>
      <c r="O33" s="7"/>
      <c r="P33" s="7"/>
      <c r="Q33" s="4"/>
      <c r="R33" s="4"/>
      <c r="S33" s="4"/>
      <c r="T33" s="4"/>
      <c r="U33" s="4"/>
      <c r="V33" s="4"/>
      <c r="W33" s="7"/>
      <c r="X33" s="7"/>
      <c r="Y33" s="7"/>
      <c r="Z33" s="9"/>
    </row>
    <row r="34" spans="1:26" x14ac:dyDescent="0.2">
      <c r="A34" s="21" t="s">
        <v>3</v>
      </c>
      <c r="B34" s="6" t="s">
        <v>4</v>
      </c>
      <c r="C34" s="45" t="s">
        <v>34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9"/>
    </row>
    <row r="35" spans="1:26" s="19" customFormat="1" x14ac:dyDescent="0.2">
      <c r="A35" s="48" t="s">
        <v>6</v>
      </c>
      <c r="B35" s="37" t="s">
        <v>7</v>
      </c>
      <c r="C35" s="26">
        <v>1</v>
      </c>
      <c r="D35" s="26">
        <v>2</v>
      </c>
      <c r="E35" s="26">
        <v>3</v>
      </c>
      <c r="F35" s="26">
        <v>4</v>
      </c>
      <c r="G35" s="26">
        <v>5</v>
      </c>
      <c r="H35" s="26">
        <v>6</v>
      </c>
      <c r="I35" s="26">
        <v>7</v>
      </c>
      <c r="J35" s="26">
        <v>8</v>
      </c>
      <c r="K35" s="26">
        <v>9</v>
      </c>
      <c r="L35" s="26">
        <v>10</v>
      </c>
      <c r="M35" s="26">
        <v>11</v>
      </c>
      <c r="N35" s="26">
        <v>12</v>
      </c>
      <c r="O35" s="26">
        <v>13</v>
      </c>
      <c r="P35" s="26">
        <v>14</v>
      </c>
      <c r="Q35" s="26">
        <v>15</v>
      </c>
      <c r="R35" s="26">
        <v>16</v>
      </c>
      <c r="S35" s="26">
        <v>17</v>
      </c>
      <c r="T35" s="26">
        <v>18</v>
      </c>
      <c r="U35" s="26">
        <v>19</v>
      </c>
      <c r="V35" s="26">
        <v>20</v>
      </c>
      <c r="W35" s="26">
        <v>21</v>
      </c>
      <c r="X35" s="26">
        <v>22</v>
      </c>
      <c r="Y35" s="26">
        <v>23</v>
      </c>
      <c r="Z35" s="26">
        <v>24</v>
      </c>
    </row>
    <row r="36" spans="1:26" x14ac:dyDescent="0.2">
      <c r="A36" s="5" t="s">
        <v>35</v>
      </c>
      <c r="B36" s="5"/>
      <c r="C36" s="38">
        <v>250</v>
      </c>
      <c r="D36" s="38">
        <v>250</v>
      </c>
      <c r="E36" s="38">
        <v>250</v>
      </c>
      <c r="F36" s="38">
        <v>250</v>
      </c>
      <c r="G36" s="38">
        <v>250</v>
      </c>
      <c r="H36" s="38">
        <v>250</v>
      </c>
      <c r="I36" s="38">
        <v>250</v>
      </c>
      <c r="J36" s="38">
        <v>250</v>
      </c>
      <c r="K36" s="38">
        <v>250</v>
      </c>
      <c r="L36" s="38">
        <v>250</v>
      </c>
      <c r="M36" s="38">
        <v>250</v>
      </c>
      <c r="N36" s="38">
        <v>500</v>
      </c>
      <c r="O36" s="38">
        <v>500</v>
      </c>
      <c r="P36" s="38">
        <v>500</v>
      </c>
      <c r="Q36" s="38">
        <v>500</v>
      </c>
      <c r="R36" s="38">
        <v>500</v>
      </c>
      <c r="S36" s="38">
        <v>500</v>
      </c>
      <c r="T36" s="38">
        <v>500</v>
      </c>
      <c r="U36" s="38">
        <v>500</v>
      </c>
      <c r="V36" s="38">
        <v>500</v>
      </c>
      <c r="W36" s="38">
        <v>500</v>
      </c>
      <c r="X36" s="38">
        <v>250</v>
      </c>
      <c r="Y36" s="38">
        <v>250</v>
      </c>
      <c r="Z36" s="38">
        <v>250</v>
      </c>
    </row>
    <row r="37" spans="1:26" x14ac:dyDescent="0.2">
      <c r="A37" s="24"/>
      <c r="B37" s="9"/>
      <c r="C37" s="26"/>
      <c r="D37" s="26"/>
      <c r="E37" s="41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41"/>
      <c r="S37" s="41"/>
      <c r="T37" s="41"/>
      <c r="U37" s="26"/>
      <c r="V37" s="26"/>
      <c r="W37" s="26"/>
      <c r="X37" s="26"/>
      <c r="Y37" s="26"/>
      <c r="Z37" s="26"/>
    </row>
    <row r="38" spans="1:26" x14ac:dyDescent="0.2">
      <c r="A38" s="10" t="s">
        <v>9</v>
      </c>
      <c r="B38" s="11" t="s">
        <v>10</v>
      </c>
      <c r="C38" s="36"/>
      <c r="D38" s="3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x14ac:dyDescent="0.2">
      <c r="A39" s="20" t="s">
        <v>36</v>
      </c>
      <c r="B39" s="39">
        <v>0</v>
      </c>
      <c r="C39" s="20"/>
      <c r="D39" s="20"/>
      <c r="E39" s="42"/>
      <c r="F39" s="31"/>
      <c r="G39" s="31"/>
      <c r="H39" s="31"/>
      <c r="I39" s="31"/>
      <c r="J39" s="31"/>
      <c r="K39" s="31">
        <v>0.3125</v>
      </c>
      <c r="L39" s="31">
        <v>0.35416666666666702</v>
      </c>
      <c r="M39" s="31">
        <v>0.39583333333333298</v>
      </c>
      <c r="N39" s="31">
        <v>0.4375</v>
      </c>
      <c r="O39" s="31">
        <v>0.47916666666666702</v>
      </c>
      <c r="P39" s="31">
        <v>0.52083333333333304</v>
      </c>
      <c r="Q39" s="31">
        <v>0.5625</v>
      </c>
      <c r="R39" s="31">
        <v>0.60416666666666696</v>
      </c>
      <c r="S39" s="31">
        <v>0.64583333333333304</v>
      </c>
      <c r="T39" s="31">
        <v>0.6875</v>
      </c>
      <c r="U39" s="31">
        <v>0.72916666666666696</v>
      </c>
      <c r="V39" s="31">
        <v>0.77083333333333304</v>
      </c>
      <c r="W39" s="31">
        <v>0.8125</v>
      </c>
      <c r="X39" s="31">
        <v>0.85416666666666696</v>
      </c>
      <c r="Y39" s="31"/>
      <c r="Z39" s="31"/>
    </row>
    <row r="40" spans="1:26" x14ac:dyDescent="0.2">
      <c r="A40" s="8" t="s">
        <v>32</v>
      </c>
      <c r="B40" s="12">
        <v>8.7200000000000006</v>
      </c>
      <c r="C40" s="8"/>
      <c r="D40" s="8"/>
      <c r="E40" s="43"/>
      <c r="F40" s="29"/>
      <c r="G40" s="29"/>
      <c r="H40" s="29"/>
      <c r="I40" s="29"/>
      <c r="J40" s="29"/>
      <c r="K40" s="29">
        <f t="shared" ref="K40:X40" si="96">K39+6/1440</f>
        <v>0.31666666666666665</v>
      </c>
      <c r="L40" s="29">
        <f t="shared" si="96"/>
        <v>0.35833333333333367</v>
      </c>
      <c r="M40" s="29">
        <f t="shared" si="96"/>
        <v>0.39999999999999963</v>
      </c>
      <c r="N40" s="29">
        <f t="shared" si="96"/>
        <v>0.44166666666666665</v>
      </c>
      <c r="O40" s="29">
        <f t="shared" si="96"/>
        <v>0.48333333333333367</v>
      </c>
      <c r="P40" s="29">
        <f t="shared" si="96"/>
        <v>0.52499999999999969</v>
      </c>
      <c r="Q40" s="29">
        <f t="shared" si="96"/>
        <v>0.56666666666666665</v>
      </c>
      <c r="R40" s="29">
        <f t="shared" si="96"/>
        <v>0.60833333333333361</v>
      </c>
      <c r="S40" s="29">
        <f t="shared" si="96"/>
        <v>0.64999999999999969</v>
      </c>
      <c r="T40" s="29">
        <f t="shared" si="96"/>
        <v>0.69166666666666665</v>
      </c>
      <c r="U40" s="29">
        <f t="shared" si="96"/>
        <v>0.73333333333333361</v>
      </c>
      <c r="V40" s="29">
        <f t="shared" si="96"/>
        <v>0.77499999999999969</v>
      </c>
      <c r="W40" s="29">
        <f t="shared" si="96"/>
        <v>0.81666666666666665</v>
      </c>
      <c r="X40" s="29">
        <f t="shared" si="96"/>
        <v>0.85833333333333361</v>
      </c>
      <c r="Y40" s="29"/>
      <c r="Z40" s="29"/>
    </row>
    <row r="41" spans="1:26" x14ac:dyDescent="0.2">
      <c r="A41" s="8" t="s">
        <v>31</v>
      </c>
      <c r="B41" s="12">
        <v>15.27</v>
      </c>
      <c r="C41" s="8"/>
      <c r="D41" s="8"/>
      <c r="E41" s="43"/>
      <c r="F41" s="29"/>
      <c r="G41" s="29"/>
      <c r="H41" s="29"/>
      <c r="I41" s="29"/>
      <c r="J41" s="29"/>
      <c r="K41" s="29">
        <f t="shared" ref="K41:X41" si="97">K40+5/1440</f>
        <v>0.32013888888888886</v>
      </c>
      <c r="L41" s="29">
        <f t="shared" si="97"/>
        <v>0.36180555555555588</v>
      </c>
      <c r="M41" s="29">
        <f t="shared" si="97"/>
        <v>0.40347222222222184</v>
      </c>
      <c r="N41" s="29">
        <f t="shared" si="97"/>
        <v>0.44513888888888886</v>
      </c>
      <c r="O41" s="29">
        <f t="shared" si="97"/>
        <v>0.48680555555555588</v>
      </c>
      <c r="P41" s="29">
        <f t="shared" si="97"/>
        <v>0.5284722222222219</v>
      </c>
      <c r="Q41" s="29">
        <f t="shared" si="97"/>
        <v>0.57013888888888886</v>
      </c>
      <c r="R41" s="29">
        <f t="shared" si="97"/>
        <v>0.61180555555555582</v>
      </c>
      <c r="S41" s="29">
        <f t="shared" si="97"/>
        <v>0.6534722222222219</v>
      </c>
      <c r="T41" s="29">
        <f t="shared" si="97"/>
        <v>0.69513888888888886</v>
      </c>
      <c r="U41" s="29">
        <f t="shared" si="97"/>
        <v>0.73680555555555582</v>
      </c>
      <c r="V41" s="29">
        <f t="shared" si="97"/>
        <v>0.7784722222222219</v>
      </c>
      <c r="W41" s="29">
        <f t="shared" si="97"/>
        <v>0.82013888888888886</v>
      </c>
      <c r="X41" s="29">
        <f t="shared" si="97"/>
        <v>0.86180555555555582</v>
      </c>
      <c r="Y41" s="29"/>
      <c r="Z41" s="29"/>
    </row>
    <row r="42" spans="1:26" x14ac:dyDescent="0.2">
      <c r="A42" s="8" t="s">
        <v>30</v>
      </c>
      <c r="B42" s="12">
        <v>19.18</v>
      </c>
      <c r="C42" s="8"/>
      <c r="D42" s="8"/>
      <c r="E42" s="43"/>
      <c r="F42" s="29"/>
      <c r="G42" s="29"/>
      <c r="H42" s="29"/>
      <c r="I42" s="29"/>
      <c r="J42" s="29"/>
      <c r="K42" s="29">
        <f t="shared" ref="K42:X42" si="98">K41+4/1440</f>
        <v>0.32291666666666663</v>
      </c>
      <c r="L42" s="29">
        <f t="shared" si="98"/>
        <v>0.36458333333333365</v>
      </c>
      <c r="M42" s="29">
        <f t="shared" si="98"/>
        <v>0.40624999999999961</v>
      </c>
      <c r="N42" s="29">
        <f t="shared" si="98"/>
        <v>0.44791666666666663</v>
      </c>
      <c r="O42" s="29">
        <f t="shared" si="98"/>
        <v>0.48958333333333365</v>
      </c>
      <c r="P42" s="29">
        <f t="shared" si="98"/>
        <v>0.53124999999999967</v>
      </c>
      <c r="Q42" s="29">
        <f t="shared" si="98"/>
        <v>0.57291666666666663</v>
      </c>
      <c r="R42" s="29">
        <f t="shared" si="98"/>
        <v>0.61458333333333359</v>
      </c>
      <c r="S42" s="29">
        <f t="shared" si="98"/>
        <v>0.65624999999999967</v>
      </c>
      <c r="T42" s="29">
        <f t="shared" si="98"/>
        <v>0.69791666666666663</v>
      </c>
      <c r="U42" s="29">
        <f t="shared" si="98"/>
        <v>0.73958333333333359</v>
      </c>
      <c r="V42" s="29">
        <f t="shared" si="98"/>
        <v>0.78124999999999967</v>
      </c>
      <c r="W42" s="29">
        <f t="shared" si="98"/>
        <v>0.82291666666666663</v>
      </c>
      <c r="X42" s="29">
        <f t="shared" si="98"/>
        <v>0.86458333333333359</v>
      </c>
      <c r="Y42" s="29"/>
      <c r="Z42" s="29"/>
    </row>
    <row r="43" spans="1:26" x14ac:dyDescent="0.2">
      <c r="A43" s="21" t="s">
        <v>28</v>
      </c>
      <c r="B43" s="22">
        <v>19.78</v>
      </c>
      <c r="C43" s="8"/>
      <c r="D43" s="8"/>
      <c r="E43" s="43"/>
      <c r="F43" s="29"/>
      <c r="G43" s="29"/>
      <c r="H43" s="29"/>
      <c r="I43" s="29"/>
      <c r="J43" s="29"/>
      <c r="K43" s="29" t="s">
        <v>29</v>
      </c>
      <c r="L43" s="29" t="s">
        <v>29</v>
      </c>
      <c r="M43" s="29" t="s">
        <v>29</v>
      </c>
      <c r="N43" s="29" t="s">
        <v>29</v>
      </c>
      <c r="O43" s="29" t="s">
        <v>29</v>
      </c>
      <c r="P43" s="29" t="s">
        <v>29</v>
      </c>
      <c r="Q43" s="29" t="s">
        <v>29</v>
      </c>
      <c r="R43" s="29" t="s">
        <v>29</v>
      </c>
      <c r="S43" s="29" t="s">
        <v>29</v>
      </c>
      <c r="T43" s="29" t="s">
        <v>29</v>
      </c>
      <c r="U43" s="29" t="s">
        <v>29</v>
      </c>
      <c r="V43" s="29" t="s">
        <v>29</v>
      </c>
      <c r="W43" s="29" t="s">
        <v>29</v>
      </c>
      <c r="X43" s="29" t="s">
        <v>29</v>
      </c>
      <c r="Y43" s="29"/>
      <c r="Z43" s="29"/>
    </row>
    <row r="44" spans="1:26" x14ac:dyDescent="0.2">
      <c r="A44" s="8" t="s">
        <v>27</v>
      </c>
      <c r="B44" s="12">
        <v>21.380000000000003</v>
      </c>
      <c r="C44" s="8"/>
      <c r="D44" s="8"/>
      <c r="E44" s="43"/>
      <c r="F44" s="29"/>
      <c r="G44" s="29"/>
      <c r="H44" s="29"/>
      <c r="I44" s="29"/>
      <c r="J44" s="29"/>
      <c r="K44" s="29">
        <f t="shared" ref="K44:X44" si="99">K42+3/1440</f>
        <v>0.32499999999999996</v>
      </c>
      <c r="L44" s="29">
        <f t="shared" si="99"/>
        <v>0.36666666666666697</v>
      </c>
      <c r="M44" s="29">
        <f t="shared" si="99"/>
        <v>0.40833333333333294</v>
      </c>
      <c r="N44" s="29">
        <f t="shared" si="99"/>
        <v>0.44999999999999996</v>
      </c>
      <c r="O44" s="29">
        <f t="shared" si="99"/>
        <v>0.49166666666666697</v>
      </c>
      <c r="P44" s="29">
        <f t="shared" si="99"/>
        <v>0.53333333333333299</v>
      </c>
      <c r="Q44" s="29">
        <f t="shared" si="99"/>
        <v>0.57499999999999996</v>
      </c>
      <c r="R44" s="29">
        <f t="shared" si="99"/>
        <v>0.61666666666666692</v>
      </c>
      <c r="S44" s="29">
        <f t="shared" si="99"/>
        <v>0.65833333333333299</v>
      </c>
      <c r="T44" s="29">
        <f t="shared" si="99"/>
        <v>0.7</v>
      </c>
      <c r="U44" s="29">
        <f t="shared" si="99"/>
        <v>0.74166666666666692</v>
      </c>
      <c r="V44" s="29">
        <f t="shared" si="99"/>
        <v>0.78333333333333299</v>
      </c>
      <c r="W44" s="29">
        <f t="shared" si="99"/>
        <v>0.82499999999999996</v>
      </c>
      <c r="X44" s="29">
        <f t="shared" si="99"/>
        <v>0.86666666666666692</v>
      </c>
      <c r="Y44" s="29"/>
      <c r="Z44" s="29"/>
    </row>
    <row r="45" spans="1:26" x14ac:dyDescent="0.2">
      <c r="A45" s="8" t="s">
        <v>26</v>
      </c>
      <c r="B45" s="12">
        <v>25.150000000000002</v>
      </c>
      <c r="C45" s="8"/>
      <c r="D45" s="8"/>
      <c r="E45" s="43"/>
      <c r="F45" s="29"/>
      <c r="G45" s="29"/>
      <c r="H45" s="29"/>
      <c r="I45" s="29"/>
      <c r="J45" s="29"/>
      <c r="K45" s="29">
        <f t="shared" ref="K45:X45" si="100">K44+4/1440</f>
        <v>0.32777777777777772</v>
      </c>
      <c r="L45" s="29">
        <f t="shared" si="100"/>
        <v>0.36944444444444474</v>
      </c>
      <c r="M45" s="29">
        <f t="shared" si="100"/>
        <v>0.41111111111111071</v>
      </c>
      <c r="N45" s="29">
        <f t="shared" si="100"/>
        <v>0.45277777777777772</v>
      </c>
      <c r="O45" s="29">
        <f t="shared" si="100"/>
        <v>0.49444444444444474</v>
      </c>
      <c r="P45" s="29">
        <f t="shared" si="100"/>
        <v>0.53611111111111076</v>
      </c>
      <c r="Q45" s="29">
        <f t="shared" si="100"/>
        <v>0.57777777777777772</v>
      </c>
      <c r="R45" s="29">
        <f t="shared" si="100"/>
        <v>0.61944444444444469</v>
      </c>
      <c r="S45" s="29">
        <f t="shared" si="100"/>
        <v>0.66111111111111076</v>
      </c>
      <c r="T45" s="29">
        <f t="shared" si="100"/>
        <v>0.70277777777777772</v>
      </c>
      <c r="U45" s="29">
        <f t="shared" si="100"/>
        <v>0.74444444444444469</v>
      </c>
      <c r="V45" s="29">
        <f t="shared" si="100"/>
        <v>0.78611111111111076</v>
      </c>
      <c r="W45" s="29">
        <f t="shared" si="100"/>
        <v>0.82777777777777772</v>
      </c>
      <c r="X45" s="29">
        <f t="shared" si="100"/>
        <v>0.86944444444444469</v>
      </c>
      <c r="Y45" s="29"/>
      <c r="Z45" s="29"/>
    </row>
    <row r="46" spans="1:26" x14ac:dyDescent="0.2">
      <c r="A46" s="10" t="s">
        <v>24</v>
      </c>
      <c r="B46" s="23">
        <v>31.17</v>
      </c>
      <c r="C46" s="10"/>
      <c r="D46" s="10"/>
      <c r="E46" s="44"/>
      <c r="F46" s="27"/>
      <c r="G46" s="27"/>
      <c r="H46" s="27"/>
      <c r="I46" s="27"/>
      <c r="J46" s="27"/>
      <c r="K46" s="27">
        <f t="shared" ref="K46:X46" si="101">K45+6/1440</f>
        <v>0.33194444444444438</v>
      </c>
      <c r="L46" s="27">
        <f t="shared" si="101"/>
        <v>0.37361111111111139</v>
      </c>
      <c r="M46" s="27">
        <f t="shared" si="101"/>
        <v>0.41527777777777736</v>
      </c>
      <c r="N46" s="27">
        <f t="shared" si="101"/>
        <v>0.45694444444444438</v>
      </c>
      <c r="O46" s="27">
        <f t="shared" si="101"/>
        <v>0.49861111111111139</v>
      </c>
      <c r="P46" s="27">
        <f t="shared" si="101"/>
        <v>0.54027777777777741</v>
      </c>
      <c r="Q46" s="27">
        <f t="shared" si="101"/>
        <v>0.58194444444444438</v>
      </c>
      <c r="R46" s="27">
        <f t="shared" si="101"/>
        <v>0.62361111111111134</v>
      </c>
      <c r="S46" s="27">
        <f t="shared" si="101"/>
        <v>0.66527777777777741</v>
      </c>
      <c r="T46" s="27">
        <f t="shared" si="101"/>
        <v>0.70694444444444438</v>
      </c>
      <c r="U46" s="27">
        <f t="shared" si="101"/>
        <v>0.74861111111111134</v>
      </c>
      <c r="V46" s="27">
        <f t="shared" si="101"/>
        <v>0.79027777777777741</v>
      </c>
      <c r="W46" s="27">
        <f t="shared" si="101"/>
        <v>0.83194444444444438</v>
      </c>
      <c r="X46" s="27">
        <f t="shared" si="101"/>
        <v>0.87361111111111134</v>
      </c>
      <c r="Y46" s="27"/>
      <c r="Z46" s="27"/>
    </row>
    <row r="47" spans="1:26" x14ac:dyDescent="0.2">
      <c r="A47" s="20" t="s">
        <v>25</v>
      </c>
      <c r="B47" s="39">
        <v>31.17</v>
      </c>
      <c r="C47" s="31">
        <v>2.0833333333333333E-3</v>
      </c>
      <c r="D47" s="31">
        <v>4.3749999999999997E-2</v>
      </c>
      <c r="E47" s="31">
        <v>8.5416666666666655E-2</v>
      </c>
      <c r="F47" s="31">
        <v>0.12708333333333333</v>
      </c>
      <c r="G47" s="31">
        <v>0.16875000000000001</v>
      </c>
      <c r="H47" s="31">
        <v>0.210416666666667</v>
      </c>
      <c r="I47" s="31">
        <v>0.25208333333333333</v>
      </c>
      <c r="J47" s="31">
        <v>0.29375000000000001</v>
      </c>
      <c r="K47" s="31">
        <f t="shared" ref="K47:X47" si="102">K46+5/1440</f>
        <v>0.33541666666666659</v>
      </c>
      <c r="L47" s="31">
        <f t="shared" si="102"/>
        <v>0.3770833333333336</v>
      </c>
      <c r="M47" s="31">
        <f t="shared" si="102"/>
        <v>0.41874999999999957</v>
      </c>
      <c r="N47" s="31">
        <f t="shared" si="102"/>
        <v>0.46041666666666659</v>
      </c>
      <c r="O47" s="31">
        <f t="shared" si="102"/>
        <v>0.50208333333333366</v>
      </c>
      <c r="P47" s="31">
        <f t="shared" si="102"/>
        <v>0.54374999999999962</v>
      </c>
      <c r="Q47" s="31">
        <f t="shared" si="102"/>
        <v>0.58541666666666659</v>
      </c>
      <c r="R47" s="31">
        <f t="shared" si="102"/>
        <v>0.62708333333333355</v>
      </c>
      <c r="S47" s="31">
        <f t="shared" si="102"/>
        <v>0.66874999999999962</v>
      </c>
      <c r="T47" s="31">
        <f t="shared" si="102"/>
        <v>0.71041666666666659</v>
      </c>
      <c r="U47" s="31">
        <f t="shared" si="102"/>
        <v>0.75208333333333355</v>
      </c>
      <c r="V47" s="31">
        <f t="shared" si="102"/>
        <v>0.79374999999999962</v>
      </c>
      <c r="W47" s="31">
        <f t="shared" si="102"/>
        <v>0.83541666666666659</v>
      </c>
      <c r="X47" s="31">
        <f t="shared" si="102"/>
        <v>0.87708333333333355</v>
      </c>
      <c r="Y47" s="31">
        <v>0.91874999999998896</v>
      </c>
      <c r="Z47" s="31">
        <v>0.96041666666665504</v>
      </c>
    </row>
    <row r="48" spans="1:26" x14ac:dyDescent="0.2">
      <c r="A48" s="8" t="s">
        <v>23</v>
      </c>
      <c r="B48" s="12">
        <v>40.130000000000003</v>
      </c>
      <c r="C48" s="29">
        <f t="shared" ref="C48:J48" si="103">C47+6/1440</f>
        <v>6.2500000000000003E-3</v>
      </c>
      <c r="D48" s="29">
        <f t="shared" si="103"/>
        <v>4.7916666666666663E-2</v>
      </c>
      <c r="E48" s="29">
        <f t="shared" si="103"/>
        <v>8.958333333333332E-2</v>
      </c>
      <c r="F48" s="29">
        <f t="shared" si="103"/>
        <v>0.13125000000000001</v>
      </c>
      <c r="G48" s="29">
        <f t="shared" si="103"/>
        <v>0.17291666666666669</v>
      </c>
      <c r="H48" s="29">
        <f t="shared" si="103"/>
        <v>0.21458333333333368</v>
      </c>
      <c r="I48" s="29">
        <f t="shared" si="103"/>
        <v>0.25624999999999998</v>
      </c>
      <c r="J48" s="29">
        <f t="shared" si="103"/>
        <v>0.29791666666666666</v>
      </c>
      <c r="K48" s="29">
        <f t="shared" ref="K48" si="104">K47+6/1440</f>
        <v>0.33958333333333324</v>
      </c>
      <c r="L48" s="29">
        <f t="shared" ref="L48:Z48" si="105">L47+6/1440</f>
        <v>0.38125000000000026</v>
      </c>
      <c r="M48" s="29">
        <f t="shared" si="105"/>
        <v>0.42291666666666622</v>
      </c>
      <c r="N48" s="29">
        <f t="shared" si="105"/>
        <v>0.46458333333333324</v>
      </c>
      <c r="O48" s="29">
        <f t="shared" si="105"/>
        <v>0.50625000000000031</v>
      </c>
      <c r="P48" s="29">
        <f t="shared" si="105"/>
        <v>0.54791666666666627</v>
      </c>
      <c r="Q48" s="29">
        <f t="shared" si="105"/>
        <v>0.58958333333333324</v>
      </c>
      <c r="R48" s="29">
        <f t="shared" si="105"/>
        <v>0.6312500000000002</v>
      </c>
      <c r="S48" s="29">
        <f t="shared" si="105"/>
        <v>0.67291666666666627</v>
      </c>
      <c r="T48" s="29">
        <f t="shared" si="105"/>
        <v>0.71458333333333324</v>
      </c>
      <c r="U48" s="29">
        <f t="shared" si="105"/>
        <v>0.7562500000000002</v>
      </c>
      <c r="V48" s="29">
        <f t="shared" si="105"/>
        <v>0.79791666666666627</v>
      </c>
      <c r="W48" s="29">
        <f t="shared" si="105"/>
        <v>0.83958333333333324</v>
      </c>
      <c r="X48" s="29">
        <f t="shared" si="105"/>
        <v>0.8812500000000002</v>
      </c>
      <c r="Y48" s="29">
        <f t="shared" si="105"/>
        <v>0.92291666666665562</v>
      </c>
      <c r="Z48" s="29">
        <f t="shared" si="105"/>
        <v>0.96458333333332169</v>
      </c>
    </row>
    <row r="49" spans="1:207" x14ac:dyDescent="0.2">
      <c r="A49" s="8" t="s">
        <v>22</v>
      </c>
      <c r="B49" s="12">
        <v>45.330000000000005</v>
      </c>
      <c r="C49" s="29">
        <f t="shared" ref="C49:J49" si="106">C48+4/1440</f>
        <v>9.0277777777777787E-3</v>
      </c>
      <c r="D49" s="29">
        <f t="shared" si="106"/>
        <v>5.0694444444444438E-2</v>
      </c>
      <c r="E49" s="29">
        <f t="shared" si="106"/>
        <v>9.2361111111111102E-2</v>
      </c>
      <c r="F49" s="29">
        <f t="shared" si="106"/>
        <v>0.13402777777777777</v>
      </c>
      <c r="G49" s="29">
        <f t="shared" si="106"/>
        <v>0.17569444444444446</v>
      </c>
      <c r="H49" s="29">
        <f t="shared" si="106"/>
        <v>0.21736111111111145</v>
      </c>
      <c r="I49" s="29">
        <f t="shared" si="106"/>
        <v>0.25902777777777775</v>
      </c>
      <c r="J49" s="29">
        <f t="shared" si="106"/>
        <v>0.30069444444444443</v>
      </c>
      <c r="K49" s="29">
        <f t="shared" ref="K49" si="107">K48+4/1440</f>
        <v>0.34236111111111101</v>
      </c>
      <c r="L49" s="29">
        <f t="shared" ref="L49:Z49" si="108">L48+4/1440</f>
        <v>0.38402777777777802</v>
      </c>
      <c r="M49" s="29">
        <f t="shared" si="108"/>
        <v>0.42569444444444399</v>
      </c>
      <c r="N49" s="29">
        <f t="shared" si="108"/>
        <v>0.46736111111111101</v>
      </c>
      <c r="O49" s="29">
        <f t="shared" si="108"/>
        <v>0.50902777777777808</v>
      </c>
      <c r="P49" s="29">
        <f t="shared" si="108"/>
        <v>0.55069444444444404</v>
      </c>
      <c r="Q49" s="29">
        <f t="shared" si="108"/>
        <v>0.59236111111111101</v>
      </c>
      <c r="R49" s="29">
        <f t="shared" si="108"/>
        <v>0.63402777777777797</v>
      </c>
      <c r="S49" s="29">
        <f t="shared" si="108"/>
        <v>0.67569444444444404</v>
      </c>
      <c r="T49" s="29">
        <f t="shared" si="108"/>
        <v>0.71736111111111101</v>
      </c>
      <c r="U49" s="29">
        <f t="shared" si="108"/>
        <v>0.75902777777777797</v>
      </c>
      <c r="V49" s="29">
        <f t="shared" si="108"/>
        <v>0.80069444444444404</v>
      </c>
      <c r="W49" s="29">
        <f t="shared" si="108"/>
        <v>0.84236111111111101</v>
      </c>
      <c r="X49" s="29">
        <f t="shared" si="108"/>
        <v>0.88402777777777797</v>
      </c>
      <c r="Y49" s="29">
        <f t="shared" si="108"/>
        <v>0.92569444444443338</v>
      </c>
      <c r="Z49" s="29">
        <f t="shared" si="108"/>
        <v>0.96736111111109946</v>
      </c>
    </row>
    <row r="50" spans="1:207" x14ac:dyDescent="0.2">
      <c r="A50" s="8" t="s">
        <v>21</v>
      </c>
      <c r="B50" s="12">
        <v>52.250000000000007</v>
      </c>
      <c r="C50" s="29">
        <f t="shared" ref="C50:J50" si="109">C49+6/1440</f>
        <v>1.3194444444444446E-2</v>
      </c>
      <c r="D50" s="29">
        <f t="shared" si="109"/>
        <v>5.4861111111111104E-2</v>
      </c>
      <c r="E50" s="29">
        <f t="shared" si="109"/>
        <v>9.6527777777777768E-2</v>
      </c>
      <c r="F50" s="29">
        <f t="shared" si="109"/>
        <v>0.13819444444444445</v>
      </c>
      <c r="G50" s="29">
        <f t="shared" si="109"/>
        <v>0.17986111111111114</v>
      </c>
      <c r="H50" s="29">
        <f t="shared" si="109"/>
        <v>0.22152777777777813</v>
      </c>
      <c r="I50" s="29">
        <f t="shared" si="109"/>
        <v>0.2631944444444444</v>
      </c>
      <c r="J50" s="29">
        <f t="shared" si="109"/>
        <v>0.30486111111111108</v>
      </c>
      <c r="K50" s="29">
        <f t="shared" ref="K50" si="110">K49+6/1440</f>
        <v>0.34652777777777766</v>
      </c>
      <c r="L50" s="29">
        <f t="shared" ref="L50:Z50" si="111">L49+6/1440</f>
        <v>0.38819444444444468</v>
      </c>
      <c r="M50" s="29">
        <f t="shared" si="111"/>
        <v>0.42986111111111064</v>
      </c>
      <c r="N50" s="29">
        <f t="shared" si="111"/>
        <v>0.47152777777777766</v>
      </c>
      <c r="O50" s="29">
        <f t="shared" si="111"/>
        <v>0.51319444444444473</v>
      </c>
      <c r="P50" s="29">
        <f t="shared" si="111"/>
        <v>0.55486111111111069</v>
      </c>
      <c r="Q50" s="29">
        <f t="shared" si="111"/>
        <v>0.59652777777777766</v>
      </c>
      <c r="R50" s="29">
        <f t="shared" si="111"/>
        <v>0.63819444444444462</v>
      </c>
      <c r="S50" s="29">
        <f t="shared" si="111"/>
        <v>0.67986111111111069</v>
      </c>
      <c r="T50" s="29">
        <f t="shared" si="111"/>
        <v>0.72152777777777766</v>
      </c>
      <c r="U50" s="29">
        <f t="shared" si="111"/>
        <v>0.76319444444444462</v>
      </c>
      <c r="V50" s="29">
        <f t="shared" si="111"/>
        <v>0.80486111111111069</v>
      </c>
      <c r="W50" s="29">
        <f t="shared" si="111"/>
        <v>0.84652777777777766</v>
      </c>
      <c r="X50" s="29">
        <f t="shared" si="111"/>
        <v>0.88819444444444462</v>
      </c>
      <c r="Y50" s="29">
        <f t="shared" si="111"/>
        <v>0.92986111111110004</v>
      </c>
      <c r="Z50" s="29">
        <f t="shared" si="111"/>
        <v>0.97152777777776611</v>
      </c>
    </row>
    <row r="51" spans="1:207" x14ac:dyDescent="0.2">
      <c r="A51" s="10" t="s">
        <v>39</v>
      </c>
      <c r="B51" s="23">
        <v>56.120000000000005</v>
      </c>
      <c r="C51" s="27">
        <f t="shared" ref="C51:J51" si="112">C50+4/1440</f>
        <v>1.5972222222222224E-2</v>
      </c>
      <c r="D51" s="27">
        <f t="shared" si="112"/>
        <v>5.7638888888888878E-2</v>
      </c>
      <c r="E51" s="27">
        <f t="shared" si="112"/>
        <v>9.930555555555555E-2</v>
      </c>
      <c r="F51" s="27">
        <f t="shared" si="112"/>
        <v>0.14097222222222222</v>
      </c>
      <c r="G51" s="27">
        <f t="shared" si="112"/>
        <v>0.18263888888888891</v>
      </c>
      <c r="H51" s="27">
        <f t="shared" si="112"/>
        <v>0.2243055555555559</v>
      </c>
      <c r="I51" s="27">
        <f t="shared" si="112"/>
        <v>0.26597222222222217</v>
      </c>
      <c r="J51" s="27">
        <f t="shared" si="112"/>
        <v>0.30763888888888885</v>
      </c>
      <c r="K51" s="27">
        <f t="shared" ref="K51" si="113">K50+4/1440</f>
        <v>0.34930555555555542</v>
      </c>
      <c r="L51" s="27">
        <f t="shared" ref="L51:Z51" si="114">L50+4/1440</f>
        <v>0.39097222222222244</v>
      </c>
      <c r="M51" s="27">
        <f t="shared" si="114"/>
        <v>0.43263888888888841</v>
      </c>
      <c r="N51" s="27">
        <f t="shared" si="114"/>
        <v>0.47430555555555542</v>
      </c>
      <c r="O51" s="27">
        <f t="shared" si="114"/>
        <v>0.5159722222222225</v>
      </c>
      <c r="P51" s="27">
        <f t="shared" si="114"/>
        <v>0.55763888888888846</v>
      </c>
      <c r="Q51" s="27">
        <f t="shared" si="114"/>
        <v>0.59930555555555542</v>
      </c>
      <c r="R51" s="27">
        <f t="shared" si="114"/>
        <v>0.64097222222222239</v>
      </c>
      <c r="S51" s="27">
        <f t="shared" si="114"/>
        <v>0.68263888888888846</v>
      </c>
      <c r="T51" s="27">
        <f t="shared" si="114"/>
        <v>0.72430555555555542</v>
      </c>
      <c r="U51" s="27">
        <f t="shared" si="114"/>
        <v>0.76597222222222239</v>
      </c>
      <c r="V51" s="27">
        <f t="shared" si="114"/>
        <v>0.80763888888888846</v>
      </c>
      <c r="W51" s="27">
        <f t="shared" si="114"/>
        <v>0.84930555555555542</v>
      </c>
      <c r="X51" s="27">
        <f t="shared" si="114"/>
        <v>0.89097222222222239</v>
      </c>
      <c r="Y51" s="27">
        <f t="shared" si="114"/>
        <v>0.9326388888888778</v>
      </c>
      <c r="Z51" s="27">
        <f t="shared" si="114"/>
        <v>0.97430555555554388</v>
      </c>
    </row>
    <row r="52" spans="1:207" x14ac:dyDescent="0.2">
      <c r="A52" s="8" t="s">
        <v>40</v>
      </c>
      <c r="B52" s="12">
        <v>56.120000000000005</v>
      </c>
      <c r="C52" s="29">
        <f t="shared" ref="C52:J52" si="115">C51+1/1440</f>
        <v>1.666666666666667E-2</v>
      </c>
      <c r="D52" s="29">
        <f t="shared" si="115"/>
        <v>5.833333333333332E-2</v>
      </c>
      <c r="E52" s="29">
        <f t="shared" si="115"/>
        <v>9.9999999999999992E-2</v>
      </c>
      <c r="F52" s="29">
        <f t="shared" si="115"/>
        <v>0.14166666666666666</v>
      </c>
      <c r="G52" s="29">
        <f t="shared" si="115"/>
        <v>0.18333333333333335</v>
      </c>
      <c r="H52" s="29">
        <f t="shared" si="115"/>
        <v>0.22500000000000034</v>
      </c>
      <c r="I52" s="29">
        <f t="shared" si="115"/>
        <v>0.26666666666666661</v>
      </c>
      <c r="J52" s="29">
        <f t="shared" si="115"/>
        <v>0.30833333333333329</v>
      </c>
      <c r="K52" s="29">
        <f t="shared" ref="K52" si="116">K51+1/1440</f>
        <v>0.34999999999999987</v>
      </c>
      <c r="L52" s="29">
        <f t="shared" ref="L52:Z52" si="117">L51+1/1440</f>
        <v>0.39166666666666689</v>
      </c>
      <c r="M52" s="29">
        <f t="shared" si="117"/>
        <v>0.43333333333333285</v>
      </c>
      <c r="N52" s="29">
        <f t="shared" si="117"/>
        <v>0.47499999999999987</v>
      </c>
      <c r="O52" s="29">
        <f t="shared" si="117"/>
        <v>0.51666666666666694</v>
      </c>
      <c r="P52" s="29">
        <f t="shared" si="117"/>
        <v>0.5583333333333329</v>
      </c>
      <c r="Q52" s="29">
        <f t="shared" si="117"/>
        <v>0.59999999999999987</v>
      </c>
      <c r="R52" s="29">
        <f t="shared" si="117"/>
        <v>0.64166666666666683</v>
      </c>
      <c r="S52" s="29">
        <f t="shared" si="117"/>
        <v>0.6833333333333329</v>
      </c>
      <c r="T52" s="29">
        <f t="shared" si="117"/>
        <v>0.72499999999999987</v>
      </c>
      <c r="U52" s="29">
        <f t="shared" si="117"/>
        <v>0.76666666666666683</v>
      </c>
      <c r="V52" s="29">
        <f t="shared" si="117"/>
        <v>0.8083333333333329</v>
      </c>
      <c r="W52" s="29">
        <f t="shared" si="117"/>
        <v>0.84999999999999987</v>
      </c>
      <c r="X52" s="29">
        <f t="shared" si="117"/>
        <v>0.89166666666666683</v>
      </c>
      <c r="Y52" s="29">
        <f t="shared" si="117"/>
        <v>0.93333333333332225</v>
      </c>
      <c r="Z52" s="29">
        <f t="shared" si="117"/>
        <v>0.97499999999998832</v>
      </c>
    </row>
    <row r="53" spans="1:207" s="3" customFormat="1" x14ac:dyDescent="0.2">
      <c r="A53" s="8" t="s">
        <v>19</v>
      </c>
      <c r="B53" s="12">
        <v>61.470000000000006</v>
      </c>
      <c r="C53" s="29">
        <f t="shared" ref="C53:J53" si="118">C52+4/1440</f>
        <v>1.9444444444444448E-2</v>
      </c>
      <c r="D53" s="29">
        <f t="shared" si="118"/>
        <v>6.1111111111111095E-2</v>
      </c>
      <c r="E53" s="29">
        <f t="shared" si="118"/>
        <v>0.10277777777777777</v>
      </c>
      <c r="F53" s="29">
        <f t="shared" si="118"/>
        <v>0.14444444444444443</v>
      </c>
      <c r="G53" s="29">
        <f t="shared" si="118"/>
        <v>0.18611111111111112</v>
      </c>
      <c r="H53" s="29">
        <f t="shared" si="118"/>
        <v>0.22777777777777811</v>
      </c>
      <c r="I53" s="29">
        <f t="shared" si="118"/>
        <v>0.26944444444444438</v>
      </c>
      <c r="J53" s="29">
        <f t="shared" si="118"/>
        <v>0.31111111111111106</v>
      </c>
      <c r="K53" s="29">
        <f t="shared" ref="K53" si="119">K52+4/1440</f>
        <v>0.35277777777777763</v>
      </c>
      <c r="L53" s="29">
        <f t="shared" ref="L53:Z53" si="120">L52+4/1440</f>
        <v>0.39444444444444465</v>
      </c>
      <c r="M53" s="29">
        <f t="shared" si="120"/>
        <v>0.43611111111111062</v>
      </c>
      <c r="N53" s="29">
        <f t="shared" si="120"/>
        <v>0.47777777777777763</v>
      </c>
      <c r="O53" s="29">
        <f t="shared" si="120"/>
        <v>0.51944444444444471</v>
      </c>
      <c r="P53" s="29">
        <f t="shared" si="120"/>
        <v>0.56111111111111067</v>
      </c>
      <c r="Q53" s="29">
        <f t="shared" si="120"/>
        <v>0.60277777777777763</v>
      </c>
      <c r="R53" s="29">
        <f t="shared" si="120"/>
        <v>0.6444444444444446</v>
      </c>
      <c r="S53" s="29">
        <f t="shared" si="120"/>
        <v>0.68611111111111067</v>
      </c>
      <c r="T53" s="29">
        <f t="shared" si="120"/>
        <v>0.72777777777777763</v>
      </c>
      <c r="U53" s="29">
        <f t="shared" si="120"/>
        <v>0.7694444444444446</v>
      </c>
      <c r="V53" s="29">
        <f t="shared" si="120"/>
        <v>0.81111111111111067</v>
      </c>
      <c r="W53" s="29">
        <f t="shared" si="120"/>
        <v>0.85277777777777763</v>
      </c>
      <c r="X53" s="29">
        <f t="shared" si="120"/>
        <v>0.8944444444444446</v>
      </c>
      <c r="Y53" s="29">
        <f t="shared" si="120"/>
        <v>0.93611111111110001</v>
      </c>
      <c r="Z53" s="29">
        <f t="shared" si="120"/>
        <v>0.97777777777776609</v>
      </c>
    </row>
    <row r="54" spans="1:207" x14ac:dyDescent="0.2">
      <c r="A54" s="8" t="s">
        <v>20</v>
      </c>
      <c r="B54" s="12">
        <v>61.470000000000006</v>
      </c>
      <c r="C54" s="29">
        <f t="shared" ref="C54:J54" si="121">C53+1/1440</f>
        <v>2.0138888888888894E-2</v>
      </c>
      <c r="D54" s="29">
        <f t="shared" si="121"/>
        <v>6.1805555555555537E-2</v>
      </c>
      <c r="E54" s="29">
        <f t="shared" si="121"/>
        <v>0.10347222222222222</v>
      </c>
      <c r="F54" s="29">
        <f t="shared" si="121"/>
        <v>0.14513888888888887</v>
      </c>
      <c r="G54" s="29">
        <f t="shared" si="121"/>
        <v>0.18680555555555556</v>
      </c>
      <c r="H54" s="29">
        <f t="shared" si="121"/>
        <v>0.22847222222222255</v>
      </c>
      <c r="I54" s="29">
        <f t="shared" si="121"/>
        <v>0.27013888888888882</v>
      </c>
      <c r="J54" s="29">
        <f t="shared" si="121"/>
        <v>0.3118055555555555</v>
      </c>
      <c r="K54" s="29">
        <f t="shared" ref="K54" si="122">K53+1/1440</f>
        <v>0.35347222222222208</v>
      </c>
      <c r="L54" s="29">
        <f t="shared" ref="L54:Z54" si="123">L53+1/1440</f>
        <v>0.39513888888888909</v>
      </c>
      <c r="M54" s="29">
        <f t="shared" si="123"/>
        <v>0.43680555555555506</v>
      </c>
      <c r="N54" s="29">
        <f t="shared" si="123"/>
        <v>0.47847222222222208</v>
      </c>
      <c r="O54" s="29">
        <f t="shared" si="123"/>
        <v>0.52013888888888915</v>
      </c>
      <c r="P54" s="29">
        <f t="shared" si="123"/>
        <v>0.56180555555555511</v>
      </c>
      <c r="Q54" s="29">
        <f t="shared" si="123"/>
        <v>0.60347222222222208</v>
      </c>
      <c r="R54" s="29">
        <f t="shared" si="123"/>
        <v>0.64513888888888904</v>
      </c>
      <c r="S54" s="29">
        <f t="shared" si="123"/>
        <v>0.68680555555555511</v>
      </c>
      <c r="T54" s="29">
        <f t="shared" si="123"/>
        <v>0.72847222222222208</v>
      </c>
      <c r="U54" s="29">
        <f t="shared" si="123"/>
        <v>0.77013888888888904</v>
      </c>
      <c r="V54" s="29">
        <f t="shared" si="123"/>
        <v>0.81180555555555511</v>
      </c>
      <c r="W54" s="29">
        <f t="shared" si="123"/>
        <v>0.85347222222222208</v>
      </c>
      <c r="X54" s="29">
        <f t="shared" si="123"/>
        <v>0.89513888888888904</v>
      </c>
      <c r="Y54" s="29">
        <f t="shared" si="123"/>
        <v>0.93680555555554446</v>
      </c>
      <c r="Z54" s="29">
        <f t="shared" si="123"/>
        <v>0.97847222222221053</v>
      </c>
    </row>
    <row r="55" spans="1:207" x14ac:dyDescent="0.2">
      <c r="A55" s="8" t="s">
        <v>18</v>
      </c>
      <c r="B55" s="12">
        <v>68.53</v>
      </c>
      <c r="C55" s="29">
        <f t="shared" ref="C55:J55" si="124">C54+6/1440</f>
        <v>2.4305555555555559E-2</v>
      </c>
      <c r="D55" s="29">
        <f t="shared" si="124"/>
        <v>6.597222222222221E-2</v>
      </c>
      <c r="E55" s="29">
        <f t="shared" si="124"/>
        <v>0.10763888888888888</v>
      </c>
      <c r="F55" s="29">
        <f t="shared" si="124"/>
        <v>0.14930555555555555</v>
      </c>
      <c r="G55" s="29">
        <f t="shared" si="124"/>
        <v>0.19097222222222224</v>
      </c>
      <c r="H55" s="29">
        <f t="shared" si="124"/>
        <v>0.23263888888888923</v>
      </c>
      <c r="I55" s="29">
        <f t="shared" si="124"/>
        <v>0.27430555555555547</v>
      </c>
      <c r="J55" s="29">
        <f t="shared" si="124"/>
        <v>0.31597222222222215</v>
      </c>
      <c r="K55" s="29">
        <f t="shared" ref="K55" si="125">K54+6/1440</f>
        <v>0.35763888888888873</v>
      </c>
      <c r="L55" s="29">
        <f t="shared" ref="L55:Z55" si="126">L54+6/1440</f>
        <v>0.39930555555555575</v>
      </c>
      <c r="M55" s="29">
        <f t="shared" si="126"/>
        <v>0.44097222222222171</v>
      </c>
      <c r="N55" s="29">
        <f t="shared" si="126"/>
        <v>0.48263888888888873</v>
      </c>
      <c r="O55" s="29">
        <f t="shared" si="126"/>
        <v>0.5243055555555558</v>
      </c>
      <c r="P55" s="29">
        <f t="shared" si="126"/>
        <v>0.56597222222222177</v>
      </c>
      <c r="Q55" s="29">
        <f t="shared" si="126"/>
        <v>0.60763888888888873</v>
      </c>
      <c r="R55" s="29">
        <f t="shared" si="126"/>
        <v>0.64930555555555569</v>
      </c>
      <c r="S55" s="29">
        <f t="shared" si="126"/>
        <v>0.69097222222222177</v>
      </c>
      <c r="T55" s="29">
        <f t="shared" si="126"/>
        <v>0.73263888888888873</v>
      </c>
      <c r="U55" s="29">
        <f t="shared" si="126"/>
        <v>0.77430555555555569</v>
      </c>
      <c r="V55" s="29">
        <f t="shared" si="126"/>
        <v>0.81597222222222177</v>
      </c>
      <c r="W55" s="29">
        <f t="shared" si="126"/>
        <v>0.85763888888888873</v>
      </c>
      <c r="X55" s="29">
        <f t="shared" si="126"/>
        <v>0.89930555555555569</v>
      </c>
      <c r="Y55" s="29">
        <f t="shared" si="126"/>
        <v>0.94097222222221111</v>
      </c>
      <c r="Z55" s="29">
        <f t="shared" si="126"/>
        <v>0.98263888888887718</v>
      </c>
    </row>
    <row r="56" spans="1:207" x14ac:dyDescent="0.2">
      <c r="A56" s="8" t="s">
        <v>37</v>
      </c>
      <c r="B56" s="12">
        <v>79.86</v>
      </c>
      <c r="C56" s="29">
        <f t="shared" ref="C56:J56" si="127">C55+7/1440</f>
        <v>2.9166666666666671E-2</v>
      </c>
      <c r="D56" s="29">
        <f t="shared" si="127"/>
        <v>7.0833333333333318E-2</v>
      </c>
      <c r="E56" s="29">
        <f t="shared" si="127"/>
        <v>0.11249999999999999</v>
      </c>
      <c r="F56" s="29">
        <f t="shared" si="127"/>
        <v>0.15416666666666667</v>
      </c>
      <c r="G56" s="29">
        <f t="shared" si="127"/>
        <v>0.19583333333333336</v>
      </c>
      <c r="H56" s="29">
        <f t="shared" si="127"/>
        <v>0.23750000000000035</v>
      </c>
      <c r="I56" s="29">
        <f t="shared" si="127"/>
        <v>0.27916666666666656</v>
      </c>
      <c r="J56" s="29">
        <f t="shared" si="127"/>
        <v>0.32083333333333325</v>
      </c>
      <c r="K56" s="29">
        <f t="shared" ref="K56" si="128">K55+7/1440</f>
        <v>0.36249999999999982</v>
      </c>
      <c r="L56" s="29">
        <f t="shared" ref="L56:Z56" si="129">L55+7/1440</f>
        <v>0.40416666666666684</v>
      </c>
      <c r="M56" s="29">
        <f t="shared" si="129"/>
        <v>0.4458333333333328</v>
      </c>
      <c r="N56" s="29">
        <f t="shared" si="129"/>
        <v>0.48749999999999982</v>
      </c>
      <c r="O56" s="29">
        <f t="shared" si="129"/>
        <v>0.5291666666666669</v>
      </c>
      <c r="P56" s="29">
        <f t="shared" si="129"/>
        <v>0.57083333333333286</v>
      </c>
      <c r="Q56" s="29">
        <f t="shared" si="129"/>
        <v>0.61249999999999982</v>
      </c>
      <c r="R56" s="29">
        <f t="shared" si="129"/>
        <v>0.65416666666666679</v>
      </c>
      <c r="S56" s="29">
        <f t="shared" si="129"/>
        <v>0.69583333333333286</v>
      </c>
      <c r="T56" s="29">
        <f t="shared" si="129"/>
        <v>0.73749999999999982</v>
      </c>
      <c r="U56" s="29">
        <f t="shared" si="129"/>
        <v>0.77916666666666679</v>
      </c>
      <c r="V56" s="29">
        <f t="shared" si="129"/>
        <v>0.82083333333333286</v>
      </c>
      <c r="W56" s="29">
        <f t="shared" si="129"/>
        <v>0.86249999999999982</v>
      </c>
      <c r="X56" s="29">
        <f t="shared" si="129"/>
        <v>0.90416666666666679</v>
      </c>
      <c r="Y56" s="29">
        <f t="shared" si="129"/>
        <v>0.9458333333333222</v>
      </c>
      <c r="Z56" s="29">
        <f t="shared" si="129"/>
        <v>0.98749999999998828</v>
      </c>
    </row>
    <row r="57" spans="1:207" x14ac:dyDescent="0.2">
      <c r="A57" s="8" t="s">
        <v>17</v>
      </c>
      <c r="B57" s="12">
        <v>79.86</v>
      </c>
      <c r="C57" s="29">
        <f t="shared" ref="C57:J57" si="130">C56+1/1440</f>
        <v>2.9861111111111116E-2</v>
      </c>
      <c r="D57" s="29">
        <f t="shared" si="130"/>
        <v>7.152777777777776E-2</v>
      </c>
      <c r="E57" s="29">
        <f t="shared" si="130"/>
        <v>0.11319444444444443</v>
      </c>
      <c r="F57" s="29">
        <f t="shared" si="130"/>
        <v>0.15486111111111112</v>
      </c>
      <c r="G57" s="29">
        <f t="shared" si="130"/>
        <v>0.1965277777777778</v>
      </c>
      <c r="H57" s="29">
        <f t="shared" si="130"/>
        <v>0.23819444444444479</v>
      </c>
      <c r="I57" s="29">
        <f t="shared" si="130"/>
        <v>0.27986111111111101</v>
      </c>
      <c r="J57" s="29">
        <f t="shared" si="130"/>
        <v>0.32152777777777769</v>
      </c>
      <c r="K57" s="29">
        <f t="shared" ref="K57" si="131">K56+1/1440</f>
        <v>0.36319444444444426</v>
      </c>
      <c r="L57" s="29">
        <f t="shared" ref="L57:Z57" si="132">L56+1/1440</f>
        <v>0.40486111111111128</v>
      </c>
      <c r="M57" s="29">
        <f t="shared" si="132"/>
        <v>0.44652777777777725</v>
      </c>
      <c r="N57" s="29">
        <f t="shared" si="132"/>
        <v>0.48819444444444426</v>
      </c>
      <c r="O57" s="29">
        <f t="shared" si="132"/>
        <v>0.52986111111111134</v>
      </c>
      <c r="P57" s="29">
        <f t="shared" si="132"/>
        <v>0.5715277777777773</v>
      </c>
      <c r="Q57" s="29">
        <f t="shared" si="132"/>
        <v>0.61319444444444426</v>
      </c>
      <c r="R57" s="29">
        <f t="shared" si="132"/>
        <v>0.65486111111111123</v>
      </c>
      <c r="S57" s="29">
        <f t="shared" si="132"/>
        <v>0.6965277777777773</v>
      </c>
      <c r="T57" s="29">
        <f t="shared" si="132"/>
        <v>0.73819444444444426</v>
      </c>
      <c r="U57" s="29">
        <f t="shared" si="132"/>
        <v>0.77986111111111123</v>
      </c>
      <c r="V57" s="29">
        <f t="shared" si="132"/>
        <v>0.8215277777777773</v>
      </c>
      <c r="W57" s="29">
        <f t="shared" si="132"/>
        <v>0.86319444444444426</v>
      </c>
      <c r="X57" s="29">
        <f t="shared" si="132"/>
        <v>0.90486111111111123</v>
      </c>
      <c r="Y57" s="29">
        <f t="shared" si="132"/>
        <v>0.94652777777776664</v>
      </c>
      <c r="Z57" s="29">
        <f t="shared" si="132"/>
        <v>0.98819444444443272</v>
      </c>
    </row>
    <row r="58" spans="1:207" x14ac:dyDescent="0.2">
      <c r="A58" s="10" t="s">
        <v>14</v>
      </c>
      <c r="B58" s="23">
        <v>87.42</v>
      </c>
      <c r="C58" s="27">
        <f t="shared" ref="C58:J58" si="133">C57+7/1440</f>
        <v>3.4722222222222224E-2</v>
      </c>
      <c r="D58" s="27">
        <f t="shared" si="133"/>
        <v>7.6388888888888867E-2</v>
      </c>
      <c r="E58" s="27">
        <f t="shared" si="133"/>
        <v>0.11805555555555554</v>
      </c>
      <c r="F58" s="27">
        <f t="shared" si="133"/>
        <v>0.15972222222222224</v>
      </c>
      <c r="G58" s="27">
        <f t="shared" si="133"/>
        <v>0.20138888888888892</v>
      </c>
      <c r="H58" s="27">
        <f t="shared" si="133"/>
        <v>0.24305555555555591</v>
      </c>
      <c r="I58" s="27">
        <f t="shared" si="133"/>
        <v>0.2847222222222221</v>
      </c>
      <c r="J58" s="27">
        <f t="shared" si="133"/>
        <v>0.32638888888888878</v>
      </c>
      <c r="K58" s="27">
        <f t="shared" ref="K58" si="134">K57+7/1440</f>
        <v>0.36805555555555536</v>
      </c>
      <c r="L58" s="27">
        <f t="shared" ref="L58:Z58" si="135">L57+7/1440</f>
        <v>0.40972222222222238</v>
      </c>
      <c r="M58" s="27">
        <f t="shared" si="135"/>
        <v>0.45138888888888834</v>
      </c>
      <c r="N58" s="27">
        <f t="shared" si="135"/>
        <v>0.49305555555555536</v>
      </c>
      <c r="O58" s="27">
        <f t="shared" si="135"/>
        <v>0.53472222222222243</v>
      </c>
      <c r="P58" s="27">
        <f t="shared" si="135"/>
        <v>0.5763888888888884</v>
      </c>
      <c r="Q58" s="27">
        <f t="shared" si="135"/>
        <v>0.61805555555555536</v>
      </c>
      <c r="R58" s="27">
        <f t="shared" si="135"/>
        <v>0.65972222222222232</v>
      </c>
      <c r="S58" s="27">
        <f t="shared" si="135"/>
        <v>0.7013888888888884</v>
      </c>
      <c r="T58" s="27">
        <f t="shared" si="135"/>
        <v>0.74305555555555536</v>
      </c>
      <c r="U58" s="27">
        <f t="shared" si="135"/>
        <v>0.78472222222222232</v>
      </c>
      <c r="V58" s="27">
        <f t="shared" si="135"/>
        <v>0.8263888888888884</v>
      </c>
      <c r="W58" s="27">
        <f t="shared" si="135"/>
        <v>0.86805555555555536</v>
      </c>
      <c r="X58" s="27">
        <f t="shared" si="135"/>
        <v>0.90972222222222232</v>
      </c>
      <c r="Y58" s="27">
        <f t="shared" si="135"/>
        <v>0.95138888888887774</v>
      </c>
      <c r="Z58" s="27">
        <f t="shared" si="135"/>
        <v>0.99305555555554381</v>
      </c>
    </row>
    <row r="59" spans="1:207" x14ac:dyDescent="0.2">
      <c r="A59" s="20" t="s">
        <v>15</v>
      </c>
      <c r="B59" s="39">
        <v>87.42</v>
      </c>
      <c r="C59" s="31">
        <f t="shared" ref="C59:J59" si="136">C58+3/1440</f>
        <v>3.6805555555555557E-2</v>
      </c>
      <c r="D59" s="31">
        <f t="shared" si="136"/>
        <v>7.8472222222222207E-2</v>
      </c>
      <c r="E59" s="31">
        <f t="shared" si="136"/>
        <v>0.12013888888888888</v>
      </c>
      <c r="F59" s="31">
        <f t="shared" si="136"/>
        <v>0.16180555555555556</v>
      </c>
      <c r="G59" s="31">
        <f t="shared" si="136"/>
        <v>0.20347222222222225</v>
      </c>
      <c r="H59" s="31">
        <f t="shared" si="136"/>
        <v>0.24513888888888924</v>
      </c>
      <c r="I59" s="31">
        <f t="shared" si="136"/>
        <v>0.28680555555555542</v>
      </c>
      <c r="J59" s="31">
        <f t="shared" si="136"/>
        <v>0.32847222222222211</v>
      </c>
      <c r="K59" s="31">
        <f t="shared" ref="K59" si="137">K58+3/1440</f>
        <v>0.37013888888888868</v>
      </c>
      <c r="L59" s="31">
        <f t="shared" ref="L59:Z59" si="138">L58+3/1440</f>
        <v>0.4118055555555557</v>
      </c>
      <c r="M59" s="31">
        <f t="shared" si="138"/>
        <v>0.45347222222222167</v>
      </c>
      <c r="N59" s="31">
        <f t="shared" si="138"/>
        <v>0.49513888888888868</v>
      </c>
      <c r="O59" s="31">
        <f t="shared" si="138"/>
        <v>0.53680555555555576</v>
      </c>
      <c r="P59" s="31">
        <f t="shared" si="138"/>
        <v>0.57847222222222172</v>
      </c>
      <c r="Q59" s="31">
        <f t="shared" si="138"/>
        <v>0.62013888888888868</v>
      </c>
      <c r="R59" s="31">
        <f t="shared" si="138"/>
        <v>0.66180555555555565</v>
      </c>
      <c r="S59" s="31">
        <f t="shared" si="138"/>
        <v>0.70347222222222172</v>
      </c>
      <c r="T59" s="31">
        <f t="shared" si="138"/>
        <v>0.74513888888888868</v>
      </c>
      <c r="U59" s="31">
        <f t="shared" si="138"/>
        <v>0.78680555555555565</v>
      </c>
      <c r="V59" s="31">
        <f t="shared" si="138"/>
        <v>0.82847222222222172</v>
      </c>
      <c r="W59" s="31">
        <f t="shared" si="138"/>
        <v>0.87013888888888868</v>
      </c>
      <c r="X59" s="31">
        <f t="shared" si="138"/>
        <v>0.91180555555555565</v>
      </c>
      <c r="Y59" s="31">
        <f t="shared" si="138"/>
        <v>0.95347222222221106</v>
      </c>
      <c r="Z59" s="31">
        <f t="shared" si="138"/>
        <v>0.99513888888887714</v>
      </c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  <c r="GW59" s="13"/>
      <c r="GX59" s="13"/>
      <c r="GY59" s="13"/>
    </row>
    <row r="60" spans="1:207" x14ac:dyDescent="0.2">
      <c r="A60" s="8" t="s">
        <v>12</v>
      </c>
      <c r="B60" s="12">
        <v>102.8</v>
      </c>
      <c r="C60" s="29">
        <f t="shared" ref="C60:J60" si="139">C59+9/1440</f>
        <v>4.3055555555555555E-2</v>
      </c>
      <c r="D60" s="29">
        <f t="shared" si="139"/>
        <v>8.4722222222222213E-2</v>
      </c>
      <c r="E60" s="29">
        <f t="shared" si="139"/>
        <v>0.12638888888888888</v>
      </c>
      <c r="F60" s="29">
        <f t="shared" si="139"/>
        <v>0.16805555555555557</v>
      </c>
      <c r="G60" s="29">
        <f t="shared" si="139"/>
        <v>0.20972222222222225</v>
      </c>
      <c r="H60" s="29">
        <f t="shared" si="139"/>
        <v>0.25138888888888922</v>
      </c>
      <c r="I60" s="29">
        <f t="shared" si="139"/>
        <v>0.2930555555555554</v>
      </c>
      <c r="J60" s="29">
        <f t="shared" si="139"/>
        <v>0.33472222222222209</v>
      </c>
      <c r="K60" s="29">
        <f t="shared" ref="K60" si="140">K59+9/1440</f>
        <v>0.37638888888888866</v>
      </c>
      <c r="L60" s="29">
        <f t="shared" ref="L60:Z60" si="141">L59+9/1440</f>
        <v>0.41805555555555568</v>
      </c>
      <c r="M60" s="29">
        <f t="shared" si="141"/>
        <v>0.45972222222222164</v>
      </c>
      <c r="N60" s="29">
        <f t="shared" si="141"/>
        <v>0.50138888888888866</v>
      </c>
      <c r="O60" s="29">
        <f t="shared" si="141"/>
        <v>0.54305555555555574</v>
      </c>
      <c r="P60" s="29">
        <f t="shared" si="141"/>
        <v>0.5847222222222217</v>
      </c>
      <c r="Q60" s="29">
        <f t="shared" si="141"/>
        <v>0.62638888888888866</v>
      </c>
      <c r="R60" s="29">
        <f t="shared" si="141"/>
        <v>0.66805555555555562</v>
      </c>
      <c r="S60" s="29">
        <f t="shared" si="141"/>
        <v>0.7097222222222217</v>
      </c>
      <c r="T60" s="29">
        <f t="shared" si="141"/>
        <v>0.75138888888888866</v>
      </c>
      <c r="U60" s="29">
        <f t="shared" si="141"/>
        <v>0.79305555555555562</v>
      </c>
      <c r="V60" s="29">
        <f t="shared" si="141"/>
        <v>0.8347222222222217</v>
      </c>
      <c r="W60" s="29">
        <f t="shared" si="141"/>
        <v>0.87638888888888866</v>
      </c>
      <c r="X60" s="29">
        <f t="shared" si="141"/>
        <v>0.91805555555555562</v>
      </c>
      <c r="Y60" s="29">
        <f t="shared" si="141"/>
        <v>0.95972222222221104</v>
      </c>
      <c r="Z60" s="29">
        <f t="shared" si="141"/>
        <v>1.0013888888888771</v>
      </c>
    </row>
    <row r="61" spans="1:207" x14ac:dyDescent="0.2">
      <c r="A61" s="8" t="s">
        <v>13</v>
      </c>
      <c r="B61" s="12">
        <v>102.8</v>
      </c>
      <c r="C61" s="29">
        <f t="shared" ref="C61:J61" si="142">C60+2/1440</f>
        <v>4.4444444444444446E-2</v>
      </c>
      <c r="D61" s="29">
        <f t="shared" si="142"/>
        <v>8.6111111111111097E-2</v>
      </c>
      <c r="E61" s="29">
        <f t="shared" si="142"/>
        <v>0.12777777777777777</v>
      </c>
      <c r="F61" s="29">
        <f t="shared" si="142"/>
        <v>0.16944444444444445</v>
      </c>
      <c r="G61" s="29">
        <f t="shared" si="142"/>
        <v>0.21111111111111114</v>
      </c>
      <c r="H61" s="29">
        <f t="shared" si="142"/>
        <v>0.2527777777777781</v>
      </c>
      <c r="I61" s="29">
        <f t="shared" si="142"/>
        <v>0.29444444444444429</v>
      </c>
      <c r="J61" s="29">
        <f t="shared" si="142"/>
        <v>0.33611111111111097</v>
      </c>
      <c r="K61" s="29">
        <f t="shared" ref="K61" si="143">K60+2/1440</f>
        <v>0.37777777777777755</v>
      </c>
      <c r="L61" s="29">
        <f t="shared" ref="L61:Z61" si="144">L60+2/1440</f>
        <v>0.41944444444444456</v>
      </c>
      <c r="M61" s="29">
        <f t="shared" si="144"/>
        <v>0.46111111111111053</v>
      </c>
      <c r="N61" s="29">
        <f t="shared" si="144"/>
        <v>0.50277777777777755</v>
      </c>
      <c r="O61" s="29">
        <f t="shared" si="144"/>
        <v>0.54444444444444462</v>
      </c>
      <c r="P61" s="29">
        <f t="shared" si="144"/>
        <v>0.58611111111111058</v>
      </c>
      <c r="Q61" s="29">
        <f t="shared" si="144"/>
        <v>0.62777777777777755</v>
      </c>
      <c r="R61" s="29">
        <f t="shared" si="144"/>
        <v>0.66944444444444451</v>
      </c>
      <c r="S61" s="29">
        <f t="shared" si="144"/>
        <v>0.71111111111111058</v>
      </c>
      <c r="T61" s="29">
        <f t="shared" si="144"/>
        <v>0.75277777777777755</v>
      </c>
      <c r="U61" s="29">
        <f t="shared" si="144"/>
        <v>0.79444444444444451</v>
      </c>
      <c r="V61" s="29">
        <f t="shared" si="144"/>
        <v>0.83611111111111058</v>
      </c>
      <c r="W61" s="29">
        <f t="shared" si="144"/>
        <v>0.87777777777777755</v>
      </c>
      <c r="X61" s="29">
        <f t="shared" si="144"/>
        <v>0.91944444444444451</v>
      </c>
      <c r="Y61" s="29">
        <f t="shared" si="144"/>
        <v>0.96111111111109992</v>
      </c>
      <c r="Z61" s="29">
        <f t="shared" si="144"/>
        <v>1.002777777777766</v>
      </c>
    </row>
    <row r="62" spans="1:207" x14ac:dyDescent="0.2">
      <c r="A62" s="10" t="s">
        <v>38</v>
      </c>
      <c r="B62" s="23">
        <v>111.13</v>
      </c>
      <c r="C62" s="27">
        <f t="shared" ref="C62:J62" si="145">C61+8/1440</f>
        <v>0.05</v>
      </c>
      <c r="D62" s="27">
        <f t="shared" si="145"/>
        <v>9.1666666666666646E-2</v>
      </c>
      <c r="E62" s="27">
        <f t="shared" si="145"/>
        <v>0.13333333333333333</v>
      </c>
      <c r="F62" s="27">
        <f t="shared" si="145"/>
        <v>0.17500000000000002</v>
      </c>
      <c r="G62" s="27">
        <f t="shared" si="145"/>
        <v>0.2166666666666667</v>
      </c>
      <c r="H62" s="27">
        <f t="shared" si="145"/>
        <v>0.25833333333333364</v>
      </c>
      <c r="I62" s="27">
        <f t="shared" si="145"/>
        <v>0.29999999999999982</v>
      </c>
      <c r="J62" s="27">
        <f t="shared" si="145"/>
        <v>0.34166666666666651</v>
      </c>
      <c r="K62" s="27">
        <f t="shared" ref="K62" si="146">K61+8/1440</f>
        <v>0.38333333333333308</v>
      </c>
      <c r="L62" s="27">
        <f t="shared" ref="L62:Z62" si="147">L61+8/1440</f>
        <v>0.4250000000000001</v>
      </c>
      <c r="M62" s="27">
        <f t="shared" si="147"/>
        <v>0.46666666666666606</v>
      </c>
      <c r="N62" s="27">
        <f t="shared" si="147"/>
        <v>0.50833333333333308</v>
      </c>
      <c r="O62" s="27">
        <f t="shared" si="147"/>
        <v>0.55000000000000016</v>
      </c>
      <c r="P62" s="27">
        <f t="shared" si="147"/>
        <v>0.59166666666666612</v>
      </c>
      <c r="Q62" s="27">
        <f t="shared" si="147"/>
        <v>0.63333333333333308</v>
      </c>
      <c r="R62" s="27">
        <f t="shared" si="147"/>
        <v>0.67500000000000004</v>
      </c>
      <c r="S62" s="27">
        <f t="shared" si="147"/>
        <v>0.71666666666666612</v>
      </c>
      <c r="T62" s="27">
        <f t="shared" si="147"/>
        <v>0.75833333333333308</v>
      </c>
      <c r="U62" s="27">
        <f t="shared" si="147"/>
        <v>0.8</v>
      </c>
      <c r="V62" s="27">
        <f t="shared" si="147"/>
        <v>0.84166666666666612</v>
      </c>
      <c r="W62" s="27">
        <f t="shared" si="147"/>
        <v>0.88333333333333308</v>
      </c>
      <c r="X62" s="27">
        <f t="shared" si="147"/>
        <v>0.92500000000000004</v>
      </c>
      <c r="Y62" s="27">
        <f t="shared" si="147"/>
        <v>0.96666666666665546</v>
      </c>
      <c r="Z62" s="27">
        <f t="shared" si="147"/>
        <v>1.0083333333333215</v>
      </c>
    </row>
  </sheetData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6" orientation="landscape" r:id="rId1"/>
  <headerFooter alignWithMargins="0">
    <oddHeader>&amp;L&amp;12Rhein-Emscher-Express&amp;R&amp;12LB 1, Anhang 1 - Fahrplan und Kapazitäten Linie RE3</oddHeader>
    <oddFooter>&amp;C&amp;12&amp;A&amp;R&amp;12Seite &amp;P von &amp;N Seiten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Y62"/>
  <sheetViews>
    <sheetView showGridLines="0" zoomScaleNormal="100" zoomScalePageLayoutView="70" workbookViewId="0"/>
  </sheetViews>
  <sheetFormatPr baseColWidth="10" defaultColWidth="11.42578125" defaultRowHeight="12.75" x14ac:dyDescent="0.2"/>
  <cols>
    <col min="1" max="1" width="28.140625" style="1" bestFit="1" customWidth="1"/>
    <col min="2" max="2" width="9.7109375" style="1" bestFit="1" customWidth="1"/>
    <col min="3" max="26" width="6.7109375" style="1" customWidth="1"/>
    <col min="27" max="16384" width="11.42578125" style="1"/>
  </cols>
  <sheetData>
    <row r="1" spans="1:204" x14ac:dyDescent="0.2">
      <c r="A1" s="47" t="s">
        <v>0</v>
      </c>
      <c r="B1" s="6" t="s">
        <v>1</v>
      </c>
      <c r="C1" s="45" t="s">
        <v>2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4"/>
      <c r="R1" s="4"/>
      <c r="S1" s="4"/>
      <c r="T1" s="4"/>
      <c r="U1" s="4"/>
      <c r="V1" s="4"/>
      <c r="W1" s="7"/>
      <c r="X1" s="4"/>
      <c r="Y1" s="4"/>
      <c r="Z1" s="9"/>
    </row>
    <row r="2" spans="1:204" x14ac:dyDescent="0.2">
      <c r="A2" s="21" t="s">
        <v>3</v>
      </c>
      <c r="B2" s="6" t="s">
        <v>4</v>
      </c>
      <c r="C2" s="45" t="s">
        <v>5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4"/>
      <c r="Y2" s="4"/>
      <c r="Z2" s="9"/>
    </row>
    <row r="3" spans="1:204" s="2" customFormat="1" x14ac:dyDescent="0.2">
      <c r="A3" s="48" t="s">
        <v>6</v>
      </c>
      <c r="B3" s="37" t="s">
        <v>7</v>
      </c>
      <c r="C3" s="26">
        <v>1</v>
      </c>
      <c r="D3" s="26">
        <v>2</v>
      </c>
      <c r="E3" s="26">
        <v>3</v>
      </c>
      <c r="F3" s="26">
        <v>4</v>
      </c>
      <c r="G3" s="26">
        <v>5</v>
      </c>
      <c r="H3" s="26">
        <v>6</v>
      </c>
      <c r="I3" s="26">
        <v>7</v>
      </c>
      <c r="J3" s="26">
        <v>8</v>
      </c>
      <c r="K3" s="26">
        <v>9</v>
      </c>
      <c r="L3" s="26">
        <v>10</v>
      </c>
      <c r="M3" s="26">
        <v>11</v>
      </c>
      <c r="N3" s="26">
        <v>12</v>
      </c>
      <c r="O3" s="26">
        <v>13</v>
      </c>
      <c r="P3" s="26">
        <v>14</v>
      </c>
      <c r="Q3" s="26">
        <v>15</v>
      </c>
      <c r="R3" s="26">
        <v>16</v>
      </c>
      <c r="S3" s="26">
        <v>17</v>
      </c>
      <c r="T3" s="26">
        <v>18</v>
      </c>
      <c r="U3" s="26">
        <v>19</v>
      </c>
      <c r="V3" s="26">
        <v>20</v>
      </c>
      <c r="W3" s="26">
        <v>21</v>
      </c>
      <c r="X3" s="26">
        <v>22</v>
      </c>
      <c r="Y3" s="26">
        <v>23</v>
      </c>
      <c r="Z3" s="26">
        <v>24</v>
      </c>
    </row>
    <row r="4" spans="1:204" x14ac:dyDescent="0.2">
      <c r="A4" s="5" t="s">
        <v>8</v>
      </c>
      <c r="B4" s="5"/>
      <c r="C4" s="38">
        <v>250</v>
      </c>
      <c r="D4" s="38">
        <v>250</v>
      </c>
      <c r="E4" s="38">
        <v>250</v>
      </c>
      <c r="F4" s="38">
        <v>250</v>
      </c>
      <c r="G4" s="38">
        <v>250</v>
      </c>
      <c r="H4" s="38">
        <v>250</v>
      </c>
      <c r="I4" s="38">
        <v>250</v>
      </c>
      <c r="J4" s="38">
        <v>250</v>
      </c>
      <c r="K4" s="38">
        <v>250</v>
      </c>
      <c r="L4" s="38">
        <v>250</v>
      </c>
      <c r="M4" s="38">
        <v>250</v>
      </c>
      <c r="N4" s="38">
        <v>500</v>
      </c>
      <c r="O4" s="38">
        <v>500</v>
      </c>
      <c r="P4" s="38">
        <v>500</v>
      </c>
      <c r="Q4" s="38">
        <v>500</v>
      </c>
      <c r="R4" s="38">
        <v>500</v>
      </c>
      <c r="S4" s="38">
        <v>500</v>
      </c>
      <c r="T4" s="38">
        <v>500</v>
      </c>
      <c r="U4" s="38">
        <v>500</v>
      </c>
      <c r="V4" s="38">
        <v>250</v>
      </c>
      <c r="W4" s="38">
        <v>250</v>
      </c>
      <c r="X4" s="38">
        <v>250</v>
      </c>
      <c r="Y4" s="38">
        <v>250</v>
      </c>
      <c r="Z4" s="38">
        <v>250</v>
      </c>
    </row>
    <row r="5" spans="1:204" x14ac:dyDescent="0.2">
      <c r="A5" s="34"/>
      <c r="B5" s="35"/>
      <c r="C5" s="26"/>
      <c r="D5" s="26"/>
      <c r="E5" s="26"/>
      <c r="F5" s="26"/>
      <c r="G5" s="26"/>
      <c r="H5" s="32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04" x14ac:dyDescent="0.2">
      <c r="A6" s="10" t="s">
        <v>9</v>
      </c>
      <c r="B6" s="11" t="s">
        <v>10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04" x14ac:dyDescent="0.2">
      <c r="A7" s="20" t="s">
        <v>11</v>
      </c>
      <c r="B7" s="39">
        <v>0</v>
      </c>
      <c r="C7" s="31">
        <v>3.125E-2</v>
      </c>
      <c r="D7" s="31">
        <v>7.2916666666666699E-2</v>
      </c>
      <c r="E7" s="31">
        <v>0.114583333333333</v>
      </c>
      <c r="F7" s="31">
        <v>0.15625</v>
      </c>
      <c r="G7" s="31">
        <v>0.19791666666666699</v>
      </c>
      <c r="H7" s="31">
        <v>0.23958333333333301</v>
      </c>
      <c r="I7" s="31">
        <v>0.28125</v>
      </c>
      <c r="J7" s="31">
        <v>0.32291666666666702</v>
      </c>
      <c r="K7" s="31">
        <v>0.36458333333333398</v>
      </c>
      <c r="L7" s="31">
        <v>0.40625</v>
      </c>
      <c r="M7" s="31">
        <v>0.44791666666666702</v>
      </c>
      <c r="N7" s="31">
        <v>0.48958333333333398</v>
      </c>
      <c r="O7" s="31">
        <v>0.53125</v>
      </c>
      <c r="P7" s="31">
        <v>0.57291666666666696</v>
      </c>
      <c r="Q7" s="31">
        <v>0.61458333333333404</v>
      </c>
      <c r="R7" s="31">
        <v>0.65625</v>
      </c>
      <c r="S7" s="31">
        <v>0.69791666666666696</v>
      </c>
      <c r="T7" s="31">
        <v>0.73958333333333404</v>
      </c>
      <c r="U7" s="31">
        <v>0.78125</v>
      </c>
      <c r="V7" s="31">
        <v>0.82291666666666696</v>
      </c>
      <c r="W7" s="31">
        <v>0.86458333333333304</v>
      </c>
      <c r="X7" s="31">
        <v>0.90625</v>
      </c>
      <c r="Y7" s="31">
        <v>0.94791666666666696</v>
      </c>
      <c r="Z7" s="31">
        <v>0.98958333333333304</v>
      </c>
    </row>
    <row r="8" spans="1:204" x14ac:dyDescent="0.2">
      <c r="A8" s="8" t="s">
        <v>12</v>
      </c>
      <c r="B8" s="12">
        <v>8.33</v>
      </c>
      <c r="C8" s="29">
        <f t="shared" ref="C8:H8" si="0">C7+7/1440</f>
        <v>3.6111111111111108E-2</v>
      </c>
      <c r="D8" s="29">
        <f t="shared" si="0"/>
        <v>7.7777777777777807E-2</v>
      </c>
      <c r="E8" s="29">
        <f t="shared" si="0"/>
        <v>0.1194444444444441</v>
      </c>
      <c r="F8" s="29">
        <f t="shared" si="0"/>
        <v>0.16111111111111112</v>
      </c>
      <c r="G8" s="29">
        <f t="shared" si="0"/>
        <v>0.20277777777777811</v>
      </c>
      <c r="H8" s="29">
        <f t="shared" si="0"/>
        <v>0.24444444444444413</v>
      </c>
      <c r="I8" s="29">
        <f t="shared" ref="I8" si="1">I7+7/1440</f>
        <v>0.28611111111111109</v>
      </c>
      <c r="J8" s="29">
        <f t="shared" ref="J8" si="2">J7+7/1440</f>
        <v>0.32777777777777811</v>
      </c>
      <c r="K8" s="29">
        <f t="shared" ref="K8:U8" si="3">K7+7/1440</f>
        <v>0.36944444444444507</v>
      </c>
      <c r="L8" s="29">
        <f t="shared" si="3"/>
        <v>0.41111111111111109</v>
      </c>
      <c r="M8" s="29">
        <f t="shared" si="3"/>
        <v>0.45277777777777811</v>
      </c>
      <c r="N8" s="29">
        <f t="shared" si="3"/>
        <v>0.49444444444444507</v>
      </c>
      <c r="O8" s="29">
        <f t="shared" si="3"/>
        <v>0.53611111111111109</v>
      </c>
      <c r="P8" s="29">
        <f t="shared" si="3"/>
        <v>0.57777777777777806</v>
      </c>
      <c r="Q8" s="29">
        <f t="shared" si="3"/>
        <v>0.61944444444444513</v>
      </c>
      <c r="R8" s="29">
        <f t="shared" si="3"/>
        <v>0.66111111111111109</v>
      </c>
      <c r="S8" s="29">
        <f t="shared" si="3"/>
        <v>0.70277777777777806</v>
      </c>
      <c r="T8" s="29">
        <f t="shared" si="3"/>
        <v>0.74444444444444513</v>
      </c>
      <c r="U8" s="29">
        <f t="shared" si="3"/>
        <v>0.78611111111111109</v>
      </c>
      <c r="V8" s="29">
        <f t="shared" ref="V8:Z8" si="4">V7+7/1440</f>
        <v>0.82777777777777806</v>
      </c>
      <c r="W8" s="29">
        <f t="shared" si="4"/>
        <v>0.86944444444444413</v>
      </c>
      <c r="X8" s="29">
        <f t="shared" si="4"/>
        <v>0.91111111111111109</v>
      </c>
      <c r="Y8" s="29">
        <f t="shared" si="4"/>
        <v>0.95277777777777806</v>
      </c>
      <c r="Z8" s="29">
        <f t="shared" si="4"/>
        <v>0.99444444444444413</v>
      </c>
    </row>
    <row r="9" spans="1:204" x14ac:dyDescent="0.2">
      <c r="A9" s="8" t="s">
        <v>13</v>
      </c>
      <c r="B9" s="12">
        <v>8.33</v>
      </c>
      <c r="C9" s="29">
        <f t="shared" ref="C9:H9" si="5">C8+1/1440</f>
        <v>3.680555555555555E-2</v>
      </c>
      <c r="D9" s="29">
        <f t="shared" si="5"/>
        <v>7.8472222222222249E-2</v>
      </c>
      <c r="E9" s="29">
        <f t="shared" si="5"/>
        <v>0.12013888888888855</v>
      </c>
      <c r="F9" s="29">
        <f t="shared" si="5"/>
        <v>0.16180555555555556</v>
      </c>
      <c r="G9" s="29">
        <f t="shared" si="5"/>
        <v>0.20347222222222255</v>
      </c>
      <c r="H9" s="29">
        <f t="shared" si="5"/>
        <v>0.24513888888888857</v>
      </c>
      <c r="I9" s="29">
        <f t="shared" ref="I9" si="6">I8+1/1440</f>
        <v>0.28680555555555554</v>
      </c>
      <c r="J9" s="29">
        <f t="shared" ref="J9" si="7">J8+1/1440</f>
        <v>0.32847222222222255</v>
      </c>
      <c r="K9" s="29">
        <f t="shared" ref="K9:U9" si="8">K8+1/1440</f>
        <v>0.37013888888888952</v>
      </c>
      <c r="L9" s="29">
        <f t="shared" si="8"/>
        <v>0.41180555555555554</v>
      </c>
      <c r="M9" s="29">
        <f t="shared" si="8"/>
        <v>0.45347222222222255</v>
      </c>
      <c r="N9" s="29">
        <f t="shared" si="8"/>
        <v>0.49513888888888952</v>
      </c>
      <c r="O9" s="29">
        <f t="shared" si="8"/>
        <v>0.53680555555555554</v>
      </c>
      <c r="P9" s="29">
        <f t="shared" si="8"/>
        <v>0.5784722222222225</v>
      </c>
      <c r="Q9" s="29">
        <f t="shared" si="8"/>
        <v>0.62013888888888957</v>
      </c>
      <c r="R9" s="29">
        <f t="shared" si="8"/>
        <v>0.66180555555555554</v>
      </c>
      <c r="S9" s="29">
        <f t="shared" si="8"/>
        <v>0.7034722222222225</v>
      </c>
      <c r="T9" s="29">
        <f t="shared" si="8"/>
        <v>0.74513888888888957</v>
      </c>
      <c r="U9" s="29">
        <f t="shared" si="8"/>
        <v>0.78680555555555554</v>
      </c>
      <c r="V9" s="29">
        <f t="shared" ref="V9:Z9" si="9">V8+1/1440</f>
        <v>0.8284722222222225</v>
      </c>
      <c r="W9" s="29">
        <f t="shared" si="9"/>
        <v>0.87013888888888857</v>
      </c>
      <c r="X9" s="29">
        <f t="shared" si="9"/>
        <v>0.91180555555555554</v>
      </c>
      <c r="Y9" s="29">
        <f t="shared" si="9"/>
        <v>0.9534722222222225</v>
      </c>
      <c r="Z9" s="29">
        <f t="shared" si="9"/>
        <v>0.99513888888888857</v>
      </c>
    </row>
    <row r="10" spans="1:204" x14ac:dyDescent="0.2">
      <c r="A10" s="10" t="s">
        <v>14</v>
      </c>
      <c r="B10" s="23">
        <v>23.71</v>
      </c>
      <c r="C10" s="27">
        <f t="shared" ref="C10:H10" si="10">C9+10/1440</f>
        <v>4.3749999999999997E-2</v>
      </c>
      <c r="D10" s="27">
        <f t="shared" si="10"/>
        <v>8.5416666666666696E-2</v>
      </c>
      <c r="E10" s="27">
        <f t="shared" si="10"/>
        <v>0.12708333333333299</v>
      </c>
      <c r="F10" s="27">
        <f t="shared" si="10"/>
        <v>0.16875000000000001</v>
      </c>
      <c r="G10" s="27">
        <f t="shared" si="10"/>
        <v>0.210416666666667</v>
      </c>
      <c r="H10" s="27">
        <f t="shared" si="10"/>
        <v>0.25208333333333299</v>
      </c>
      <c r="I10" s="27">
        <f t="shared" ref="I10" si="11">I9+10/1440</f>
        <v>0.29374999999999996</v>
      </c>
      <c r="J10" s="27">
        <f t="shared" ref="J10" si="12">J9+10/1440</f>
        <v>0.33541666666666697</v>
      </c>
      <c r="K10" s="27">
        <f t="shared" ref="K10:U10" si="13">K9+10/1440</f>
        <v>0.37708333333333394</v>
      </c>
      <c r="L10" s="27">
        <f t="shared" si="13"/>
        <v>0.41874999999999996</v>
      </c>
      <c r="M10" s="27">
        <f t="shared" si="13"/>
        <v>0.46041666666666697</v>
      </c>
      <c r="N10" s="27">
        <f t="shared" si="13"/>
        <v>0.50208333333333399</v>
      </c>
      <c r="O10" s="27">
        <f t="shared" si="13"/>
        <v>0.54374999999999996</v>
      </c>
      <c r="P10" s="27">
        <f t="shared" si="13"/>
        <v>0.58541666666666692</v>
      </c>
      <c r="Q10" s="27">
        <f t="shared" si="13"/>
        <v>0.62708333333333399</v>
      </c>
      <c r="R10" s="27">
        <f t="shared" si="13"/>
        <v>0.66874999999999996</v>
      </c>
      <c r="S10" s="27">
        <f t="shared" si="13"/>
        <v>0.71041666666666692</v>
      </c>
      <c r="T10" s="27">
        <f t="shared" si="13"/>
        <v>0.75208333333333399</v>
      </c>
      <c r="U10" s="27">
        <f t="shared" si="13"/>
        <v>0.79374999999999996</v>
      </c>
      <c r="V10" s="27">
        <f t="shared" ref="V10:Z10" si="14">V9+10/1440</f>
        <v>0.83541666666666692</v>
      </c>
      <c r="W10" s="27">
        <f t="shared" si="14"/>
        <v>0.87708333333333299</v>
      </c>
      <c r="X10" s="27">
        <f t="shared" si="14"/>
        <v>0.91874999999999996</v>
      </c>
      <c r="Y10" s="27">
        <f t="shared" si="14"/>
        <v>0.96041666666666692</v>
      </c>
      <c r="Z10" s="27">
        <f t="shared" si="14"/>
        <v>1.002083333333333</v>
      </c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</row>
    <row r="11" spans="1:204" x14ac:dyDescent="0.2">
      <c r="A11" s="20" t="s">
        <v>15</v>
      </c>
      <c r="B11" s="39">
        <v>23.71</v>
      </c>
      <c r="C11" s="31">
        <f t="shared" ref="C11:H11" si="15">C10+7/1440</f>
        <v>4.8611111111111105E-2</v>
      </c>
      <c r="D11" s="31">
        <f t="shared" si="15"/>
        <v>9.0277777777777804E-2</v>
      </c>
      <c r="E11" s="31">
        <f t="shared" si="15"/>
        <v>0.13194444444444411</v>
      </c>
      <c r="F11" s="31">
        <f t="shared" si="15"/>
        <v>0.17361111111111113</v>
      </c>
      <c r="G11" s="31">
        <f t="shared" si="15"/>
        <v>0.21527777777777812</v>
      </c>
      <c r="H11" s="31">
        <f t="shared" si="15"/>
        <v>0.25694444444444409</v>
      </c>
      <c r="I11" s="31">
        <f t="shared" ref="I11" si="16">I10+7/1440</f>
        <v>0.29861111111111105</v>
      </c>
      <c r="J11" s="31">
        <f t="shared" ref="J11" si="17">J10+7/1440</f>
        <v>0.34027777777777807</v>
      </c>
      <c r="K11" s="31">
        <f t="shared" ref="K11:U11" si="18">K10+7/1440</f>
        <v>0.38194444444444503</v>
      </c>
      <c r="L11" s="31">
        <f t="shared" si="18"/>
        <v>0.42361111111111105</v>
      </c>
      <c r="M11" s="31">
        <f t="shared" si="18"/>
        <v>0.46527777777777807</v>
      </c>
      <c r="N11" s="31">
        <f t="shared" si="18"/>
        <v>0.50694444444444509</v>
      </c>
      <c r="O11" s="31">
        <f t="shared" si="18"/>
        <v>0.54861111111111105</v>
      </c>
      <c r="P11" s="31">
        <f t="shared" si="18"/>
        <v>0.59027777777777801</v>
      </c>
      <c r="Q11" s="31">
        <f t="shared" si="18"/>
        <v>0.63194444444444509</v>
      </c>
      <c r="R11" s="31">
        <f t="shared" si="18"/>
        <v>0.67361111111111105</v>
      </c>
      <c r="S11" s="31">
        <f t="shared" si="18"/>
        <v>0.71527777777777801</v>
      </c>
      <c r="T11" s="31">
        <f t="shared" si="18"/>
        <v>0.75694444444444509</v>
      </c>
      <c r="U11" s="31">
        <f t="shared" si="18"/>
        <v>0.79861111111111105</v>
      </c>
      <c r="V11" s="31">
        <f t="shared" ref="V11:Z11" si="19">V10+7/1440</f>
        <v>0.84027777777777801</v>
      </c>
      <c r="W11" s="31">
        <f t="shared" si="19"/>
        <v>0.88194444444444409</v>
      </c>
      <c r="X11" s="31">
        <f t="shared" si="19"/>
        <v>0.92361111111111105</v>
      </c>
      <c r="Y11" s="31">
        <f t="shared" si="19"/>
        <v>0.96527777777777801</v>
      </c>
      <c r="Z11" s="31">
        <f t="shared" si="19"/>
        <v>1.0069444444444442</v>
      </c>
    </row>
    <row r="12" spans="1:204" x14ac:dyDescent="0.2">
      <c r="A12" s="8" t="s">
        <v>16</v>
      </c>
      <c r="B12" s="12">
        <v>31.27</v>
      </c>
      <c r="C12" s="29">
        <f t="shared" ref="C12:H12" si="20">C11+5/1440</f>
        <v>5.2083333333333329E-2</v>
      </c>
      <c r="D12" s="29">
        <f t="shared" si="20"/>
        <v>9.3750000000000028E-2</v>
      </c>
      <c r="E12" s="29">
        <f t="shared" si="20"/>
        <v>0.13541666666666632</v>
      </c>
      <c r="F12" s="29">
        <f t="shared" si="20"/>
        <v>0.17708333333333334</v>
      </c>
      <c r="G12" s="29">
        <f t="shared" si="20"/>
        <v>0.21875000000000033</v>
      </c>
      <c r="H12" s="29">
        <f t="shared" si="20"/>
        <v>0.2604166666666663</v>
      </c>
      <c r="I12" s="29">
        <f t="shared" ref="I12" si="21">I11+5/1440</f>
        <v>0.30208333333333326</v>
      </c>
      <c r="J12" s="29">
        <f t="shared" ref="J12" si="22">J11+5/1440</f>
        <v>0.34375000000000028</v>
      </c>
      <c r="K12" s="29">
        <f t="shared" ref="K12:U12" si="23">K11+5/1440</f>
        <v>0.38541666666666724</v>
      </c>
      <c r="L12" s="29">
        <f t="shared" si="23"/>
        <v>0.42708333333333326</v>
      </c>
      <c r="M12" s="29">
        <f t="shared" si="23"/>
        <v>0.46875000000000028</v>
      </c>
      <c r="N12" s="29">
        <f t="shared" si="23"/>
        <v>0.5104166666666673</v>
      </c>
      <c r="O12" s="29">
        <f t="shared" si="23"/>
        <v>0.55208333333333326</v>
      </c>
      <c r="P12" s="29">
        <f t="shared" si="23"/>
        <v>0.59375000000000022</v>
      </c>
      <c r="Q12" s="29">
        <f t="shared" si="23"/>
        <v>0.6354166666666673</v>
      </c>
      <c r="R12" s="29">
        <f t="shared" si="23"/>
        <v>0.67708333333333326</v>
      </c>
      <c r="S12" s="29">
        <f t="shared" si="23"/>
        <v>0.71875000000000022</v>
      </c>
      <c r="T12" s="29">
        <f t="shared" si="23"/>
        <v>0.7604166666666673</v>
      </c>
      <c r="U12" s="29">
        <f t="shared" si="23"/>
        <v>0.80208333333333326</v>
      </c>
      <c r="V12" s="29">
        <f t="shared" ref="V12:Z12" si="24">V11+5/1440</f>
        <v>0.84375000000000022</v>
      </c>
      <c r="W12" s="29">
        <f t="shared" si="24"/>
        <v>0.8854166666666663</v>
      </c>
      <c r="X12" s="29">
        <f t="shared" si="24"/>
        <v>0.92708333333333326</v>
      </c>
      <c r="Y12" s="29">
        <f t="shared" si="24"/>
        <v>0.96875000000000022</v>
      </c>
      <c r="Z12" s="29">
        <f t="shared" si="24"/>
        <v>1.0104166666666665</v>
      </c>
    </row>
    <row r="13" spans="1:204" x14ac:dyDescent="0.2">
      <c r="A13" s="8" t="s">
        <v>17</v>
      </c>
      <c r="B13" s="14">
        <v>31.27</v>
      </c>
      <c r="C13" s="29">
        <f t="shared" ref="C13:H13" si="25">C12+1/1440</f>
        <v>5.2777777777777771E-2</v>
      </c>
      <c r="D13" s="29">
        <f t="shared" si="25"/>
        <v>9.444444444444447E-2</v>
      </c>
      <c r="E13" s="29">
        <f t="shared" si="25"/>
        <v>0.13611111111111077</v>
      </c>
      <c r="F13" s="29">
        <f t="shared" si="25"/>
        <v>0.17777777777777778</v>
      </c>
      <c r="G13" s="29">
        <f t="shared" si="25"/>
        <v>0.21944444444444478</v>
      </c>
      <c r="H13" s="29">
        <f t="shared" si="25"/>
        <v>0.26111111111111074</v>
      </c>
      <c r="I13" s="29">
        <f t="shared" ref="I13" si="26">I12+1/1440</f>
        <v>0.3027777777777777</v>
      </c>
      <c r="J13" s="29">
        <f t="shared" ref="J13" si="27">J12+1/1440</f>
        <v>0.34444444444444472</v>
      </c>
      <c r="K13" s="29">
        <f t="shared" ref="K13:U13" si="28">K12+1/1440</f>
        <v>0.38611111111111168</v>
      </c>
      <c r="L13" s="29">
        <f t="shared" si="28"/>
        <v>0.4277777777777777</v>
      </c>
      <c r="M13" s="29">
        <f t="shared" si="28"/>
        <v>0.46944444444444472</v>
      </c>
      <c r="N13" s="29">
        <f t="shared" si="28"/>
        <v>0.51111111111111174</v>
      </c>
      <c r="O13" s="29">
        <f t="shared" si="28"/>
        <v>0.5527777777777777</v>
      </c>
      <c r="P13" s="29">
        <f t="shared" si="28"/>
        <v>0.59444444444444466</v>
      </c>
      <c r="Q13" s="29">
        <f t="shared" si="28"/>
        <v>0.63611111111111174</v>
      </c>
      <c r="R13" s="29">
        <f t="shared" si="28"/>
        <v>0.6777777777777777</v>
      </c>
      <c r="S13" s="29">
        <f t="shared" si="28"/>
        <v>0.71944444444444466</v>
      </c>
      <c r="T13" s="29">
        <f t="shared" si="28"/>
        <v>0.76111111111111174</v>
      </c>
      <c r="U13" s="29">
        <f t="shared" si="28"/>
        <v>0.8027777777777777</v>
      </c>
      <c r="V13" s="29">
        <f t="shared" ref="V13:Z13" si="29">V12+1/1440</f>
        <v>0.84444444444444466</v>
      </c>
      <c r="W13" s="29">
        <f t="shared" si="29"/>
        <v>0.88611111111111074</v>
      </c>
      <c r="X13" s="29">
        <f t="shared" si="29"/>
        <v>0.9277777777777777</v>
      </c>
      <c r="Y13" s="29">
        <f t="shared" si="29"/>
        <v>0.96944444444444466</v>
      </c>
      <c r="Z13" s="29">
        <f t="shared" si="29"/>
        <v>1.0111111111111111</v>
      </c>
    </row>
    <row r="14" spans="1:204" x14ac:dyDescent="0.2">
      <c r="A14" s="8" t="s">
        <v>18</v>
      </c>
      <c r="B14" s="15">
        <v>42.6</v>
      </c>
      <c r="C14" s="29">
        <f t="shared" ref="C14:H14" si="30">C13+7/1440</f>
        <v>5.7638888888888878E-2</v>
      </c>
      <c r="D14" s="29">
        <f t="shared" si="30"/>
        <v>9.9305555555555577E-2</v>
      </c>
      <c r="E14" s="29">
        <f t="shared" si="30"/>
        <v>0.14097222222222189</v>
      </c>
      <c r="F14" s="29">
        <f t="shared" si="30"/>
        <v>0.18263888888888891</v>
      </c>
      <c r="G14" s="29">
        <f t="shared" si="30"/>
        <v>0.2243055555555559</v>
      </c>
      <c r="H14" s="29">
        <f t="shared" si="30"/>
        <v>0.26597222222222183</v>
      </c>
      <c r="I14" s="29">
        <f t="shared" ref="I14" si="31">I13+7/1440</f>
        <v>0.3076388888888888</v>
      </c>
      <c r="J14" s="29">
        <f t="shared" ref="J14" si="32">J13+7/1440</f>
        <v>0.34930555555555581</v>
      </c>
      <c r="K14" s="29">
        <f t="shared" ref="K14:U14" si="33">K13+7/1440</f>
        <v>0.39097222222222278</v>
      </c>
      <c r="L14" s="29">
        <f t="shared" si="33"/>
        <v>0.4326388888888888</v>
      </c>
      <c r="M14" s="29">
        <f t="shared" si="33"/>
        <v>0.47430555555555581</v>
      </c>
      <c r="N14" s="29">
        <f t="shared" si="33"/>
        <v>0.51597222222222283</v>
      </c>
      <c r="O14" s="29">
        <f t="shared" si="33"/>
        <v>0.5576388888888888</v>
      </c>
      <c r="P14" s="29">
        <f t="shared" si="33"/>
        <v>0.59930555555555576</v>
      </c>
      <c r="Q14" s="29">
        <f t="shared" si="33"/>
        <v>0.64097222222222283</v>
      </c>
      <c r="R14" s="29">
        <f t="shared" si="33"/>
        <v>0.6826388888888888</v>
      </c>
      <c r="S14" s="29">
        <f t="shared" si="33"/>
        <v>0.72430555555555576</v>
      </c>
      <c r="T14" s="29">
        <f t="shared" si="33"/>
        <v>0.76597222222222283</v>
      </c>
      <c r="U14" s="29">
        <f t="shared" si="33"/>
        <v>0.8076388888888888</v>
      </c>
      <c r="V14" s="29">
        <f t="shared" ref="V14:Z14" si="34">V13+7/1440</f>
        <v>0.84930555555555576</v>
      </c>
      <c r="W14" s="29">
        <f t="shared" si="34"/>
        <v>0.89097222222222183</v>
      </c>
      <c r="X14" s="29">
        <f t="shared" si="34"/>
        <v>0.9326388888888888</v>
      </c>
      <c r="Y14" s="29">
        <f t="shared" si="34"/>
        <v>0.97430555555555576</v>
      </c>
      <c r="Z14" s="29">
        <f t="shared" si="34"/>
        <v>1.0159722222222223</v>
      </c>
    </row>
    <row r="15" spans="1:204" x14ac:dyDescent="0.2">
      <c r="A15" s="8" t="s">
        <v>19</v>
      </c>
      <c r="B15" s="15">
        <v>49.660000000000004</v>
      </c>
      <c r="C15" s="29">
        <f t="shared" ref="C15:H15" si="35">C14+5/1440</f>
        <v>6.1111111111111102E-2</v>
      </c>
      <c r="D15" s="29">
        <f t="shared" si="35"/>
        <v>0.1027777777777778</v>
      </c>
      <c r="E15" s="29">
        <f t="shared" si="35"/>
        <v>0.1444444444444441</v>
      </c>
      <c r="F15" s="29">
        <f t="shared" si="35"/>
        <v>0.18611111111111112</v>
      </c>
      <c r="G15" s="29">
        <f t="shared" si="35"/>
        <v>0.22777777777777811</v>
      </c>
      <c r="H15" s="29">
        <f t="shared" si="35"/>
        <v>0.26944444444444404</v>
      </c>
      <c r="I15" s="29">
        <f t="shared" ref="I15" si="36">I14+5/1440</f>
        <v>0.31111111111111101</v>
      </c>
      <c r="J15" s="29">
        <f t="shared" ref="J15" si="37">J14+5/1440</f>
        <v>0.35277777777777802</v>
      </c>
      <c r="K15" s="29">
        <f t="shared" ref="K15:U15" si="38">K14+5/1440</f>
        <v>0.39444444444444499</v>
      </c>
      <c r="L15" s="29">
        <f t="shared" si="38"/>
        <v>0.43611111111111101</v>
      </c>
      <c r="M15" s="29">
        <f t="shared" si="38"/>
        <v>0.47777777777777802</v>
      </c>
      <c r="N15" s="29">
        <f t="shared" si="38"/>
        <v>0.51944444444444504</v>
      </c>
      <c r="O15" s="29">
        <f t="shared" si="38"/>
        <v>0.56111111111111101</v>
      </c>
      <c r="P15" s="29">
        <f t="shared" si="38"/>
        <v>0.60277777777777797</v>
      </c>
      <c r="Q15" s="29">
        <f t="shared" si="38"/>
        <v>0.64444444444444504</v>
      </c>
      <c r="R15" s="29">
        <f t="shared" si="38"/>
        <v>0.68611111111111101</v>
      </c>
      <c r="S15" s="29">
        <f t="shared" si="38"/>
        <v>0.72777777777777797</v>
      </c>
      <c r="T15" s="29">
        <f t="shared" si="38"/>
        <v>0.76944444444444504</v>
      </c>
      <c r="U15" s="29">
        <f t="shared" si="38"/>
        <v>0.81111111111111101</v>
      </c>
      <c r="V15" s="29">
        <f t="shared" ref="V15:Z15" si="39">V14+5/1440</f>
        <v>0.85277777777777797</v>
      </c>
      <c r="W15" s="29">
        <f t="shared" si="39"/>
        <v>0.89444444444444404</v>
      </c>
      <c r="X15" s="29">
        <f t="shared" si="39"/>
        <v>0.93611111111111101</v>
      </c>
      <c r="Y15" s="29">
        <f t="shared" si="39"/>
        <v>0.97777777777777797</v>
      </c>
      <c r="Z15" s="29">
        <f t="shared" si="39"/>
        <v>1.0194444444444446</v>
      </c>
    </row>
    <row r="16" spans="1:204" x14ac:dyDescent="0.2">
      <c r="A16" s="8" t="s">
        <v>20</v>
      </c>
      <c r="B16" s="15">
        <v>49.660000000000004</v>
      </c>
      <c r="C16" s="29">
        <f t="shared" ref="C16:H16" si="40">C15+1/1440</f>
        <v>6.1805555555555544E-2</v>
      </c>
      <c r="D16" s="29">
        <f t="shared" si="40"/>
        <v>0.10347222222222224</v>
      </c>
      <c r="E16" s="29">
        <f t="shared" si="40"/>
        <v>0.14513888888888854</v>
      </c>
      <c r="F16" s="29">
        <f t="shared" si="40"/>
        <v>0.18680555555555556</v>
      </c>
      <c r="G16" s="29">
        <f t="shared" si="40"/>
        <v>0.22847222222222255</v>
      </c>
      <c r="H16" s="29">
        <f t="shared" si="40"/>
        <v>0.27013888888888848</v>
      </c>
      <c r="I16" s="29">
        <f t="shared" ref="I16" si="41">I15+1/1440</f>
        <v>0.31180555555555545</v>
      </c>
      <c r="J16" s="29">
        <f t="shared" ref="J16" si="42">J15+1/1440</f>
        <v>0.35347222222222247</v>
      </c>
      <c r="K16" s="29">
        <f t="shared" ref="K16:U16" si="43">K15+1/1440</f>
        <v>0.39513888888888943</v>
      </c>
      <c r="L16" s="29">
        <f t="shared" si="43"/>
        <v>0.43680555555555545</v>
      </c>
      <c r="M16" s="29">
        <f t="shared" si="43"/>
        <v>0.47847222222222247</v>
      </c>
      <c r="N16" s="29">
        <f t="shared" si="43"/>
        <v>0.52013888888888948</v>
      </c>
      <c r="O16" s="29">
        <f t="shared" si="43"/>
        <v>0.56180555555555545</v>
      </c>
      <c r="P16" s="29">
        <f t="shared" si="43"/>
        <v>0.60347222222222241</v>
      </c>
      <c r="Q16" s="29">
        <f t="shared" si="43"/>
        <v>0.64513888888888948</v>
      </c>
      <c r="R16" s="29">
        <f t="shared" si="43"/>
        <v>0.68680555555555545</v>
      </c>
      <c r="S16" s="29">
        <f t="shared" si="43"/>
        <v>0.72847222222222241</v>
      </c>
      <c r="T16" s="29">
        <f t="shared" si="43"/>
        <v>0.77013888888888948</v>
      </c>
      <c r="U16" s="29">
        <f t="shared" si="43"/>
        <v>0.81180555555555545</v>
      </c>
      <c r="V16" s="29">
        <f t="shared" ref="V16:Z16" si="44">V15+1/1440</f>
        <v>0.85347222222222241</v>
      </c>
      <c r="W16" s="29">
        <f t="shared" si="44"/>
        <v>0.89513888888888848</v>
      </c>
      <c r="X16" s="29">
        <f t="shared" si="44"/>
        <v>0.93680555555555545</v>
      </c>
      <c r="Y16" s="29">
        <f t="shared" si="44"/>
        <v>0.97847222222222241</v>
      </c>
      <c r="Z16" s="29">
        <f t="shared" si="44"/>
        <v>1.0201388888888892</v>
      </c>
    </row>
    <row r="17" spans="1:166" x14ac:dyDescent="0.2">
      <c r="A17" s="10" t="s">
        <v>39</v>
      </c>
      <c r="B17" s="16">
        <v>55.010000000000005</v>
      </c>
      <c r="C17" s="27">
        <f t="shared" ref="C17:H17" si="45">C16+4/1440</f>
        <v>6.4583333333333326E-2</v>
      </c>
      <c r="D17" s="27">
        <f t="shared" si="45"/>
        <v>0.10625000000000002</v>
      </c>
      <c r="E17" s="27">
        <f t="shared" si="45"/>
        <v>0.14791666666666631</v>
      </c>
      <c r="F17" s="27">
        <f t="shared" si="45"/>
        <v>0.18958333333333333</v>
      </c>
      <c r="G17" s="27">
        <f t="shared" si="45"/>
        <v>0.23125000000000032</v>
      </c>
      <c r="H17" s="27">
        <f t="shared" si="45"/>
        <v>0.27291666666666625</v>
      </c>
      <c r="I17" s="27">
        <f t="shared" ref="I17" si="46">I16+4/1440</f>
        <v>0.31458333333333321</v>
      </c>
      <c r="J17" s="27">
        <f t="shared" ref="J17" si="47">J16+4/1440</f>
        <v>0.35625000000000023</v>
      </c>
      <c r="K17" s="27">
        <f t="shared" ref="K17:U17" si="48">K16+4/1440</f>
        <v>0.3979166666666672</v>
      </c>
      <c r="L17" s="27">
        <f t="shared" si="48"/>
        <v>0.43958333333333321</v>
      </c>
      <c r="M17" s="27">
        <f t="shared" si="48"/>
        <v>0.48125000000000023</v>
      </c>
      <c r="N17" s="27">
        <f t="shared" si="48"/>
        <v>0.52291666666666725</v>
      </c>
      <c r="O17" s="27">
        <f t="shared" si="48"/>
        <v>0.56458333333333321</v>
      </c>
      <c r="P17" s="27">
        <f t="shared" si="48"/>
        <v>0.60625000000000018</v>
      </c>
      <c r="Q17" s="27">
        <f t="shared" si="48"/>
        <v>0.64791666666666725</v>
      </c>
      <c r="R17" s="27">
        <f t="shared" si="48"/>
        <v>0.68958333333333321</v>
      </c>
      <c r="S17" s="27">
        <f t="shared" si="48"/>
        <v>0.73125000000000018</v>
      </c>
      <c r="T17" s="27">
        <f t="shared" si="48"/>
        <v>0.77291666666666725</v>
      </c>
      <c r="U17" s="27">
        <f t="shared" si="48"/>
        <v>0.81458333333333321</v>
      </c>
      <c r="V17" s="27">
        <f t="shared" ref="V17:Z17" si="49">V16+4/1440</f>
        <v>0.85625000000000018</v>
      </c>
      <c r="W17" s="27">
        <f t="shared" si="49"/>
        <v>0.89791666666666625</v>
      </c>
      <c r="X17" s="27">
        <f t="shared" si="49"/>
        <v>0.93958333333333321</v>
      </c>
      <c r="Y17" s="27">
        <f t="shared" si="49"/>
        <v>0.98125000000000018</v>
      </c>
      <c r="Z17" s="27">
        <f t="shared" si="49"/>
        <v>1.0229166666666669</v>
      </c>
    </row>
    <row r="18" spans="1:166" x14ac:dyDescent="0.2">
      <c r="A18" s="8" t="s">
        <v>40</v>
      </c>
      <c r="B18" s="15">
        <v>55.010000000000005</v>
      </c>
      <c r="C18" s="29">
        <f t="shared" ref="C18:H18" si="50">C17+1/1440</f>
        <v>6.5277777777777768E-2</v>
      </c>
      <c r="D18" s="29">
        <f t="shared" si="50"/>
        <v>0.10694444444444447</v>
      </c>
      <c r="E18" s="29">
        <f t="shared" si="50"/>
        <v>0.14861111111111075</v>
      </c>
      <c r="F18" s="29">
        <f t="shared" si="50"/>
        <v>0.19027777777777777</v>
      </c>
      <c r="G18" s="29">
        <f t="shared" si="50"/>
        <v>0.23194444444444476</v>
      </c>
      <c r="H18" s="29">
        <f t="shared" si="50"/>
        <v>0.27361111111111069</v>
      </c>
      <c r="I18" s="29">
        <f t="shared" ref="I18" si="51">I17+1/1440</f>
        <v>0.31527777777777766</v>
      </c>
      <c r="J18" s="29">
        <f t="shared" ref="J18" si="52">J17+1/1440</f>
        <v>0.35694444444444468</v>
      </c>
      <c r="K18" s="29">
        <f t="shared" ref="K18:U18" si="53">K17+1/1440</f>
        <v>0.39861111111111164</v>
      </c>
      <c r="L18" s="29">
        <f t="shared" si="53"/>
        <v>0.44027777777777766</v>
      </c>
      <c r="M18" s="29">
        <f t="shared" si="53"/>
        <v>0.48194444444444468</v>
      </c>
      <c r="N18" s="29">
        <f t="shared" si="53"/>
        <v>0.52361111111111169</v>
      </c>
      <c r="O18" s="29">
        <f t="shared" si="53"/>
        <v>0.56527777777777766</v>
      </c>
      <c r="P18" s="29">
        <f t="shared" si="53"/>
        <v>0.60694444444444462</v>
      </c>
      <c r="Q18" s="29">
        <f t="shared" si="53"/>
        <v>0.64861111111111169</v>
      </c>
      <c r="R18" s="29">
        <f t="shared" si="53"/>
        <v>0.69027777777777766</v>
      </c>
      <c r="S18" s="29">
        <f t="shared" si="53"/>
        <v>0.73194444444444462</v>
      </c>
      <c r="T18" s="29">
        <f t="shared" si="53"/>
        <v>0.77361111111111169</v>
      </c>
      <c r="U18" s="29">
        <f t="shared" si="53"/>
        <v>0.81527777777777766</v>
      </c>
      <c r="V18" s="29">
        <f t="shared" ref="V18:Z18" si="54">V17+1/1440</f>
        <v>0.85694444444444462</v>
      </c>
      <c r="W18" s="29">
        <f t="shared" si="54"/>
        <v>0.89861111111111069</v>
      </c>
      <c r="X18" s="29">
        <f t="shared" si="54"/>
        <v>0.94027777777777766</v>
      </c>
      <c r="Y18" s="29">
        <f t="shared" si="54"/>
        <v>0.98194444444444462</v>
      </c>
      <c r="Z18" s="29">
        <f t="shared" si="54"/>
        <v>1.0236111111111115</v>
      </c>
    </row>
    <row r="19" spans="1:166" x14ac:dyDescent="0.2">
      <c r="A19" s="8" t="s">
        <v>21</v>
      </c>
      <c r="B19" s="15">
        <v>58.88</v>
      </c>
      <c r="C19" s="29">
        <f t="shared" ref="C19:H19" si="55">C18+4/1440</f>
        <v>6.805555555555555E-2</v>
      </c>
      <c r="D19" s="29">
        <f t="shared" si="55"/>
        <v>0.10972222222222225</v>
      </c>
      <c r="E19" s="29">
        <f t="shared" si="55"/>
        <v>0.15138888888888852</v>
      </c>
      <c r="F19" s="29">
        <f t="shared" si="55"/>
        <v>0.19305555555555554</v>
      </c>
      <c r="G19" s="29">
        <f t="shared" si="55"/>
        <v>0.23472222222222253</v>
      </c>
      <c r="H19" s="29">
        <f t="shared" si="55"/>
        <v>0.27638888888888846</v>
      </c>
      <c r="I19" s="29">
        <f t="shared" ref="I19" si="56">I18+4/1440</f>
        <v>0.31805555555555542</v>
      </c>
      <c r="J19" s="29">
        <f t="shared" ref="J19" si="57">J18+4/1440</f>
        <v>0.35972222222222244</v>
      </c>
      <c r="K19" s="29">
        <f t="shared" ref="K19:U19" si="58">K18+4/1440</f>
        <v>0.40138888888888941</v>
      </c>
      <c r="L19" s="29">
        <f t="shared" si="58"/>
        <v>0.44305555555555542</v>
      </c>
      <c r="M19" s="29">
        <f t="shared" si="58"/>
        <v>0.48472222222222244</v>
      </c>
      <c r="N19" s="29">
        <f t="shared" si="58"/>
        <v>0.52638888888888946</v>
      </c>
      <c r="O19" s="29">
        <f t="shared" si="58"/>
        <v>0.56805555555555542</v>
      </c>
      <c r="P19" s="29">
        <f t="shared" si="58"/>
        <v>0.60972222222222239</v>
      </c>
      <c r="Q19" s="29">
        <f t="shared" si="58"/>
        <v>0.65138888888888946</v>
      </c>
      <c r="R19" s="29">
        <f t="shared" si="58"/>
        <v>0.69305555555555542</v>
      </c>
      <c r="S19" s="29">
        <f t="shared" si="58"/>
        <v>0.73472222222222239</v>
      </c>
      <c r="T19" s="29">
        <f t="shared" si="58"/>
        <v>0.77638888888888946</v>
      </c>
      <c r="U19" s="29">
        <f t="shared" si="58"/>
        <v>0.81805555555555542</v>
      </c>
      <c r="V19" s="29">
        <f t="shared" ref="V19:Z19" si="59">V18+4/1440</f>
        <v>0.85972222222222239</v>
      </c>
      <c r="W19" s="29">
        <f t="shared" si="59"/>
        <v>0.90138888888888846</v>
      </c>
      <c r="X19" s="29">
        <f t="shared" si="59"/>
        <v>0.94305555555555542</v>
      </c>
      <c r="Y19" s="29">
        <f t="shared" si="59"/>
        <v>0.98472222222222239</v>
      </c>
      <c r="Z19" s="29">
        <f t="shared" si="59"/>
        <v>1.0263888888888892</v>
      </c>
    </row>
    <row r="20" spans="1:166" x14ac:dyDescent="0.2">
      <c r="A20" s="8" t="s">
        <v>22</v>
      </c>
      <c r="B20" s="15">
        <v>65.8</v>
      </c>
      <c r="C20" s="29">
        <f t="shared" ref="C20:H20" si="60">C19+6/1440</f>
        <v>7.2222222222222215E-2</v>
      </c>
      <c r="D20" s="29">
        <f t="shared" si="60"/>
        <v>0.11388888888888891</v>
      </c>
      <c r="E20" s="29">
        <f t="shared" si="60"/>
        <v>0.1555555555555552</v>
      </c>
      <c r="F20" s="29">
        <f t="shared" si="60"/>
        <v>0.19722222222222222</v>
      </c>
      <c r="G20" s="29">
        <f t="shared" si="60"/>
        <v>0.23888888888888921</v>
      </c>
      <c r="H20" s="29">
        <f t="shared" si="60"/>
        <v>0.28055555555555511</v>
      </c>
      <c r="I20" s="29">
        <f t="shared" ref="I20" si="61">I19+6/1440</f>
        <v>0.32222222222222208</v>
      </c>
      <c r="J20" s="29">
        <f t="shared" ref="J20" si="62">J19+6/1440</f>
        <v>0.36388888888888909</v>
      </c>
      <c r="K20" s="29">
        <f t="shared" ref="K20:U20" si="63">K19+6/1440</f>
        <v>0.40555555555555606</v>
      </c>
      <c r="L20" s="29">
        <f t="shared" si="63"/>
        <v>0.44722222222222208</v>
      </c>
      <c r="M20" s="29">
        <f t="shared" si="63"/>
        <v>0.48888888888888909</v>
      </c>
      <c r="N20" s="29">
        <f t="shared" si="63"/>
        <v>0.53055555555555611</v>
      </c>
      <c r="O20" s="29">
        <f t="shared" si="63"/>
        <v>0.57222222222222208</v>
      </c>
      <c r="P20" s="29">
        <f t="shared" si="63"/>
        <v>0.61388888888888904</v>
      </c>
      <c r="Q20" s="29">
        <f t="shared" si="63"/>
        <v>0.65555555555555611</v>
      </c>
      <c r="R20" s="29">
        <f t="shared" si="63"/>
        <v>0.69722222222222208</v>
      </c>
      <c r="S20" s="29">
        <f t="shared" si="63"/>
        <v>0.73888888888888904</v>
      </c>
      <c r="T20" s="29">
        <f t="shared" si="63"/>
        <v>0.78055555555555611</v>
      </c>
      <c r="U20" s="29">
        <f t="shared" si="63"/>
        <v>0.82222222222222208</v>
      </c>
      <c r="V20" s="29">
        <f t="shared" ref="V20:Z20" si="64">V19+6/1440</f>
        <v>0.86388888888888904</v>
      </c>
      <c r="W20" s="29">
        <f t="shared" si="64"/>
        <v>0.90555555555555511</v>
      </c>
      <c r="X20" s="29">
        <f t="shared" si="64"/>
        <v>0.94722222222222208</v>
      </c>
      <c r="Y20" s="29">
        <f t="shared" si="64"/>
        <v>0.98888888888888904</v>
      </c>
      <c r="Z20" s="29">
        <f t="shared" si="64"/>
        <v>1.0305555555555559</v>
      </c>
    </row>
    <row r="21" spans="1:166" x14ac:dyDescent="0.2">
      <c r="A21" s="8" t="s">
        <v>23</v>
      </c>
      <c r="B21" s="15">
        <v>71</v>
      </c>
      <c r="C21" s="29">
        <f t="shared" ref="C21:H21" si="65">C20+5/1440</f>
        <v>7.5694444444444439E-2</v>
      </c>
      <c r="D21" s="29">
        <f t="shared" si="65"/>
        <v>0.11736111111111114</v>
      </c>
      <c r="E21" s="29">
        <f t="shared" si="65"/>
        <v>0.15902777777777741</v>
      </c>
      <c r="F21" s="29">
        <f t="shared" si="65"/>
        <v>0.20069444444444443</v>
      </c>
      <c r="G21" s="29">
        <f t="shared" si="65"/>
        <v>0.24236111111111142</v>
      </c>
      <c r="H21" s="29">
        <f t="shared" si="65"/>
        <v>0.28402777777777732</v>
      </c>
      <c r="I21" s="29">
        <f t="shared" ref="I21" si="66">I20+5/1440</f>
        <v>0.32569444444444429</v>
      </c>
      <c r="J21" s="29">
        <f t="shared" ref="J21" si="67">J20+5/1440</f>
        <v>0.3673611111111113</v>
      </c>
      <c r="K21" s="29">
        <f t="shared" ref="K21:U21" si="68">K20+5/1440</f>
        <v>0.40902777777777827</v>
      </c>
      <c r="L21" s="29">
        <f t="shared" si="68"/>
        <v>0.45069444444444429</v>
      </c>
      <c r="M21" s="29">
        <f t="shared" si="68"/>
        <v>0.4923611111111113</v>
      </c>
      <c r="N21" s="29">
        <f t="shared" si="68"/>
        <v>0.53402777777777832</v>
      </c>
      <c r="O21" s="29">
        <f t="shared" si="68"/>
        <v>0.57569444444444429</v>
      </c>
      <c r="P21" s="29">
        <f t="shared" si="68"/>
        <v>0.61736111111111125</v>
      </c>
      <c r="Q21" s="29">
        <f t="shared" si="68"/>
        <v>0.65902777777777832</v>
      </c>
      <c r="R21" s="29">
        <f t="shared" si="68"/>
        <v>0.70069444444444429</v>
      </c>
      <c r="S21" s="29">
        <f t="shared" si="68"/>
        <v>0.74236111111111125</v>
      </c>
      <c r="T21" s="29">
        <f t="shared" si="68"/>
        <v>0.78402777777777832</v>
      </c>
      <c r="U21" s="29">
        <f t="shared" si="68"/>
        <v>0.82569444444444429</v>
      </c>
      <c r="V21" s="29">
        <f t="shared" ref="V21:Z21" si="69">V20+5/1440</f>
        <v>0.86736111111111125</v>
      </c>
      <c r="W21" s="29">
        <f t="shared" si="69"/>
        <v>0.90902777777777732</v>
      </c>
      <c r="X21" s="29">
        <f t="shared" si="69"/>
        <v>0.95069444444444429</v>
      </c>
      <c r="Y21" s="29">
        <f t="shared" si="69"/>
        <v>0.99236111111111125</v>
      </c>
      <c r="Z21" s="29">
        <f t="shared" si="69"/>
        <v>1.0340277777777782</v>
      </c>
    </row>
    <row r="22" spans="1:166" x14ac:dyDescent="0.2">
      <c r="A22" s="10" t="s">
        <v>24</v>
      </c>
      <c r="B22" s="16">
        <v>79.960000000000008</v>
      </c>
      <c r="C22" s="29">
        <f t="shared" ref="C22:H22" si="70">C21+8/1440</f>
        <v>8.1249999999999989E-2</v>
      </c>
      <c r="D22" s="29">
        <f t="shared" si="70"/>
        <v>0.12291666666666669</v>
      </c>
      <c r="E22" s="29">
        <f t="shared" si="70"/>
        <v>0.16458333333333297</v>
      </c>
      <c r="F22" s="29">
        <f t="shared" si="70"/>
        <v>0.20624999999999999</v>
      </c>
      <c r="G22" s="29">
        <f t="shared" si="70"/>
        <v>0.24791666666666698</v>
      </c>
      <c r="H22" s="29">
        <f t="shared" si="70"/>
        <v>0.28958333333333286</v>
      </c>
      <c r="I22" s="29">
        <f t="shared" ref="I22" si="71">I21+8/1440</f>
        <v>0.33124999999999982</v>
      </c>
      <c r="J22" s="29">
        <f t="shared" ref="J22" si="72">J21+8/1440</f>
        <v>0.37291666666666684</v>
      </c>
      <c r="K22" s="29">
        <f t="shared" ref="K22:U22" si="73">K21+8/1440</f>
        <v>0.4145833333333338</v>
      </c>
      <c r="L22" s="29">
        <f t="shared" si="73"/>
        <v>0.45624999999999982</v>
      </c>
      <c r="M22" s="29">
        <f t="shared" si="73"/>
        <v>0.49791666666666684</v>
      </c>
      <c r="N22" s="29">
        <f t="shared" si="73"/>
        <v>0.53958333333333386</v>
      </c>
      <c r="O22" s="29">
        <f t="shared" si="73"/>
        <v>0.58124999999999982</v>
      </c>
      <c r="P22" s="29">
        <f t="shared" si="73"/>
        <v>0.62291666666666679</v>
      </c>
      <c r="Q22" s="29">
        <f t="shared" si="73"/>
        <v>0.66458333333333386</v>
      </c>
      <c r="R22" s="29">
        <f t="shared" si="73"/>
        <v>0.70624999999999982</v>
      </c>
      <c r="S22" s="29">
        <f t="shared" si="73"/>
        <v>0.74791666666666679</v>
      </c>
      <c r="T22" s="29">
        <f t="shared" si="73"/>
        <v>0.78958333333333386</v>
      </c>
      <c r="U22" s="29">
        <f t="shared" si="73"/>
        <v>0.83124999999999982</v>
      </c>
      <c r="V22" s="29">
        <f t="shared" ref="V22:Z22" si="74">V21+8/1440</f>
        <v>0.87291666666666679</v>
      </c>
      <c r="W22" s="29">
        <f t="shared" si="74"/>
        <v>0.91458333333333286</v>
      </c>
      <c r="X22" s="29">
        <f t="shared" si="74"/>
        <v>0.95624999999999982</v>
      </c>
      <c r="Y22" s="29">
        <f t="shared" si="74"/>
        <v>0.99791666666666679</v>
      </c>
      <c r="Z22" s="29">
        <f t="shared" si="74"/>
        <v>1.0395833333333337</v>
      </c>
    </row>
    <row r="23" spans="1:166" x14ac:dyDescent="0.2">
      <c r="A23" s="20" t="s">
        <v>25</v>
      </c>
      <c r="B23" s="40">
        <v>79.960000000000008</v>
      </c>
      <c r="C23" s="20"/>
      <c r="D23" s="20"/>
      <c r="E23" s="31"/>
      <c r="F23" s="31"/>
      <c r="G23" s="31"/>
      <c r="H23" s="31"/>
      <c r="I23" s="31">
        <f t="shared" ref="I23" si="75">I22+2/1440</f>
        <v>0.33263888888888871</v>
      </c>
      <c r="J23" s="31">
        <f t="shared" ref="J23" si="76">J22+2/1440</f>
        <v>0.37430555555555572</v>
      </c>
      <c r="K23" s="31">
        <f t="shared" ref="K23:U23" si="77">K22+2/1440</f>
        <v>0.41597222222222269</v>
      </c>
      <c r="L23" s="31">
        <f t="shared" si="77"/>
        <v>0.45763888888888871</v>
      </c>
      <c r="M23" s="31">
        <f t="shared" si="77"/>
        <v>0.49930555555555572</v>
      </c>
      <c r="N23" s="31">
        <f t="shared" si="77"/>
        <v>0.54097222222222274</v>
      </c>
      <c r="O23" s="31">
        <f t="shared" si="77"/>
        <v>0.58263888888888871</v>
      </c>
      <c r="P23" s="31">
        <f t="shared" si="77"/>
        <v>0.62430555555555567</v>
      </c>
      <c r="Q23" s="31">
        <f t="shared" si="77"/>
        <v>0.66597222222222274</v>
      </c>
      <c r="R23" s="31">
        <f t="shared" si="77"/>
        <v>0.70763888888888871</v>
      </c>
      <c r="S23" s="31">
        <f t="shared" si="77"/>
        <v>0.74930555555555567</v>
      </c>
      <c r="T23" s="31">
        <f t="shared" si="77"/>
        <v>0.79097222222222274</v>
      </c>
      <c r="U23" s="31">
        <f t="shared" si="77"/>
        <v>0.83263888888888871</v>
      </c>
      <c r="V23" s="31"/>
      <c r="W23" s="31"/>
      <c r="X23" s="31"/>
      <c r="Y23" s="31"/>
      <c r="Z23" s="31"/>
    </row>
    <row r="24" spans="1:166" x14ac:dyDescent="0.2">
      <c r="A24" s="8" t="s">
        <v>26</v>
      </c>
      <c r="B24" s="15">
        <v>85.98</v>
      </c>
      <c r="C24" s="8"/>
      <c r="D24" s="8"/>
      <c r="E24" s="29"/>
      <c r="F24" s="29"/>
      <c r="G24" s="29"/>
      <c r="H24" s="29"/>
      <c r="I24" s="29">
        <f t="shared" ref="I24" si="78">I23+6/1440</f>
        <v>0.33680555555555536</v>
      </c>
      <c r="J24" s="29">
        <f t="shared" ref="J24" si="79">J23+6/1440</f>
        <v>0.37847222222222238</v>
      </c>
      <c r="K24" s="29">
        <f t="shared" ref="K24:U24" si="80">K23+6/1440</f>
        <v>0.42013888888888934</v>
      </c>
      <c r="L24" s="29">
        <f t="shared" si="80"/>
        <v>0.46180555555555536</v>
      </c>
      <c r="M24" s="29">
        <f t="shared" si="80"/>
        <v>0.50347222222222243</v>
      </c>
      <c r="N24" s="29">
        <f t="shared" si="80"/>
        <v>0.54513888888888939</v>
      </c>
      <c r="O24" s="29">
        <f t="shared" si="80"/>
        <v>0.58680555555555536</v>
      </c>
      <c r="P24" s="29">
        <f t="shared" si="80"/>
        <v>0.62847222222222232</v>
      </c>
      <c r="Q24" s="29">
        <f t="shared" si="80"/>
        <v>0.67013888888888939</v>
      </c>
      <c r="R24" s="29">
        <f t="shared" si="80"/>
        <v>0.71180555555555536</v>
      </c>
      <c r="S24" s="29">
        <f t="shared" si="80"/>
        <v>0.75347222222222232</v>
      </c>
      <c r="T24" s="29">
        <f t="shared" si="80"/>
        <v>0.79513888888888939</v>
      </c>
      <c r="U24" s="29">
        <f t="shared" si="80"/>
        <v>0.83680555555555536</v>
      </c>
      <c r="V24" s="29"/>
      <c r="W24" s="29"/>
      <c r="X24" s="29"/>
      <c r="Y24" s="29"/>
      <c r="Z24" s="29"/>
    </row>
    <row r="25" spans="1:166" x14ac:dyDescent="0.2">
      <c r="A25" s="8" t="s">
        <v>27</v>
      </c>
      <c r="B25" s="15">
        <v>89.75</v>
      </c>
      <c r="C25" s="8"/>
      <c r="D25" s="8"/>
      <c r="E25" s="29"/>
      <c r="F25" s="29"/>
      <c r="G25" s="29"/>
      <c r="H25" s="29"/>
      <c r="I25" s="29">
        <f t="shared" ref="I25" si="81">I24+4/1440</f>
        <v>0.33958333333333313</v>
      </c>
      <c r="J25" s="29">
        <f t="shared" ref="J25" si="82">J24+4/1440</f>
        <v>0.38125000000000014</v>
      </c>
      <c r="K25" s="29">
        <f t="shared" ref="K25:U25" si="83">K24+4/1440</f>
        <v>0.42291666666666711</v>
      </c>
      <c r="L25" s="29">
        <f t="shared" si="83"/>
        <v>0.46458333333333313</v>
      </c>
      <c r="M25" s="29">
        <f t="shared" si="83"/>
        <v>0.5062500000000002</v>
      </c>
      <c r="N25" s="29">
        <f t="shared" si="83"/>
        <v>0.54791666666666716</v>
      </c>
      <c r="O25" s="29">
        <f t="shared" si="83"/>
        <v>0.58958333333333313</v>
      </c>
      <c r="P25" s="29">
        <f t="shared" si="83"/>
        <v>0.63125000000000009</v>
      </c>
      <c r="Q25" s="29">
        <f t="shared" si="83"/>
        <v>0.67291666666666716</v>
      </c>
      <c r="R25" s="29">
        <f t="shared" si="83"/>
        <v>0.71458333333333313</v>
      </c>
      <c r="S25" s="29">
        <f t="shared" si="83"/>
        <v>0.75625000000000009</v>
      </c>
      <c r="T25" s="29">
        <f t="shared" si="83"/>
        <v>0.79791666666666716</v>
      </c>
      <c r="U25" s="29">
        <f t="shared" si="83"/>
        <v>0.83958333333333313</v>
      </c>
      <c r="V25" s="29"/>
      <c r="W25" s="29"/>
      <c r="X25" s="29"/>
      <c r="Y25" s="29"/>
      <c r="Z25" s="29"/>
    </row>
    <row r="26" spans="1:166" x14ac:dyDescent="0.2">
      <c r="A26" s="21" t="s">
        <v>28</v>
      </c>
      <c r="B26" s="17">
        <v>91.35</v>
      </c>
      <c r="C26" s="8"/>
      <c r="D26" s="8"/>
      <c r="E26" s="29"/>
      <c r="F26" s="29"/>
      <c r="G26" s="29"/>
      <c r="H26" s="29"/>
      <c r="I26" s="29" t="s">
        <v>29</v>
      </c>
      <c r="J26" s="29" t="s">
        <v>29</v>
      </c>
      <c r="K26" s="29" t="s">
        <v>29</v>
      </c>
      <c r="L26" s="29" t="s">
        <v>29</v>
      </c>
      <c r="M26" s="29" t="s">
        <v>29</v>
      </c>
      <c r="N26" s="29" t="s">
        <v>29</v>
      </c>
      <c r="O26" s="29" t="s">
        <v>29</v>
      </c>
      <c r="P26" s="29" t="s">
        <v>29</v>
      </c>
      <c r="Q26" s="29" t="s">
        <v>29</v>
      </c>
      <c r="R26" s="29" t="s">
        <v>29</v>
      </c>
      <c r="S26" s="29" t="s">
        <v>29</v>
      </c>
      <c r="T26" s="29" t="s">
        <v>29</v>
      </c>
      <c r="U26" s="29" t="s">
        <v>29</v>
      </c>
      <c r="V26" s="29"/>
      <c r="W26" s="29"/>
      <c r="X26" s="29"/>
      <c r="Y26" s="29"/>
      <c r="Z26" s="29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</row>
    <row r="27" spans="1:166" x14ac:dyDescent="0.2">
      <c r="A27" s="8" t="s">
        <v>30</v>
      </c>
      <c r="B27" s="15">
        <v>91.949999999999989</v>
      </c>
      <c r="C27" s="8"/>
      <c r="D27" s="8"/>
      <c r="E27" s="29"/>
      <c r="F27" s="29"/>
      <c r="G27" s="29"/>
      <c r="H27" s="29"/>
      <c r="I27" s="29">
        <f t="shared" ref="I27" si="84">I25+3/1440</f>
        <v>0.34166666666666645</v>
      </c>
      <c r="J27" s="29">
        <f t="shared" ref="J27" si="85">J25+3/1440</f>
        <v>0.38333333333333347</v>
      </c>
      <c r="K27" s="29">
        <f t="shared" ref="K27:U27" si="86">K25+3/1440</f>
        <v>0.42500000000000043</v>
      </c>
      <c r="L27" s="29">
        <f t="shared" si="86"/>
        <v>0.46666666666666645</v>
      </c>
      <c r="M27" s="29">
        <f t="shared" si="86"/>
        <v>0.50833333333333353</v>
      </c>
      <c r="N27" s="29">
        <f t="shared" si="86"/>
        <v>0.55000000000000049</v>
      </c>
      <c r="O27" s="29">
        <f t="shared" si="86"/>
        <v>0.59166666666666645</v>
      </c>
      <c r="P27" s="29">
        <f t="shared" si="86"/>
        <v>0.63333333333333341</v>
      </c>
      <c r="Q27" s="29">
        <f t="shared" si="86"/>
        <v>0.67500000000000049</v>
      </c>
      <c r="R27" s="29">
        <f t="shared" si="86"/>
        <v>0.71666666666666645</v>
      </c>
      <c r="S27" s="29">
        <f t="shared" si="86"/>
        <v>0.75833333333333341</v>
      </c>
      <c r="T27" s="29">
        <f t="shared" si="86"/>
        <v>0.80000000000000049</v>
      </c>
      <c r="U27" s="29">
        <f t="shared" si="86"/>
        <v>0.84166666666666645</v>
      </c>
      <c r="V27" s="29"/>
      <c r="W27" s="29"/>
      <c r="X27" s="29"/>
      <c r="Y27" s="29"/>
      <c r="Z27" s="29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</row>
    <row r="28" spans="1:166" x14ac:dyDescent="0.2">
      <c r="A28" s="8" t="s">
        <v>31</v>
      </c>
      <c r="B28" s="15">
        <v>95.859999999999985</v>
      </c>
      <c r="C28" s="8"/>
      <c r="D28" s="8"/>
      <c r="E28" s="29"/>
      <c r="F28" s="29"/>
      <c r="G28" s="29"/>
      <c r="H28" s="29"/>
      <c r="I28" s="29">
        <f t="shared" ref="I28" si="87">I27+4/1440</f>
        <v>0.34444444444444422</v>
      </c>
      <c r="J28" s="29">
        <f t="shared" ref="J28" si="88">J27+4/1440</f>
        <v>0.38611111111111124</v>
      </c>
      <c r="K28" s="29">
        <f t="shared" ref="K28:U28" si="89">K27+4/1440</f>
        <v>0.4277777777777782</v>
      </c>
      <c r="L28" s="29">
        <f t="shared" si="89"/>
        <v>0.46944444444444422</v>
      </c>
      <c r="M28" s="29">
        <f t="shared" si="89"/>
        <v>0.51111111111111129</v>
      </c>
      <c r="N28" s="29">
        <f t="shared" si="89"/>
        <v>0.55277777777777826</v>
      </c>
      <c r="O28" s="29">
        <f t="shared" si="89"/>
        <v>0.59444444444444422</v>
      </c>
      <c r="P28" s="29">
        <f t="shared" si="89"/>
        <v>0.63611111111111118</v>
      </c>
      <c r="Q28" s="29">
        <f t="shared" si="89"/>
        <v>0.67777777777777826</v>
      </c>
      <c r="R28" s="29">
        <f t="shared" si="89"/>
        <v>0.71944444444444422</v>
      </c>
      <c r="S28" s="29">
        <f t="shared" si="89"/>
        <v>0.76111111111111118</v>
      </c>
      <c r="T28" s="29">
        <f t="shared" si="89"/>
        <v>0.80277777777777826</v>
      </c>
      <c r="U28" s="29">
        <f t="shared" si="89"/>
        <v>0.84444444444444422</v>
      </c>
      <c r="V28" s="29"/>
      <c r="W28" s="29"/>
      <c r="X28" s="29"/>
      <c r="Y28" s="29"/>
      <c r="Z28" s="29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</row>
    <row r="29" spans="1:166" x14ac:dyDescent="0.2">
      <c r="A29" s="8" t="s">
        <v>32</v>
      </c>
      <c r="B29" s="15">
        <v>102.40999999999998</v>
      </c>
      <c r="C29" s="8"/>
      <c r="D29" s="8"/>
      <c r="E29" s="29"/>
      <c r="F29" s="29"/>
      <c r="G29" s="29"/>
      <c r="H29" s="29"/>
      <c r="I29" s="29">
        <f t="shared" ref="I29" si="90">I28+5/1440</f>
        <v>0.34791666666666643</v>
      </c>
      <c r="J29" s="29">
        <f t="shared" ref="J29" si="91">J28+5/1440</f>
        <v>0.38958333333333345</v>
      </c>
      <c r="K29" s="29">
        <f t="shared" ref="K29:U29" si="92">K28+5/1440</f>
        <v>0.43125000000000041</v>
      </c>
      <c r="L29" s="29">
        <f t="shared" si="92"/>
        <v>0.47291666666666643</v>
      </c>
      <c r="M29" s="29">
        <f t="shared" si="92"/>
        <v>0.5145833333333335</v>
      </c>
      <c r="N29" s="29">
        <f t="shared" si="92"/>
        <v>0.55625000000000047</v>
      </c>
      <c r="O29" s="29">
        <f t="shared" si="92"/>
        <v>0.59791666666666643</v>
      </c>
      <c r="P29" s="29">
        <f t="shared" si="92"/>
        <v>0.63958333333333339</v>
      </c>
      <c r="Q29" s="29">
        <f t="shared" si="92"/>
        <v>0.68125000000000047</v>
      </c>
      <c r="R29" s="29">
        <f t="shared" si="92"/>
        <v>0.72291666666666643</v>
      </c>
      <c r="S29" s="29">
        <f t="shared" si="92"/>
        <v>0.76458333333333339</v>
      </c>
      <c r="T29" s="29">
        <f t="shared" si="92"/>
        <v>0.80625000000000047</v>
      </c>
      <c r="U29" s="29">
        <f t="shared" si="92"/>
        <v>0.84791666666666643</v>
      </c>
      <c r="V29" s="29"/>
      <c r="W29" s="29"/>
      <c r="X29" s="29"/>
      <c r="Y29" s="29"/>
      <c r="Z29" s="29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</row>
    <row r="30" spans="1:166" x14ac:dyDescent="0.2">
      <c r="A30" s="10" t="s">
        <v>33</v>
      </c>
      <c r="B30" s="16">
        <v>111.12999999999998</v>
      </c>
      <c r="C30" s="10"/>
      <c r="D30" s="10"/>
      <c r="E30" s="27"/>
      <c r="F30" s="27"/>
      <c r="G30" s="27"/>
      <c r="H30" s="27"/>
      <c r="I30" s="27">
        <f t="shared" ref="I30" si="93">I29+8/1440</f>
        <v>0.35347222222222197</v>
      </c>
      <c r="J30" s="27">
        <f t="shared" ref="J30" si="94">J29+8/1440</f>
        <v>0.39513888888888898</v>
      </c>
      <c r="K30" s="27">
        <f t="shared" ref="K30:U30" si="95">K29+8/1440</f>
        <v>0.43680555555555595</v>
      </c>
      <c r="L30" s="27">
        <f t="shared" si="95"/>
        <v>0.47847222222222197</v>
      </c>
      <c r="M30" s="27">
        <f t="shared" si="95"/>
        <v>0.52013888888888904</v>
      </c>
      <c r="N30" s="27">
        <f t="shared" si="95"/>
        <v>0.561805555555556</v>
      </c>
      <c r="O30" s="27">
        <f t="shared" si="95"/>
        <v>0.60347222222222197</v>
      </c>
      <c r="P30" s="27">
        <f t="shared" si="95"/>
        <v>0.64513888888888893</v>
      </c>
      <c r="Q30" s="27">
        <f t="shared" si="95"/>
        <v>0.686805555555556</v>
      </c>
      <c r="R30" s="27">
        <f t="shared" si="95"/>
        <v>0.72847222222222197</v>
      </c>
      <c r="S30" s="27">
        <f t="shared" si="95"/>
        <v>0.77013888888888893</v>
      </c>
      <c r="T30" s="27">
        <f t="shared" si="95"/>
        <v>0.811805555555556</v>
      </c>
      <c r="U30" s="27">
        <f t="shared" si="95"/>
        <v>0.85347222222222197</v>
      </c>
      <c r="V30" s="27"/>
      <c r="W30" s="27"/>
      <c r="X30" s="27"/>
      <c r="Y30" s="27"/>
      <c r="Z30" s="27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</row>
    <row r="33" spans="1:26" x14ac:dyDescent="0.2">
      <c r="A33" s="47" t="s">
        <v>0</v>
      </c>
      <c r="B33" s="6" t="s">
        <v>1</v>
      </c>
      <c r="C33" s="45" t="s">
        <v>2</v>
      </c>
      <c r="D33" s="7"/>
      <c r="E33" s="7"/>
      <c r="F33" s="4"/>
      <c r="G33" s="4"/>
      <c r="H33" s="4"/>
      <c r="I33" s="7"/>
      <c r="J33" s="7"/>
      <c r="K33" s="7"/>
      <c r="L33" s="7"/>
      <c r="M33" s="7"/>
      <c r="N33" s="7"/>
      <c r="O33" s="7"/>
      <c r="P33" s="7"/>
      <c r="Q33" s="4"/>
      <c r="R33" s="4"/>
      <c r="S33" s="4"/>
      <c r="T33" s="4"/>
      <c r="U33" s="4"/>
      <c r="V33" s="4"/>
      <c r="W33" s="7"/>
      <c r="X33" s="7"/>
      <c r="Y33" s="7"/>
      <c r="Z33" s="9"/>
    </row>
    <row r="34" spans="1:26" x14ac:dyDescent="0.2">
      <c r="A34" s="21" t="s">
        <v>3</v>
      </c>
      <c r="B34" s="6" t="s">
        <v>4</v>
      </c>
      <c r="C34" s="45" t="s">
        <v>34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9"/>
    </row>
    <row r="35" spans="1:26" s="19" customFormat="1" x14ac:dyDescent="0.2">
      <c r="A35" s="48" t="s">
        <v>6</v>
      </c>
      <c r="B35" s="37" t="s">
        <v>7</v>
      </c>
      <c r="C35" s="26">
        <v>1</v>
      </c>
      <c r="D35" s="26">
        <v>2</v>
      </c>
      <c r="E35" s="26">
        <v>3</v>
      </c>
      <c r="F35" s="26">
        <v>4</v>
      </c>
      <c r="G35" s="26">
        <v>5</v>
      </c>
      <c r="H35" s="26">
        <v>6</v>
      </c>
      <c r="I35" s="26">
        <v>7</v>
      </c>
      <c r="J35" s="26">
        <v>8</v>
      </c>
      <c r="K35" s="26">
        <v>9</v>
      </c>
      <c r="L35" s="26">
        <v>10</v>
      </c>
      <c r="M35" s="26">
        <v>11</v>
      </c>
      <c r="N35" s="26">
        <v>12</v>
      </c>
      <c r="O35" s="26">
        <v>13</v>
      </c>
      <c r="P35" s="26">
        <v>14</v>
      </c>
      <c r="Q35" s="26">
        <v>15</v>
      </c>
      <c r="R35" s="26">
        <v>16</v>
      </c>
      <c r="S35" s="26">
        <v>17</v>
      </c>
      <c r="T35" s="26">
        <v>18</v>
      </c>
      <c r="U35" s="26">
        <v>19</v>
      </c>
      <c r="V35" s="26">
        <v>20</v>
      </c>
      <c r="W35" s="26">
        <v>21</v>
      </c>
      <c r="X35" s="26">
        <v>22</v>
      </c>
      <c r="Y35" s="26">
        <v>23</v>
      </c>
      <c r="Z35" s="26">
        <v>24</v>
      </c>
    </row>
    <row r="36" spans="1:26" x14ac:dyDescent="0.2">
      <c r="A36" s="5" t="s">
        <v>35</v>
      </c>
      <c r="B36" s="5"/>
      <c r="C36" s="38">
        <v>250</v>
      </c>
      <c r="D36" s="38">
        <v>250</v>
      </c>
      <c r="E36" s="38">
        <v>250</v>
      </c>
      <c r="F36" s="38">
        <v>250</v>
      </c>
      <c r="G36" s="38">
        <v>250</v>
      </c>
      <c r="H36" s="38">
        <v>250</v>
      </c>
      <c r="I36" s="38">
        <v>250</v>
      </c>
      <c r="J36" s="38">
        <v>250</v>
      </c>
      <c r="K36" s="38">
        <v>250</v>
      </c>
      <c r="L36" s="38">
        <v>250</v>
      </c>
      <c r="M36" s="38">
        <v>250</v>
      </c>
      <c r="N36" s="38">
        <v>250</v>
      </c>
      <c r="O36" s="38">
        <v>500</v>
      </c>
      <c r="P36" s="38">
        <v>500</v>
      </c>
      <c r="Q36" s="38">
        <v>500</v>
      </c>
      <c r="R36" s="38">
        <v>500</v>
      </c>
      <c r="S36" s="38">
        <v>500</v>
      </c>
      <c r="T36" s="38">
        <v>500</v>
      </c>
      <c r="U36" s="38">
        <v>500</v>
      </c>
      <c r="V36" s="38">
        <v>500</v>
      </c>
      <c r="W36" s="38">
        <v>250</v>
      </c>
      <c r="X36" s="38">
        <v>250</v>
      </c>
      <c r="Y36" s="38">
        <v>250</v>
      </c>
      <c r="Z36" s="38">
        <v>250</v>
      </c>
    </row>
    <row r="37" spans="1:26" x14ac:dyDescent="0.2">
      <c r="A37" s="24"/>
      <c r="B37" s="9"/>
      <c r="C37" s="26"/>
      <c r="D37" s="26"/>
      <c r="E37" s="41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41"/>
      <c r="S37" s="41"/>
      <c r="T37" s="41"/>
      <c r="U37" s="26"/>
      <c r="V37" s="26"/>
      <c r="W37" s="26"/>
      <c r="X37" s="26"/>
      <c r="Y37" s="26"/>
      <c r="Z37" s="26"/>
    </row>
    <row r="38" spans="1:26" x14ac:dyDescent="0.2">
      <c r="A38" s="10" t="s">
        <v>9</v>
      </c>
      <c r="B38" s="11" t="s">
        <v>10</v>
      </c>
      <c r="C38" s="36"/>
      <c r="D38" s="3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x14ac:dyDescent="0.2">
      <c r="A39" s="20" t="s">
        <v>36</v>
      </c>
      <c r="B39" s="39">
        <v>0</v>
      </c>
      <c r="C39" s="20"/>
      <c r="D39" s="20"/>
      <c r="E39" s="42"/>
      <c r="F39" s="31"/>
      <c r="G39" s="31"/>
      <c r="H39" s="31"/>
      <c r="I39" s="31"/>
      <c r="J39" s="31"/>
      <c r="K39" s="31"/>
      <c r="L39" s="31">
        <v>0.35416666666666702</v>
      </c>
      <c r="M39" s="31">
        <v>0.39583333333333398</v>
      </c>
      <c r="N39" s="31">
        <v>0.4375</v>
      </c>
      <c r="O39" s="31">
        <v>0.47916666666666702</v>
      </c>
      <c r="P39" s="31">
        <v>0.52083333333333404</v>
      </c>
      <c r="Q39" s="31">
        <v>0.5625</v>
      </c>
      <c r="R39" s="31">
        <v>0.60416666666666696</v>
      </c>
      <c r="S39" s="31">
        <v>0.64583333333333404</v>
      </c>
      <c r="T39" s="31">
        <v>0.6875</v>
      </c>
      <c r="U39" s="31">
        <v>0.72916666666666696</v>
      </c>
      <c r="V39" s="31">
        <v>0.77083333333333404</v>
      </c>
      <c r="W39" s="31">
        <v>0.8125</v>
      </c>
      <c r="X39" s="31">
        <v>0.85416666666666696</v>
      </c>
      <c r="Y39" s="31"/>
      <c r="Z39" s="31"/>
    </row>
    <row r="40" spans="1:26" x14ac:dyDescent="0.2">
      <c r="A40" s="8" t="s">
        <v>32</v>
      </c>
      <c r="B40" s="12">
        <v>8.7200000000000006</v>
      </c>
      <c r="C40" s="8"/>
      <c r="D40" s="8"/>
      <c r="E40" s="43"/>
      <c r="F40" s="29"/>
      <c r="G40" s="29"/>
      <c r="H40" s="29"/>
      <c r="I40" s="29"/>
      <c r="J40" s="29"/>
      <c r="K40" s="29"/>
      <c r="L40" s="29">
        <f t="shared" ref="L40:X40" si="96">L39+6/1440</f>
        <v>0.35833333333333367</v>
      </c>
      <c r="M40" s="29">
        <f t="shared" si="96"/>
        <v>0.40000000000000063</v>
      </c>
      <c r="N40" s="29">
        <f t="shared" si="96"/>
        <v>0.44166666666666665</v>
      </c>
      <c r="O40" s="29">
        <f t="shared" si="96"/>
        <v>0.48333333333333367</v>
      </c>
      <c r="P40" s="29">
        <f t="shared" si="96"/>
        <v>0.52500000000000069</v>
      </c>
      <c r="Q40" s="29">
        <f t="shared" si="96"/>
        <v>0.56666666666666665</v>
      </c>
      <c r="R40" s="29">
        <f t="shared" si="96"/>
        <v>0.60833333333333361</v>
      </c>
      <c r="S40" s="29">
        <f t="shared" si="96"/>
        <v>0.65000000000000069</v>
      </c>
      <c r="T40" s="29">
        <f t="shared" si="96"/>
        <v>0.69166666666666665</v>
      </c>
      <c r="U40" s="29">
        <f t="shared" si="96"/>
        <v>0.73333333333333361</v>
      </c>
      <c r="V40" s="29">
        <f t="shared" si="96"/>
        <v>0.77500000000000069</v>
      </c>
      <c r="W40" s="29">
        <f t="shared" si="96"/>
        <v>0.81666666666666665</v>
      </c>
      <c r="X40" s="29">
        <f t="shared" si="96"/>
        <v>0.85833333333333361</v>
      </c>
      <c r="Y40" s="29"/>
      <c r="Z40" s="29"/>
    </row>
    <row r="41" spans="1:26" x14ac:dyDescent="0.2">
      <c r="A41" s="8" t="s">
        <v>31</v>
      </c>
      <c r="B41" s="12">
        <v>15.27</v>
      </c>
      <c r="C41" s="8"/>
      <c r="D41" s="8"/>
      <c r="E41" s="43"/>
      <c r="F41" s="29"/>
      <c r="G41" s="29"/>
      <c r="H41" s="29"/>
      <c r="I41" s="29"/>
      <c r="J41" s="29"/>
      <c r="K41" s="29"/>
      <c r="L41" s="29">
        <f t="shared" ref="L41:X41" si="97">L40+5/1440</f>
        <v>0.36180555555555588</v>
      </c>
      <c r="M41" s="29">
        <f t="shared" si="97"/>
        <v>0.40347222222222284</v>
      </c>
      <c r="N41" s="29">
        <f t="shared" si="97"/>
        <v>0.44513888888888886</v>
      </c>
      <c r="O41" s="29">
        <f t="shared" si="97"/>
        <v>0.48680555555555588</v>
      </c>
      <c r="P41" s="29">
        <f t="shared" si="97"/>
        <v>0.5284722222222229</v>
      </c>
      <c r="Q41" s="29">
        <f t="shared" si="97"/>
        <v>0.57013888888888886</v>
      </c>
      <c r="R41" s="29">
        <f t="shared" si="97"/>
        <v>0.61180555555555582</v>
      </c>
      <c r="S41" s="29">
        <f t="shared" si="97"/>
        <v>0.6534722222222229</v>
      </c>
      <c r="T41" s="29">
        <f t="shared" si="97"/>
        <v>0.69513888888888886</v>
      </c>
      <c r="U41" s="29">
        <f t="shared" si="97"/>
        <v>0.73680555555555582</v>
      </c>
      <c r="V41" s="29">
        <f t="shared" si="97"/>
        <v>0.7784722222222229</v>
      </c>
      <c r="W41" s="29">
        <f t="shared" si="97"/>
        <v>0.82013888888888886</v>
      </c>
      <c r="X41" s="29">
        <f t="shared" si="97"/>
        <v>0.86180555555555582</v>
      </c>
      <c r="Y41" s="29"/>
      <c r="Z41" s="29"/>
    </row>
    <row r="42" spans="1:26" x14ac:dyDescent="0.2">
      <c r="A42" s="8" t="s">
        <v>30</v>
      </c>
      <c r="B42" s="12">
        <v>19.18</v>
      </c>
      <c r="C42" s="8"/>
      <c r="D42" s="8"/>
      <c r="E42" s="43"/>
      <c r="F42" s="29"/>
      <c r="G42" s="29"/>
      <c r="H42" s="29"/>
      <c r="I42" s="29"/>
      <c r="J42" s="29"/>
      <c r="K42" s="29"/>
      <c r="L42" s="29">
        <f t="shared" ref="L42:X42" si="98">L41+4/1440</f>
        <v>0.36458333333333365</v>
      </c>
      <c r="M42" s="29">
        <f t="shared" si="98"/>
        <v>0.40625000000000061</v>
      </c>
      <c r="N42" s="29">
        <f t="shared" si="98"/>
        <v>0.44791666666666663</v>
      </c>
      <c r="O42" s="29">
        <f t="shared" si="98"/>
        <v>0.48958333333333365</v>
      </c>
      <c r="P42" s="29">
        <f t="shared" si="98"/>
        <v>0.53125000000000067</v>
      </c>
      <c r="Q42" s="29">
        <f t="shared" si="98"/>
        <v>0.57291666666666663</v>
      </c>
      <c r="R42" s="29">
        <f t="shared" si="98"/>
        <v>0.61458333333333359</v>
      </c>
      <c r="S42" s="29">
        <f t="shared" si="98"/>
        <v>0.65625000000000067</v>
      </c>
      <c r="T42" s="29">
        <f t="shared" si="98"/>
        <v>0.69791666666666663</v>
      </c>
      <c r="U42" s="29">
        <f t="shared" si="98"/>
        <v>0.73958333333333359</v>
      </c>
      <c r="V42" s="29">
        <f t="shared" si="98"/>
        <v>0.78125000000000067</v>
      </c>
      <c r="W42" s="29">
        <f t="shared" si="98"/>
        <v>0.82291666666666663</v>
      </c>
      <c r="X42" s="29">
        <f t="shared" si="98"/>
        <v>0.86458333333333359</v>
      </c>
      <c r="Y42" s="29"/>
      <c r="Z42" s="29"/>
    </row>
    <row r="43" spans="1:26" x14ac:dyDescent="0.2">
      <c r="A43" s="21" t="s">
        <v>28</v>
      </c>
      <c r="B43" s="22">
        <v>19.78</v>
      </c>
      <c r="C43" s="8"/>
      <c r="D43" s="8"/>
      <c r="E43" s="43"/>
      <c r="F43" s="29"/>
      <c r="G43" s="29"/>
      <c r="H43" s="29"/>
      <c r="I43" s="29"/>
      <c r="J43" s="29"/>
      <c r="K43" s="29"/>
      <c r="L43" s="29" t="s">
        <v>29</v>
      </c>
      <c r="M43" s="29" t="s">
        <v>29</v>
      </c>
      <c r="N43" s="29" t="s">
        <v>29</v>
      </c>
      <c r="O43" s="29" t="s">
        <v>29</v>
      </c>
      <c r="P43" s="29" t="s">
        <v>29</v>
      </c>
      <c r="Q43" s="29" t="s">
        <v>29</v>
      </c>
      <c r="R43" s="29" t="s">
        <v>29</v>
      </c>
      <c r="S43" s="29" t="s">
        <v>29</v>
      </c>
      <c r="T43" s="29" t="s">
        <v>29</v>
      </c>
      <c r="U43" s="29" t="s">
        <v>29</v>
      </c>
      <c r="V43" s="29" t="s">
        <v>29</v>
      </c>
      <c r="W43" s="29" t="s">
        <v>29</v>
      </c>
      <c r="X43" s="29" t="s">
        <v>29</v>
      </c>
      <c r="Y43" s="29"/>
      <c r="Z43" s="29"/>
    </row>
    <row r="44" spans="1:26" x14ac:dyDescent="0.2">
      <c r="A44" s="8" t="s">
        <v>27</v>
      </c>
      <c r="B44" s="12">
        <v>21.380000000000003</v>
      </c>
      <c r="C44" s="8"/>
      <c r="D44" s="8"/>
      <c r="E44" s="43"/>
      <c r="F44" s="29"/>
      <c r="G44" s="29"/>
      <c r="H44" s="29"/>
      <c r="I44" s="29"/>
      <c r="J44" s="29"/>
      <c r="K44" s="29"/>
      <c r="L44" s="29">
        <f t="shared" ref="L44:X44" si="99">L42+3/1440</f>
        <v>0.36666666666666697</v>
      </c>
      <c r="M44" s="29">
        <f t="shared" si="99"/>
        <v>0.40833333333333394</v>
      </c>
      <c r="N44" s="29">
        <f t="shared" si="99"/>
        <v>0.44999999999999996</v>
      </c>
      <c r="O44" s="29">
        <f t="shared" si="99"/>
        <v>0.49166666666666697</v>
      </c>
      <c r="P44" s="29">
        <f t="shared" si="99"/>
        <v>0.53333333333333399</v>
      </c>
      <c r="Q44" s="29">
        <f t="shared" si="99"/>
        <v>0.57499999999999996</v>
      </c>
      <c r="R44" s="29">
        <f t="shared" si="99"/>
        <v>0.61666666666666692</v>
      </c>
      <c r="S44" s="29">
        <f t="shared" si="99"/>
        <v>0.65833333333333399</v>
      </c>
      <c r="T44" s="29">
        <f t="shared" si="99"/>
        <v>0.7</v>
      </c>
      <c r="U44" s="29">
        <f t="shared" si="99"/>
        <v>0.74166666666666692</v>
      </c>
      <c r="V44" s="29">
        <f t="shared" si="99"/>
        <v>0.78333333333333399</v>
      </c>
      <c r="W44" s="29">
        <f t="shared" si="99"/>
        <v>0.82499999999999996</v>
      </c>
      <c r="X44" s="29">
        <f t="shared" si="99"/>
        <v>0.86666666666666692</v>
      </c>
      <c r="Y44" s="29"/>
      <c r="Z44" s="29"/>
    </row>
    <row r="45" spans="1:26" x14ac:dyDescent="0.2">
      <c r="A45" s="8" t="s">
        <v>26</v>
      </c>
      <c r="B45" s="12">
        <v>25.150000000000002</v>
      </c>
      <c r="C45" s="8"/>
      <c r="D45" s="8"/>
      <c r="E45" s="43"/>
      <c r="F45" s="29"/>
      <c r="G45" s="29"/>
      <c r="H45" s="29"/>
      <c r="I45" s="29"/>
      <c r="J45" s="29"/>
      <c r="K45" s="29"/>
      <c r="L45" s="29">
        <f t="shared" ref="L45:X45" si="100">L44+4/1440</f>
        <v>0.36944444444444474</v>
      </c>
      <c r="M45" s="29">
        <f t="shared" si="100"/>
        <v>0.4111111111111117</v>
      </c>
      <c r="N45" s="29">
        <f t="shared" si="100"/>
        <v>0.45277777777777772</v>
      </c>
      <c r="O45" s="29">
        <f t="shared" si="100"/>
        <v>0.49444444444444474</v>
      </c>
      <c r="P45" s="29">
        <f t="shared" si="100"/>
        <v>0.53611111111111176</v>
      </c>
      <c r="Q45" s="29">
        <f t="shared" si="100"/>
        <v>0.57777777777777772</v>
      </c>
      <c r="R45" s="29">
        <f t="shared" si="100"/>
        <v>0.61944444444444469</v>
      </c>
      <c r="S45" s="29">
        <f t="shared" si="100"/>
        <v>0.66111111111111176</v>
      </c>
      <c r="T45" s="29">
        <f t="shared" si="100"/>
        <v>0.70277777777777772</v>
      </c>
      <c r="U45" s="29">
        <f t="shared" si="100"/>
        <v>0.74444444444444469</v>
      </c>
      <c r="V45" s="29">
        <f t="shared" si="100"/>
        <v>0.78611111111111176</v>
      </c>
      <c r="W45" s="29">
        <f t="shared" si="100"/>
        <v>0.82777777777777772</v>
      </c>
      <c r="X45" s="29">
        <f t="shared" si="100"/>
        <v>0.86944444444444469</v>
      </c>
      <c r="Y45" s="29"/>
      <c r="Z45" s="29"/>
    </row>
    <row r="46" spans="1:26" x14ac:dyDescent="0.2">
      <c r="A46" s="10" t="s">
        <v>24</v>
      </c>
      <c r="B46" s="23">
        <v>31.17</v>
      </c>
      <c r="C46" s="10"/>
      <c r="D46" s="10"/>
      <c r="E46" s="44"/>
      <c r="F46" s="27"/>
      <c r="G46" s="27"/>
      <c r="H46" s="27"/>
      <c r="I46" s="27"/>
      <c r="J46" s="27"/>
      <c r="K46" s="27"/>
      <c r="L46" s="27">
        <f t="shared" ref="L46:X46" si="101">L45+6/1440</f>
        <v>0.37361111111111139</v>
      </c>
      <c r="M46" s="27">
        <f t="shared" si="101"/>
        <v>0.41527777777777836</v>
      </c>
      <c r="N46" s="27">
        <f t="shared" si="101"/>
        <v>0.45694444444444438</v>
      </c>
      <c r="O46" s="27">
        <f t="shared" si="101"/>
        <v>0.49861111111111139</v>
      </c>
      <c r="P46" s="27">
        <f t="shared" si="101"/>
        <v>0.54027777777777841</v>
      </c>
      <c r="Q46" s="27">
        <f t="shared" si="101"/>
        <v>0.58194444444444438</v>
      </c>
      <c r="R46" s="27">
        <f t="shared" si="101"/>
        <v>0.62361111111111134</v>
      </c>
      <c r="S46" s="27">
        <f t="shared" si="101"/>
        <v>0.66527777777777841</v>
      </c>
      <c r="T46" s="27">
        <f t="shared" si="101"/>
        <v>0.70694444444444438</v>
      </c>
      <c r="U46" s="27">
        <f t="shared" si="101"/>
        <v>0.74861111111111134</v>
      </c>
      <c r="V46" s="27">
        <f t="shared" si="101"/>
        <v>0.79027777777777841</v>
      </c>
      <c r="W46" s="27">
        <f t="shared" si="101"/>
        <v>0.83194444444444438</v>
      </c>
      <c r="X46" s="27">
        <f t="shared" si="101"/>
        <v>0.87361111111111134</v>
      </c>
      <c r="Y46" s="27"/>
      <c r="Z46" s="27"/>
    </row>
    <row r="47" spans="1:26" x14ac:dyDescent="0.2">
      <c r="A47" s="20" t="s">
        <v>25</v>
      </c>
      <c r="B47" s="39">
        <v>31.17</v>
      </c>
      <c r="C47" s="31">
        <v>2.0833333333333333E-3</v>
      </c>
      <c r="D47" s="31">
        <v>4.3749999999999997E-2</v>
      </c>
      <c r="E47" s="31">
        <v>8.5416666666666655E-2</v>
      </c>
      <c r="F47" s="31">
        <v>0.12708333333333333</v>
      </c>
      <c r="G47" s="31">
        <v>0.16875000000000001</v>
      </c>
      <c r="H47" s="31">
        <v>0.210416666666667</v>
      </c>
      <c r="I47" s="31">
        <v>0.25208333333333333</v>
      </c>
      <c r="J47" s="31">
        <v>0.29375000000000001</v>
      </c>
      <c r="K47" s="31">
        <v>0.33541666666666697</v>
      </c>
      <c r="L47" s="31">
        <f t="shared" ref="L47:X47" si="102">L46+5/1440</f>
        <v>0.3770833333333336</v>
      </c>
      <c r="M47" s="31">
        <f t="shared" si="102"/>
        <v>0.41875000000000057</v>
      </c>
      <c r="N47" s="31">
        <f t="shared" si="102"/>
        <v>0.46041666666666659</v>
      </c>
      <c r="O47" s="31">
        <f t="shared" si="102"/>
        <v>0.50208333333333366</v>
      </c>
      <c r="P47" s="31">
        <f t="shared" si="102"/>
        <v>0.54375000000000062</v>
      </c>
      <c r="Q47" s="31">
        <f t="shared" si="102"/>
        <v>0.58541666666666659</v>
      </c>
      <c r="R47" s="31">
        <f t="shared" si="102"/>
        <v>0.62708333333333355</v>
      </c>
      <c r="S47" s="31">
        <f t="shared" si="102"/>
        <v>0.66875000000000062</v>
      </c>
      <c r="T47" s="31">
        <f t="shared" si="102"/>
        <v>0.71041666666666659</v>
      </c>
      <c r="U47" s="31">
        <f t="shared" si="102"/>
        <v>0.75208333333333355</v>
      </c>
      <c r="V47" s="31">
        <f t="shared" si="102"/>
        <v>0.79375000000000062</v>
      </c>
      <c r="W47" s="31">
        <f t="shared" si="102"/>
        <v>0.83541666666666659</v>
      </c>
      <c r="X47" s="31">
        <f t="shared" si="102"/>
        <v>0.87708333333333355</v>
      </c>
      <c r="Y47" s="31">
        <v>0.91874999999998896</v>
      </c>
      <c r="Z47" s="31">
        <v>0.96041666666665504</v>
      </c>
    </row>
    <row r="48" spans="1:26" x14ac:dyDescent="0.2">
      <c r="A48" s="8" t="s">
        <v>23</v>
      </c>
      <c r="B48" s="12">
        <v>40.130000000000003</v>
      </c>
      <c r="C48" s="29">
        <f t="shared" ref="C48:K48" si="103">C47+6/1440</f>
        <v>6.2500000000000003E-3</v>
      </c>
      <c r="D48" s="29">
        <f t="shared" si="103"/>
        <v>4.7916666666666663E-2</v>
      </c>
      <c r="E48" s="29">
        <f t="shared" si="103"/>
        <v>8.958333333333332E-2</v>
      </c>
      <c r="F48" s="29">
        <f t="shared" si="103"/>
        <v>0.13125000000000001</v>
      </c>
      <c r="G48" s="29">
        <f t="shared" si="103"/>
        <v>0.17291666666666669</v>
      </c>
      <c r="H48" s="29">
        <f t="shared" si="103"/>
        <v>0.21458333333333368</v>
      </c>
      <c r="I48" s="29">
        <f t="shared" si="103"/>
        <v>0.25624999999999998</v>
      </c>
      <c r="J48" s="29">
        <f t="shared" si="103"/>
        <v>0.29791666666666666</v>
      </c>
      <c r="K48" s="29">
        <f t="shared" si="103"/>
        <v>0.33958333333333363</v>
      </c>
      <c r="L48" s="29">
        <f t="shared" ref="L48" si="104">L47+6/1440</f>
        <v>0.38125000000000026</v>
      </c>
      <c r="M48" s="29">
        <f t="shared" ref="M48:Z48" si="105">M47+6/1440</f>
        <v>0.42291666666666722</v>
      </c>
      <c r="N48" s="29">
        <f t="shared" si="105"/>
        <v>0.46458333333333324</v>
      </c>
      <c r="O48" s="29">
        <f t="shared" si="105"/>
        <v>0.50625000000000031</v>
      </c>
      <c r="P48" s="29">
        <f t="shared" si="105"/>
        <v>0.54791666666666727</v>
      </c>
      <c r="Q48" s="29">
        <f t="shared" si="105"/>
        <v>0.58958333333333324</v>
      </c>
      <c r="R48" s="29">
        <f t="shared" si="105"/>
        <v>0.6312500000000002</v>
      </c>
      <c r="S48" s="29">
        <f t="shared" si="105"/>
        <v>0.67291666666666727</v>
      </c>
      <c r="T48" s="29">
        <f t="shared" si="105"/>
        <v>0.71458333333333324</v>
      </c>
      <c r="U48" s="29">
        <f t="shared" si="105"/>
        <v>0.7562500000000002</v>
      </c>
      <c r="V48" s="29">
        <f t="shared" si="105"/>
        <v>0.79791666666666727</v>
      </c>
      <c r="W48" s="29">
        <f t="shared" si="105"/>
        <v>0.83958333333333324</v>
      </c>
      <c r="X48" s="29">
        <f t="shared" si="105"/>
        <v>0.8812500000000002</v>
      </c>
      <c r="Y48" s="29">
        <f t="shared" si="105"/>
        <v>0.92291666666665562</v>
      </c>
      <c r="Z48" s="29">
        <f t="shared" si="105"/>
        <v>0.96458333333332169</v>
      </c>
    </row>
    <row r="49" spans="1:207" x14ac:dyDescent="0.2">
      <c r="A49" s="8" t="s">
        <v>22</v>
      </c>
      <c r="B49" s="12">
        <v>45.330000000000005</v>
      </c>
      <c r="C49" s="29">
        <f t="shared" ref="C49:K49" si="106">C48+4/1440</f>
        <v>9.0277777777777787E-3</v>
      </c>
      <c r="D49" s="29">
        <f t="shared" si="106"/>
        <v>5.0694444444444438E-2</v>
      </c>
      <c r="E49" s="29">
        <f t="shared" si="106"/>
        <v>9.2361111111111102E-2</v>
      </c>
      <c r="F49" s="29">
        <f t="shared" si="106"/>
        <v>0.13402777777777777</v>
      </c>
      <c r="G49" s="29">
        <f t="shared" si="106"/>
        <v>0.17569444444444446</v>
      </c>
      <c r="H49" s="29">
        <f t="shared" si="106"/>
        <v>0.21736111111111145</v>
      </c>
      <c r="I49" s="29">
        <f t="shared" si="106"/>
        <v>0.25902777777777775</v>
      </c>
      <c r="J49" s="29">
        <f t="shared" si="106"/>
        <v>0.30069444444444443</v>
      </c>
      <c r="K49" s="29">
        <f t="shared" si="106"/>
        <v>0.34236111111111139</v>
      </c>
      <c r="L49" s="29">
        <f t="shared" ref="L49" si="107">L48+4/1440</f>
        <v>0.38402777777777802</v>
      </c>
      <c r="M49" s="29">
        <f t="shared" ref="M49:Z49" si="108">M48+4/1440</f>
        <v>0.42569444444444499</v>
      </c>
      <c r="N49" s="29">
        <f t="shared" si="108"/>
        <v>0.46736111111111101</v>
      </c>
      <c r="O49" s="29">
        <f t="shared" si="108"/>
        <v>0.50902777777777808</v>
      </c>
      <c r="P49" s="29">
        <f t="shared" si="108"/>
        <v>0.55069444444444504</v>
      </c>
      <c r="Q49" s="29">
        <f t="shared" si="108"/>
        <v>0.59236111111111101</v>
      </c>
      <c r="R49" s="29">
        <f t="shared" si="108"/>
        <v>0.63402777777777797</v>
      </c>
      <c r="S49" s="29">
        <f t="shared" si="108"/>
        <v>0.67569444444444504</v>
      </c>
      <c r="T49" s="29">
        <f t="shared" si="108"/>
        <v>0.71736111111111101</v>
      </c>
      <c r="U49" s="29">
        <f t="shared" si="108"/>
        <v>0.75902777777777797</v>
      </c>
      <c r="V49" s="29">
        <f t="shared" si="108"/>
        <v>0.80069444444444504</v>
      </c>
      <c r="W49" s="29">
        <f t="shared" si="108"/>
        <v>0.84236111111111101</v>
      </c>
      <c r="X49" s="29">
        <f t="shared" si="108"/>
        <v>0.88402777777777797</v>
      </c>
      <c r="Y49" s="29">
        <f t="shared" si="108"/>
        <v>0.92569444444443338</v>
      </c>
      <c r="Z49" s="29">
        <f t="shared" si="108"/>
        <v>0.96736111111109946</v>
      </c>
    </row>
    <row r="50" spans="1:207" x14ac:dyDescent="0.2">
      <c r="A50" s="8" t="s">
        <v>21</v>
      </c>
      <c r="B50" s="12">
        <v>52.250000000000007</v>
      </c>
      <c r="C50" s="29">
        <f t="shared" ref="C50:K50" si="109">C49+6/1440</f>
        <v>1.3194444444444446E-2</v>
      </c>
      <c r="D50" s="29">
        <f t="shared" si="109"/>
        <v>5.4861111111111104E-2</v>
      </c>
      <c r="E50" s="29">
        <f t="shared" si="109"/>
        <v>9.6527777777777768E-2</v>
      </c>
      <c r="F50" s="29">
        <f t="shared" si="109"/>
        <v>0.13819444444444445</v>
      </c>
      <c r="G50" s="29">
        <f t="shared" si="109"/>
        <v>0.17986111111111114</v>
      </c>
      <c r="H50" s="29">
        <f t="shared" si="109"/>
        <v>0.22152777777777813</v>
      </c>
      <c r="I50" s="29">
        <f t="shared" si="109"/>
        <v>0.2631944444444444</v>
      </c>
      <c r="J50" s="29">
        <f t="shared" si="109"/>
        <v>0.30486111111111108</v>
      </c>
      <c r="K50" s="29">
        <f t="shared" si="109"/>
        <v>0.34652777777777805</v>
      </c>
      <c r="L50" s="29">
        <f t="shared" ref="L50" si="110">L49+6/1440</f>
        <v>0.38819444444444468</v>
      </c>
      <c r="M50" s="29">
        <f t="shared" ref="M50:Z50" si="111">M49+6/1440</f>
        <v>0.42986111111111164</v>
      </c>
      <c r="N50" s="29">
        <f t="shared" si="111"/>
        <v>0.47152777777777766</v>
      </c>
      <c r="O50" s="29">
        <f t="shared" si="111"/>
        <v>0.51319444444444473</v>
      </c>
      <c r="P50" s="29">
        <f t="shared" si="111"/>
        <v>0.55486111111111169</v>
      </c>
      <c r="Q50" s="29">
        <f t="shared" si="111"/>
        <v>0.59652777777777766</v>
      </c>
      <c r="R50" s="29">
        <f t="shared" si="111"/>
        <v>0.63819444444444462</v>
      </c>
      <c r="S50" s="29">
        <f t="shared" si="111"/>
        <v>0.67986111111111169</v>
      </c>
      <c r="T50" s="29">
        <f t="shared" si="111"/>
        <v>0.72152777777777766</v>
      </c>
      <c r="U50" s="29">
        <f t="shared" si="111"/>
        <v>0.76319444444444462</v>
      </c>
      <c r="V50" s="29">
        <f t="shared" si="111"/>
        <v>0.80486111111111169</v>
      </c>
      <c r="W50" s="29">
        <f t="shared" si="111"/>
        <v>0.84652777777777766</v>
      </c>
      <c r="X50" s="29">
        <f t="shared" si="111"/>
        <v>0.88819444444444462</v>
      </c>
      <c r="Y50" s="29">
        <f t="shared" si="111"/>
        <v>0.92986111111110004</v>
      </c>
      <c r="Z50" s="29">
        <f t="shared" si="111"/>
        <v>0.97152777777776611</v>
      </c>
    </row>
    <row r="51" spans="1:207" x14ac:dyDescent="0.2">
      <c r="A51" s="10" t="s">
        <v>39</v>
      </c>
      <c r="B51" s="23">
        <v>56.120000000000005</v>
      </c>
      <c r="C51" s="27">
        <f t="shared" ref="C51:K51" si="112">C50+4/1440</f>
        <v>1.5972222222222224E-2</v>
      </c>
      <c r="D51" s="27">
        <f t="shared" si="112"/>
        <v>5.7638888888888878E-2</v>
      </c>
      <c r="E51" s="27">
        <f t="shared" si="112"/>
        <v>9.930555555555555E-2</v>
      </c>
      <c r="F51" s="27">
        <f t="shared" si="112"/>
        <v>0.14097222222222222</v>
      </c>
      <c r="G51" s="27">
        <f t="shared" si="112"/>
        <v>0.18263888888888891</v>
      </c>
      <c r="H51" s="27">
        <f t="shared" si="112"/>
        <v>0.2243055555555559</v>
      </c>
      <c r="I51" s="27">
        <f t="shared" si="112"/>
        <v>0.26597222222222217</v>
      </c>
      <c r="J51" s="27">
        <f t="shared" si="112"/>
        <v>0.30763888888888885</v>
      </c>
      <c r="K51" s="27">
        <f t="shared" si="112"/>
        <v>0.34930555555555581</v>
      </c>
      <c r="L51" s="27">
        <f t="shared" ref="L51" si="113">L50+4/1440</f>
        <v>0.39097222222222244</v>
      </c>
      <c r="M51" s="27">
        <f t="shared" ref="M51:Z51" si="114">M50+4/1440</f>
        <v>0.43263888888888941</v>
      </c>
      <c r="N51" s="27">
        <f t="shared" si="114"/>
        <v>0.47430555555555542</v>
      </c>
      <c r="O51" s="27">
        <f t="shared" si="114"/>
        <v>0.5159722222222225</v>
      </c>
      <c r="P51" s="27">
        <f t="shared" si="114"/>
        <v>0.55763888888888946</v>
      </c>
      <c r="Q51" s="27">
        <f t="shared" si="114"/>
        <v>0.59930555555555542</v>
      </c>
      <c r="R51" s="27">
        <f t="shared" si="114"/>
        <v>0.64097222222222239</v>
      </c>
      <c r="S51" s="27">
        <f t="shared" si="114"/>
        <v>0.68263888888888946</v>
      </c>
      <c r="T51" s="27">
        <f t="shared" si="114"/>
        <v>0.72430555555555542</v>
      </c>
      <c r="U51" s="27">
        <f t="shared" si="114"/>
        <v>0.76597222222222239</v>
      </c>
      <c r="V51" s="27">
        <f t="shared" si="114"/>
        <v>0.80763888888888946</v>
      </c>
      <c r="W51" s="27">
        <f t="shared" si="114"/>
        <v>0.84930555555555542</v>
      </c>
      <c r="X51" s="27">
        <f t="shared" si="114"/>
        <v>0.89097222222222239</v>
      </c>
      <c r="Y51" s="27">
        <f t="shared" si="114"/>
        <v>0.9326388888888778</v>
      </c>
      <c r="Z51" s="27">
        <f t="shared" si="114"/>
        <v>0.97430555555554388</v>
      </c>
    </row>
    <row r="52" spans="1:207" x14ac:dyDescent="0.2">
      <c r="A52" s="8" t="s">
        <v>40</v>
      </c>
      <c r="B52" s="12">
        <v>56.120000000000005</v>
      </c>
      <c r="C52" s="29">
        <f t="shared" ref="C52:K52" si="115">C51+1/1440</f>
        <v>1.666666666666667E-2</v>
      </c>
      <c r="D52" s="29">
        <f t="shared" si="115"/>
        <v>5.833333333333332E-2</v>
      </c>
      <c r="E52" s="29">
        <f t="shared" si="115"/>
        <v>9.9999999999999992E-2</v>
      </c>
      <c r="F52" s="29">
        <f t="shared" si="115"/>
        <v>0.14166666666666666</v>
      </c>
      <c r="G52" s="29">
        <f t="shared" si="115"/>
        <v>0.18333333333333335</v>
      </c>
      <c r="H52" s="29">
        <f t="shared" si="115"/>
        <v>0.22500000000000034</v>
      </c>
      <c r="I52" s="29">
        <f t="shared" si="115"/>
        <v>0.26666666666666661</v>
      </c>
      <c r="J52" s="29">
        <f t="shared" si="115"/>
        <v>0.30833333333333329</v>
      </c>
      <c r="K52" s="29">
        <f t="shared" si="115"/>
        <v>0.35000000000000026</v>
      </c>
      <c r="L52" s="29">
        <f t="shared" ref="L52" si="116">L51+1/1440</f>
        <v>0.39166666666666689</v>
      </c>
      <c r="M52" s="29">
        <f t="shared" ref="M52:Z52" si="117">M51+1/1440</f>
        <v>0.43333333333333385</v>
      </c>
      <c r="N52" s="29">
        <f t="shared" si="117"/>
        <v>0.47499999999999987</v>
      </c>
      <c r="O52" s="29">
        <f t="shared" si="117"/>
        <v>0.51666666666666694</v>
      </c>
      <c r="P52" s="29">
        <f t="shared" si="117"/>
        <v>0.5583333333333339</v>
      </c>
      <c r="Q52" s="29">
        <f t="shared" si="117"/>
        <v>0.59999999999999987</v>
      </c>
      <c r="R52" s="29">
        <f t="shared" si="117"/>
        <v>0.64166666666666683</v>
      </c>
      <c r="S52" s="29">
        <f t="shared" si="117"/>
        <v>0.6833333333333339</v>
      </c>
      <c r="T52" s="29">
        <f t="shared" si="117"/>
        <v>0.72499999999999987</v>
      </c>
      <c r="U52" s="29">
        <f t="shared" si="117"/>
        <v>0.76666666666666683</v>
      </c>
      <c r="V52" s="29">
        <f t="shared" si="117"/>
        <v>0.8083333333333339</v>
      </c>
      <c r="W52" s="29">
        <f t="shared" si="117"/>
        <v>0.84999999999999987</v>
      </c>
      <c r="X52" s="29">
        <f t="shared" si="117"/>
        <v>0.89166666666666683</v>
      </c>
      <c r="Y52" s="29">
        <f t="shared" si="117"/>
        <v>0.93333333333332225</v>
      </c>
      <c r="Z52" s="29">
        <f t="shared" si="117"/>
        <v>0.97499999999998832</v>
      </c>
    </row>
    <row r="53" spans="1:207" s="3" customFormat="1" x14ac:dyDescent="0.2">
      <c r="A53" s="8" t="s">
        <v>19</v>
      </c>
      <c r="B53" s="12">
        <v>61.470000000000006</v>
      </c>
      <c r="C53" s="29">
        <f t="shared" ref="C53:K53" si="118">C52+4/1440</f>
        <v>1.9444444444444448E-2</v>
      </c>
      <c r="D53" s="29">
        <f t="shared" si="118"/>
        <v>6.1111111111111095E-2</v>
      </c>
      <c r="E53" s="29">
        <f t="shared" si="118"/>
        <v>0.10277777777777777</v>
      </c>
      <c r="F53" s="29">
        <f t="shared" si="118"/>
        <v>0.14444444444444443</v>
      </c>
      <c r="G53" s="29">
        <f t="shared" si="118"/>
        <v>0.18611111111111112</v>
      </c>
      <c r="H53" s="29">
        <f t="shared" si="118"/>
        <v>0.22777777777777811</v>
      </c>
      <c r="I53" s="29">
        <f t="shared" si="118"/>
        <v>0.26944444444444438</v>
      </c>
      <c r="J53" s="29">
        <f t="shared" si="118"/>
        <v>0.31111111111111106</v>
      </c>
      <c r="K53" s="29">
        <f t="shared" si="118"/>
        <v>0.35277777777777802</v>
      </c>
      <c r="L53" s="29">
        <f t="shared" ref="L53" si="119">L52+4/1440</f>
        <v>0.39444444444444465</v>
      </c>
      <c r="M53" s="29">
        <f t="shared" ref="M53:Z53" si="120">M52+4/1440</f>
        <v>0.43611111111111162</v>
      </c>
      <c r="N53" s="29">
        <f t="shared" si="120"/>
        <v>0.47777777777777763</v>
      </c>
      <c r="O53" s="29">
        <f t="shared" si="120"/>
        <v>0.51944444444444471</v>
      </c>
      <c r="P53" s="29">
        <f t="shared" si="120"/>
        <v>0.56111111111111167</v>
      </c>
      <c r="Q53" s="29">
        <f t="shared" si="120"/>
        <v>0.60277777777777763</v>
      </c>
      <c r="R53" s="29">
        <f t="shared" si="120"/>
        <v>0.6444444444444446</v>
      </c>
      <c r="S53" s="29">
        <f t="shared" si="120"/>
        <v>0.68611111111111167</v>
      </c>
      <c r="T53" s="29">
        <f t="shared" si="120"/>
        <v>0.72777777777777763</v>
      </c>
      <c r="U53" s="29">
        <f t="shared" si="120"/>
        <v>0.7694444444444446</v>
      </c>
      <c r="V53" s="29">
        <f t="shared" si="120"/>
        <v>0.81111111111111167</v>
      </c>
      <c r="W53" s="29">
        <f t="shared" si="120"/>
        <v>0.85277777777777763</v>
      </c>
      <c r="X53" s="29">
        <f t="shared" si="120"/>
        <v>0.8944444444444446</v>
      </c>
      <c r="Y53" s="29">
        <f t="shared" si="120"/>
        <v>0.93611111111110001</v>
      </c>
      <c r="Z53" s="29">
        <f t="shared" si="120"/>
        <v>0.97777777777776609</v>
      </c>
    </row>
    <row r="54" spans="1:207" x14ac:dyDescent="0.2">
      <c r="A54" s="8" t="s">
        <v>20</v>
      </c>
      <c r="B54" s="12">
        <v>61.470000000000006</v>
      </c>
      <c r="C54" s="29">
        <f t="shared" ref="C54:K54" si="121">C53+1/1440</f>
        <v>2.0138888888888894E-2</v>
      </c>
      <c r="D54" s="29">
        <f t="shared" si="121"/>
        <v>6.1805555555555537E-2</v>
      </c>
      <c r="E54" s="29">
        <f t="shared" si="121"/>
        <v>0.10347222222222222</v>
      </c>
      <c r="F54" s="29">
        <f t="shared" si="121"/>
        <v>0.14513888888888887</v>
      </c>
      <c r="G54" s="29">
        <f t="shared" si="121"/>
        <v>0.18680555555555556</v>
      </c>
      <c r="H54" s="29">
        <f t="shared" si="121"/>
        <v>0.22847222222222255</v>
      </c>
      <c r="I54" s="29">
        <f t="shared" si="121"/>
        <v>0.27013888888888882</v>
      </c>
      <c r="J54" s="29">
        <f t="shared" si="121"/>
        <v>0.3118055555555555</v>
      </c>
      <c r="K54" s="29">
        <f t="shared" si="121"/>
        <v>0.35347222222222247</v>
      </c>
      <c r="L54" s="29">
        <f t="shared" ref="L54" si="122">L53+1/1440</f>
        <v>0.39513888888888909</v>
      </c>
      <c r="M54" s="29">
        <f t="shared" ref="M54:Z54" si="123">M53+1/1440</f>
        <v>0.43680555555555606</v>
      </c>
      <c r="N54" s="29">
        <f t="shared" si="123"/>
        <v>0.47847222222222208</v>
      </c>
      <c r="O54" s="29">
        <f t="shared" si="123"/>
        <v>0.52013888888888915</v>
      </c>
      <c r="P54" s="29">
        <f t="shared" si="123"/>
        <v>0.56180555555555611</v>
      </c>
      <c r="Q54" s="29">
        <f t="shared" si="123"/>
        <v>0.60347222222222208</v>
      </c>
      <c r="R54" s="29">
        <f t="shared" si="123"/>
        <v>0.64513888888888904</v>
      </c>
      <c r="S54" s="29">
        <f t="shared" si="123"/>
        <v>0.68680555555555611</v>
      </c>
      <c r="T54" s="29">
        <f t="shared" si="123"/>
        <v>0.72847222222222208</v>
      </c>
      <c r="U54" s="29">
        <f t="shared" si="123"/>
        <v>0.77013888888888904</v>
      </c>
      <c r="V54" s="29">
        <f t="shared" si="123"/>
        <v>0.81180555555555611</v>
      </c>
      <c r="W54" s="29">
        <f t="shared" si="123"/>
        <v>0.85347222222222208</v>
      </c>
      <c r="X54" s="29">
        <f t="shared" si="123"/>
        <v>0.89513888888888904</v>
      </c>
      <c r="Y54" s="29">
        <f t="shared" si="123"/>
        <v>0.93680555555554446</v>
      </c>
      <c r="Z54" s="29">
        <f t="shared" si="123"/>
        <v>0.97847222222221053</v>
      </c>
    </row>
    <row r="55" spans="1:207" x14ac:dyDescent="0.2">
      <c r="A55" s="8" t="s">
        <v>18</v>
      </c>
      <c r="B55" s="12">
        <v>68.53</v>
      </c>
      <c r="C55" s="29">
        <f t="shared" ref="C55:K55" si="124">C54+6/1440</f>
        <v>2.4305555555555559E-2</v>
      </c>
      <c r="D55" s="29">
        <f t="shared" si="124"/>
        <v>6.597222222222221E-2</v>
      </c>
      <c r="E55" s="29">
        <f t="shared" si="124"/>
        <v>0.10763888888888888</v>
      </c>
      <c r="F55" s="29">
        <f t="shared" si="124"/>
        <v>0.14930555555555555</v>
      </c>
      <c r="G55" s="29">
        <f t="shared" si="124"/>
        <v>0.19097222222222224</v>
      </c>
      <c r="H55" s="29">
        <f t="shared" si="124"/>
        <v>0.23263888888888923</v>
      </c>
      <c r="I55" s="29">
        <f t="shared" si="124"/>
        <v>0.27430555555555547</v>
      </c>
      <c r="J55" s="29">
        <f t="shared" si="124"/>
        <v>0.31597222222222215</v>
      </c>
      <c r="K55" s="29">
        <f t="shared" si="124"/>
        <v>0.35763888888888912</v>
      </c>
      <c r="L55" s="29">
        <f t="shared" ref="L55" si="125">L54+6/1440</f>
        <v>0.39930555555555575</v>
      </c>
      <c r="M55" s="29">
        <f t="shared" ref="M55:Z55" si="126">M54+6/1440</f>
        <v>0.44097222222222271</v>
      </c>
      <c r="N55" s="29">
        <f t="shared" si="126"/>
        <v>0.48263888888888873</v>
      </c>
      <c r="O55" s="29">
        <f t="shared" si="126"/>
        <v>0.5243055555555558</v>
      </c>
      <c r="P55" s="29">
        <f t="shared" si="126"/>
        <v>0.56597222222222276</v>
      </c>
      <c r="Q55" s="29">
        <f t="shared" si="126"/>
        <v>0.60763888888888873</v>
      </c>
      <c r="R55" s="29">
        <f t="shared" si="126"/>
        <v>0.64930555555555569</v>
      </c>
      <c r="S55" s="29">
        <f t="shared" si="126"/>
        <v>0.69097222222222276</v>
      </c>
      <c r="T55" s="29">
        <f t="shared" si="126"/>
        <v>0.73263888888888873</v>
      </c>
      <c r="U55" s="29">
        <f t="shared" si="126"/>
        <v>0.77430555555555569</v>
      </c>
      <c r="V55" s="29">
        <f t="shared" si="126"/>
        <v>0.81597222222222276</v>
      </c>
      <c r="W55" s="29">
        <f t="shared" si="126"/>
        <v>0.85763888888888873</v>
      </c>
      <c r="X55" s="29">
        <f t="shared" si="126"/>
        <v>0.89930555555555569</v>
      </c>
      <c r="Y55" s="29">
        <f t="shared" si="126"/>
        <v>0.94097222222221111</v>
      </c>
      <c r="Z55" s="29">
        <f t="shared" si="126"/>
        <v>0.98263888888887718</v>
      </c>
    </row>
    <row r="56" spans="1:207" x14ac:dyDescent="0.2">
      <c r="A56" s="8" t="s">
        <v>37</v>
      </c>
      <c r="B56" s="12">
        <v>79.86</v>
      </c>
      <c r="C56" s="29">
        <f t="shared" ref="C56:K56" si="127">C55+7/1440</f>
        <v>2.9166666666666671E-2</v>
      </c>
      <c r="D56" s="29">
        <f t="shared" si="127"/>
        <v>7.0833333333333318E-2</v>
      </c>
      <c r="E56" s="29">
        <f t="shared" si="127"/>
        <v>0.11249999999999999</v>
      </c>
      <c r="F56" s="29">
        <f t="shared" si="127"/>
        <v>0.15416666666666667</v>
      </c>
      <c r="G56" s="29">
        <f t="shared" si="127"/>
        <v>0.19583333333333336</v>
      </c>
      <c r="H56" s="29">
        <f t="shared" si="127"/>
        <v>0.23750000000000035</v>
      </c>
      <c r="I56" s="29">
        <f t="shared" si="127"/>
        <v>0.27916666666666656</v>
      </c>
      <c r="J56" s="29">
        <f t="shared" si="127"/>
        <v>0.32083333333333325</v>
      </c>
      <c r="K56" s="29">
        <f t="shared" si="127"/>
        <v>0.36250000000000021</v>
      </c>
      <c r="L56" s="29">
        <f t="shared" ref="L56" si="128">L55+7/1440</f>
        <v>0.40416666666666684</v>
      </c>
      <c r="M56" s="29">
        <f t="shared" ref="M56:Z56" si="129">M55+7/1440</f>
        <v>0.4458333333333338</v>
      </c>
      <c r="N56" s="29">
        <f t="shared" si="129"/>
        <v>0.48749999999999982</v>
      </c>
      <c r="O56" s="29">
        <f t="shared" si="129"/>
        <v>0.5291666666666669</v>
      </c>
      <c r="P56" s="29">
        <f t="shared" si="129"/>
        <v>0.57083333333333386</v>
      </c>
      <c r="Q56" s="29">
        <f t="shared" si="129"/>
        <v>0.61249999999999982</v>
      </c>
      <c r="R56" s="29">
        <f t="shared" si="129"/>
        <v>0.65416666666666679</v>
      </c>
      <c r="S56" s="29">
        <f t="shared" si="129"/>
        <v>0.69583333333333386</v>
      </c>
      <c r="T56" s="29">
        <f t="shared" si="129"/>
        <v>0.73749999999999982</v>
      </c>
      <c r="U56" s="29">
        <f t="shared" si="129"/>
        <v>0.77916666666666679</v>
      </c>
      <c r="V56" s="29">
        <f t="shared" si="129"/>
        <v>0.82083333333333386</v>
      </c>
      <c r="W56" s="29">
        <f t="shared" si="129"/>
        <v>0.86249999999999982</v>
      </c>
      <c r="X56" s="29">
        <f t="shared" si="129"/>
        <v>0.90416666666666679</v>
      </c>
      <c r="Y56" s="29">
        <f t="shared" si="129"/>
        <v>0.9458333333333222</v>
      </c>
      <c r="Z56" s="29">
        <f t="shared" si="129"/>
        <v>0.98749999999998828</v>
      </c>
    </row>
    <row r="57" spans="1:207" x14ac:dyDescent="0.2">
      <c r="A57" s="8" t="s">
        <v>17</v>
      </c>
      <c r="B57" s="12">
        <v>79.86</v>
      </c>
      <c r="C57" s="29">
        <f t="shared" ref="C57:K57" si="130">C56+1/1440</f>
        <v>2.9861111111111116E-2</v>
      </c>
      <c r="D57" s="29">
        <f t="shared" si="130"/>
        <v>7.152777777777776E-2</v>
      </c>
      <c r="E57" s="29">
        <f t="shared" si="130"/>
        <v>0.11319444444444443</v>
      </c>
      <c r="F57" s="29">
        <f t="shared" si="130"/>
        <v>0.15486111111111112</v>
      </c>
      <c r="G57" s="29">
        <f t="shared" si="130"/>
        <v>0.1965277777777778</v>
      </c>
      <c r="H57" s="29">
        <f t="shared" si="130"/>
        <v>0.23819444444444479</v>
      </c>
      <c r="I57" s="29">
        <f t="shared" si="130"/>
        <v>0.27986111111111101</v>
      </c>
      <c r="J57" s="29">
        <f t="shared" si="130"/>
        <v>0.32152777777777769</v>
      </c>
      <c r="K57" s="29">
        <f t="shared" si="130"/>
        <v>0.36319444444444465</v>
      </c>
      <c r="L57" s="29">
        <f t="shared" ref="L57" si="131">L56+1/1440</f>
        <v>0.40486111111111128</v>
      </c>
      <c r="M57" s="29">
        <f t="shared" ref="M57:Z57" si="132">M56+1/1440</f>
        <v>0.44652777777777825</v>
      </c>
      <c r="N57" s="29">
        <f t="shared" si="132"/>
        <v>0.48819444444444426</v>
      </c>
      <c r="O57" s="29">
        <f t="shared" si="132"/>
        <v>0.52986111111111134</v>
      </c>
      <c r="P57" s="29">
        <f t="shared" si="132"/>
        <v>0.5715277777777783</v>
      </c>
      <c r="Q57" s="29">
        <f t="shared" si="132"/>
        <v>0.61319444444444426</v>
      </c>
      <c r="R57" s="29">
        <f t="shared" si="132"/>
        <v>0.65486111111111123</v>
      </c>
      <c r="S57" s="29">
        <f t="shared" si="132"/>
        <v>0.6965277777777783</v>
      </c>
      <c r="T57" s="29">
        <f t="shared" si="132"/>
        <v>0.73819444444444426</v>
      </c>
      <c r="U57" s="29">
        <f t="shared" si="132"/>
        <v>0.77986111111111123</v>
      </c>
      <c r="V57" s="29">
        <f t="shared" si="132"/>
        <v>0.8215277777777783</v>
      </c>
      <c r="W57" s="29">
        <f t="shared" si="132"/>
        <v>0.86319444444444426</v>
      </c>
      <c r="X57" s="29">
        <f t="shared" si="132"/>
        <v>0.90486111111111123</v>
      </c>
      <c r="Y57" s="29">
        <f t="shared" si="132"/>
        <v>0.94652777777776664</v>
      </c>
      <c r="Z57" s="29">
        <f t="shared" si="132"/>
        <v>0.98819444444443272</v>
      </c>
    </row>
    <row r="58" spans="1:207" x14ac:dyDescent="0.2">
      <c r="A58" s="10" t="s">
        <v>14</v>
      </c>
      <c r="B58" s="23">
        <v>87.42</v>
      </c>
      <c r="C58" s="27">
        <f t="shared" ref="C58:K58" si="133">C57+7/1440</f>
        <v>3.4722222222222224E-2</v>
      </c>
      <c r="D58" s="27">
        <f t="shared" si="133"/>
        <v>7.6388888888888867E-2</v>
      </c>
      <c r="E58" s="27">
        <f t="shared" si="133"/>
        <v>0.11805555555555554</v>
      </c>
      <c r="F58" s="27">
        <f t="shared" si="133"/>
        <v>0.15972222222222224</v>
      </c>
      <c r="G58" s="27">
        <f t="shared" si="133"/>
        <v>0.20138888888888892</v>
      </c>
      <c r="H58" s="27">
        <f t="shared" si="133"/>
        <v>0.24305555555555591</v>
      </c>
      <c r="I58" s="27">
        <f t="shared" si="133"/>
        <v>0.2847222222222221</v>
      </c>
      <c r="J58" s="27">
        <f t="shared" si="133"/>
        <v>0.32638888888888878</v>
      </c>
      <c r="K58" s="27">
        <f t="shared" si="133"/>
        <v>0.36805555555555575</v>
      </c>
      <c r="L58" s="27">
        <f t="shared" ref="L58" si="134">L57+7/1440</f>
        <v>0.40972222222222238</v>
      </c>
      <c r="M58" s="27">
        <f t="shared" ref="M58:Z58" si="135">M57+7/1440</f>
        <v>0.45138888888888934</v>
      </c>
      <c r="N58" s="27">
        <f t="shared" si="135"/>
        <v>0.49305555555555536</v>
      </c>
      <c r="O58" s="27">
        <f t="shared" si="135"/>
        <v>0.53472222222222243</v>
      </c>
      <c r="P58" s="27">
        <f t="shared" si="135"/>
        <v>0.57638888888888939</v>
      </c>
      <c r="Q58" s="27">
        <f t="shared" si="135"/>
        <v>0.61805555555555536</v>
      </c>
      <c r="R58" s="27">
        <f t="shared" si="135"/>
        <v>0.65972222222222232</v>
      </c>
      <c r="S58" s="27">
        <f t="shared" si="135"/>
        <v>0.70138888888888939</v>
      </c>
      <c r="T58" s="27">
        <f t="shared" si="135"/>
        <v>0.74305555555555536</v>
      </c>
      <c r="U58" s="27">
        <f t="shared" si="135"/>
        <v>0.78472222222222232</v>
      </c>
      <c r="V58" s="27">
        <f t="shared" si="135"/>
        <v>0.82638888888888939</v>
      </c>
      <c r="W58" s="27">
        <f t="shared" si="135"/>
        <v>0.86805555555555536</v>
      </c>
      <c r="X58" s="27">
        <f t="shared" si="135"/>
        <v>0.90972222222222232</v>
      </c>
      <c r="Y58" s="27">
        <f t="shared" si="135"/>
        <v>0.95138888888887774</v>
      </c>
      <c r="Z58" s="27">
        <f t="shared" si="135"/>
        <v>0.99305555555554381</v>
      </c>
    </row>
    <row r="59" spans="1:207" x14ac:dyDescent="0.2">
      <c r="A59" s="20" t="s">
        <v>15</v>
      </c>
      <c r="B59" s="39">
        <v>87.42</v>
      </c>
      <c r="C59" s="31">
        <f t="shared" ref="C59:K59" si="136">C58+3/1440</f>
        <v>3.6805555555555557E-2</v>
      </c>
      <c r="D59" s="31">
        <f t="shared" si="136"/>
        <v>7.8472222222222207E-2</v>
      </c>
      <c r="E59" s="31">
        <f t="shared" si="136"/>
        <v>0.12013888888888888</v>
      </c>
      <c r="F59" s="31">
        <f t="shared" si="136"/>
        <v>0.16180555555555556</v>
      </c>
      <c r="G59" s="31">
        <f t="shared" si="136"/>
        <v>0.20347222222222225</v>
      </c>
      <c r="H59" s="31">
        <f t="shared" si="136"/>
        <v>0.24513888888888924</v>
      </c>
      <c r="I59" s="31">
        <f t="shared" si="136"/>
        <v>0.28680555555555542</v>
      </c>
      <c r="J59" s="31">
        <f t="shared" si="136"/>
        <v>0.32847222222222211</v>
      </c>
      <c r="K59" s="31">
        <f t="shared" si="136"/>
        <v>0.37013888888888907</v>
      </c>
      <c r="L59" s="31">
        <f t="shared" ref="L59" si="137">L58+3/1440</f>
        <v>0.4118055555555557</v>
      </c>
      <c r="M59" s="31">
        <f t="shared" ref="M59:Z59" si="138">M58+3/1440</f>
        <v>0.45347222222222267</v>
      </c>
      <c r="N59" s="31">
        <f t="shared" si="138"/>
        <v>0.49513888888888868</v>
      </c>
      <c r="O59" s="31">
        <f t="shared" si="138"/>
        <v>0.53680555555555576</v>
      </c>
      <c r="P59" s="31">
        <f t="shared" si="138"/>
        <v>0.57847222222222272</v>
      </c>
      <c r="Q59" s="31">
        <f t="shared" si="138"/>
        <v>0.62013888888888868</v>
      </c>
      <c r="R59" s="31">
        <f t="shared" si="138"/>
        <v>0.66180555555555565</v>
      </c>
      <c r="S59" s="31">
        <f t="shared" si="138"/>
        <v>0.70347222222222272</v>
      </c>
      <c r="T59" s="31">
        <f t="shared" si="138"/>
        <v>0.74513888888888868</v>
      </c>
      <c r="U59" s="31">
        <f t="shared" si="138"/>
        <v>0.78680555555555565</v>
      </c>
      <c r="V59" s="31">
        <f t="shared" si="138"/>
        <v>0.82847222222222272</v>
      </c>
      <c r="W59" s="31">
        <f t="shared" si="138"/>
        <v>0.87013888888888868</v>
      </c>
      <c r="X59" s="31">
        <f t="shared" si="138"/>
        <v>0.91180555555555565</v>
      </c>
      <c r="Y59" s="31">
        <f t="shared" si="138"/>
        <v>0.95347222222221106</v>
      </c>
      <c r="Z59" s="31">
        <f t="shared" si="138"/>
        <v>0.99513888888887714</v>
      </c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  <c r="GW59" s="13"/>
      <c r="GX59" s="13"/>
      <c r="GY59" s="13"/>
    </row>
    <row r="60" spans="1:207" x14ac:dyDescent="0.2">
      <c r="A60" s="8" t="s">
        <v>12</v>
      </c>
      <c r="B60" s="12">
        <v>102.8</v>
      </c>
      <c r="C60" s="29">
        <f t="shared" ref="C60:K60" si="139">C59+9/1440</f>
        <v>4.3055555555555555E-2</v>
      </c>
      <c r="D60" s="29">
        <f t="shared" si="139"/>
        <v>8.4722222222222213E-2</v>
      </c>
      <c r="E60" s="29">
        <f t="shared" si="139"/>
        <v>0.12638888888888888</v>
      </c>
      <c r="F60" s="29">
        <f t="shared" si="139"/>
        <v>0.16805555555555557</v>
      </c>
      <c r="G60" s="29">
        <f t="shared" si="139"/>
        <v>0.20972222222222225</v>
      </c>
      <c r="H60" s="29">
        <f t="shared" si="139"/>
        <v>0.25138888888888922</v>
      </c>
      <c r="I60" s="29">
        <f t="shared" si="139"/>
        <v>0.2930555555555554</v>
      </c>
      <c r="J60" s="29">
        <f t="shared" si="139"/>
        <v>0.33472222222222209</v>
      </c>
      <c r="K60" s="29">
        <f t="shared" si="139"/>
        <v>0.37638888888888905</v>
      </c>
      <c r="L60" s="29">
        <f t="shared" ref="L60" si="140">L59+9/1440</f>
        <v>0.41805555555555568</v>
      </c>
      <c r="M60" s="29">
        <f t="shared" ref="M60:Z60" si="141">M59+9/1440</f>
        <v>0.45972222222222264</v>
      </c>
      <c r="N60" s="29">
        <f t="shared" si="141"/>
        <v>0.50138888888888866</v>
      </c>
      <c r="O60" s="29">
        <f t="shared" si="141"/>
        <v>0.54305555555555574</v>
      </c>
      <c r="P60" s="29">
        <f t="shared" si="141"/>
        <v>0.5847222222222227</v>
      </c>
      <c r="Q60" s="29">
        <f t="shared" si="141"/>
        <v>0.62638888888888866</v>
      </c>
      <c r="R60" s="29">
        <f t="shared" si="141"/>
        <v>0.66805555555555562</v>
      </c>
      <c r="S60" s="29">
        <f t="shared" si="141"/>
        <v>0.7097222222222227</v>
      </c>
      <c r="T60" s="29">
        <f t="shared" si="141"/>
        <v>0.75138888888888866</v>
      </c>
      <c r="U60" s="29">
        <f t="shared" si="141"/>
        <v>0.79305555555555562</v>
      </c>
      <c r="V60" s="29">
        <f t="shared" si="141"/>
        <v>0.8347222222222227</v>
      </c>
      <c r="W60" s="29">
        <f t="shared" si="141"/>
        <v>0.87638888888888866</v>
      </c>
      <c r="X60" s="29">
        <f t="shared" si="141"/>
        <v>0.91805555555555562</v>
      </c>
      <c r="Y60" s="29">
        <f t="shared" si="141"/>
        <v>0.95972222222221104</v>
      </c>
      <c r="Z60" s="29">
        <f t="shared" si="141"/>
        <v>1.0013888888888771</v>
      </c>
    </row>
    <row r="61" spans="1:207" x14ac:dyDescent="0.2">
      <c r="A61" s="8" t="s">
        <v>13</v>
      </c>
      <c r="B61" s="12">
        <v>102.8</v>
      </c>
      <c r="C61" s="29">
        <f t="shared" ref="C61:K61" si="142">C60+2/1440</f>
        <v>4.4444444444444446E-2</v>
      </c>
      <c r="D61" s="29">
        <f t="shared" si="142"/>
        <v>8.6111111111111097E-2</v>
      </c>
      <c r="E61" s="29">
        <f t="shared" si="142"/>
        <v>0.12777777777777777</v>
      </c>
      <c r="F61" s="29">
        <f t="shared" si="142"/>
        <v>0.16944444444444445</v>
      </c>
      <c r="G61" s="29">
        <f t="shared" si="142"/>
        <v>0.21111111111111114</v>
      </c>
      <c r="H61" s="29">
        <f t="shared" si="142"/>
        <v>0.2527777777777781</v>
      </c>
      <c r="I61" s="29">
        <f t="shared" si="142"/>
        <v>0.29444444444444429</v>
      </c>
      <c r="J61" s="29">
        <f t="shared" si="142"/>
        <v>0.33611111111111097</v>
      </c>
      <c r="K61" s="29">
        <f t="shared" si="142"/>
        <v>0.37777777777777793</v>
      </c>
      <c r="L61" s="29">
        <f t="shared" ref="L61" si="143">L60+2/1440</f>
        <v>0.41944444444444456</v>
      </c>
      <c r="M61" s="29">
        <f t="shared" ref="M61:Z61" si="144">M60+2/1440</f>
        <v>0.46111111111111153</v>
      </c>
      <c r="N61" s="29">
        <f t="shared" si="144"/>
        <v>0.50277777777777755</v>
      </c>
      <c r="O61" s="29">
        <f t="shared" si="144"/>
        <v>0.54444444444444462</v>
      </c>
      <c r="P61" s="29">
        <f t="shared" si="144"/>
        <v>0.58611111111111158</v>
      </c>
      <c r="Q61" s="29">
        <f t="shared" si="144"/>
        <v>0.62777777777777755</v>
      </c>
      <c r="R61" s="29">
        <f t="shared" si="144"/>
        <v>0.66944444444444451</v>
      </c>
      <c r="S61" s="29">
        <f t="shared" si="144"/>
        <v>0.71111111111111158</v>
      </c>
      <c r="T61" s="29">
        <f t="shared" si="144"/>
        <v>0.75277777777777755</v>
      </c>
      <c r="U61" s="29">
        <f t="shared" si="144"/>
        <v>0.79444444444444451</v>
      </c>
      <c r="V61" s="29">
        <f t="shared" si="144"/>
        <v>0.83611111111111158</v>
      </c>
      <c r="W61" s="29">
        <f t="shared" si="144"/>
        <v>0.87777777777777755</v>
      </c>
      <c r="X61" s="29">
        <f t="shared" si="144"/>
        <v>0.91944444444444451</v>
      </c>
      <c r="Y61" s="29">
        <f t="shared" si="144"/>
        <v>0.96111111111109992</v>
      </c>
      <c r="Z61" s="29">
        <f t="shared" si="144"/>
        <v>1.002777777777766</v>
      </c>
    </row>
    <row r="62" spans="1:207" x14ac:dyDescent="0.2">
      <c r="A62" s="10" t="s">
        <v>38</v>
      </c>
      <c r="B62" s="23">
        <v>111.13</v>
      </c>
      <c r="C62" s="27">
        <f t="shared" ref="C62:K62" si="145">C61+8/1440</f>
        <v>0.05</v>
      </c>
      <c r="D62" s="27">
        <f t="shared" si="145"/>
        <v>9.1666666666666646E-2</v>
      </c>
      <c r="E62" s="27">
        <f t="shared" si="145"/>
        <v>0.13333333333333333</v>
      </c>
      <c r="F62" s="27">
        <f t="shared" si="145"/>
        <v>0.17500000000000002</v>
      </c>
      <c r="G62" s="27">
        <f t="shared" si="145"/>
        <v>0.2166666666666667</v>
      </c>
      <c r="H62" s="27">
        <f t="shared" si="145"/>
        <v>0.25833333333333364</v>
      </c>
      <c r="I62" s="27">
        <f t="shared" si="145"/>
        <v>0.29999999999999982</v>
      </c>
      <c r="J62" s="27">
        <f t="shared" si="145"/>
        <v>0.34166666666666651</v>
      </c>
      <c r="K62" s="27">
        <f t="shared" si="145"/>
        <v>0.38333333333333347</v>
      </c>
      <c r="L62" s="27">
        <f t="shared" ref="L62" si="146">L61+8/1440</f>
        <v>0.4250000000000001</v>
      </c>
      <c r="M62" s="27">
        <f t="shared" ref="M62:Z62" si="147">M61+8/1440</f>
        <v>0.46666666666666706</v>
      </c>
      <c r="N62" s="27">
        <f t="shared" si="147"/>
        <v>0.50833333333333308</v>
      </c>
      <c r="O62" s="27">
        <f t="shared" si="147"/>
        <v>0.55000000000000016</v>
      </c>
      <c r="P62" s="27">
        <f t="shared" si="147"/>
        <v>0.59166666666666712</v>
      </c>
      <c r="Q62" s="27">
        <f t="shared" si="147"/>
        <v>0.63333333333333308</v>
      </c>
      <c r="R62" s="27">
        <f t="shared" si="147"/>
        <v>0.67500000000000004</v>
      </c>
      <c r="S62" s="27">
        <f t="shared" si="147"/>
        <v>0.71666666666666712</v>
      </c>
      <c r="T62" s="27">
        <f t="shared" si="147"/>
        <v>0.75833333333333308</v>
      </c>
      <c r="U62" s="27">
        <f t="shared" si="147"/>
        <v>0.8</v>
      </c>
      <c r="V62" s="27">
        <f t="shared" si="147"/>
        <v>0.84166666666666712</v>
      </c>
      <c r="W62" s="27">
        <f t="shared" si="147"/>
        <v>0.88333333333333308</v>
      </c>
      <c r="X62" s="27">
        <f t="shared" si="147"/>
        <v>0.92500000000000004</v>
      </c>
      <c r="Y62" s="27">
        <f t="shared" si="147"/>
        <v>0.96666666666665546</v>
      </c>
      <c r="Z62" s="27">
        <f t="shared" si="147"/>
        <v>1.0083333333333215</v>
      </c>
    </row>
  </sheetData>
  <phoneticPr fontId="0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6" orientation="landscape" r:id="rId1"/>
  <headerFooter alignWithMargins="0">
    <oddHeader>&amp;L&amp;12Rhein-Emscher-Express&amp;R&amp;12LB 1, Anhang 1 - Fahrplan und Kapazitäten Linie RE3</oddHeader>
    <oddFooter>&amp;C&amp;12&amp;A&amp;RSeite &amp;P von &amp;N Seiten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258F83F84FD5346B1924A7731AEFA57" ma:contentTypeVersion="15" ma:contentTypeDescription="Ein neues Dokument erstellen." ma:contentTypeScope="" ma:versionID="98e0c29468212044df5f6f4558d0bfac">
  <xsd:schema xmlns:xsd="http://www.w3.org/2001/XMLSchema" xmlns:xs="http://www.w3.org/2001/XMLSchema" xmlns:p="http://schemas.microsoft.com/office/2006/metadata/properties" xmlns:ns2="7cb9d246-9ce3-474f-8b48-049cab68e745" xmlns:ns3="9b043242-0b23-49bb-9674-429d7283fa7c" targetNamespace="http://schemas.microsoft.com/office/2006/metadata/properties" ma:root="true" ma:fieldsID="d0c857fe3c07c0b603f420396975e5fd" ns2:_="" ns3:_="">
    <xsd:import namespace="7cb9d246-9ce3-474f-8b48-049cab68e745"/>
    <xsd:import namespace="9b043242-0b23-49bb-9674-429d7283fa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b9d246-9ce3-474f-8b48-049cab68e7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f323552f-dcff-4fa9-8a69-f10a42a9bf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043242-0b23-49bb-9674-429d7283fa7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923c1da-c11a-4f60-9683-65d2e5b0d767}" ma:internalName="TaxCatchAll" ma:showField="CatchAllData" ma:web="9b043242-0b23-49bb-9674-429d7283fa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cb9d246-9ce3-474f-8b48-049cab68e745">
      <Terms xmlns="http://schemas.microsoft.com/office/infopath/2007/PartnerControls"/>
    </lcf76f155ced4ddcb4097134ff3c332f>
    <TaxCatchAll xmlns="9b043242-0b23-49bb-9674-429d7283fa7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456DAE2-56A1-4F82-A700-DF0BA32AE9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b9d246-9ce3-474f-8b48-049cab68e745"/>
    <ds:schemaRef ds:uri="9b043242-0b23-49bb-9674-429d7283fa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6A505D-A513-4585-A9B9-099E32C6CC15}">
  <ds:schemaRefs>
    <ds:schemaRef ds:uri="http://schemas.microsoft.com/office/2006/metadata/properties"/>
    <ds:schemaRef ds:uri="http://schemas.microsoft.com/office/infopath/2007/PartnerControls"/>
    <ds:schemaRef ds:uri="7cb9d246-9ce3-474f-8b48-049cab68e745"/>
    <ds:schemaRef ds:uri="9b043242-0b23-49bb-9674-429d7283fa7c"/>
  </ds:schemaRefs>
</ds:datastoreItem>
</file>

<file path=customXml/itemProps3.xml><?xml version="1.0" encoding="utf-8"?>
<ds:datastoreItem xmlns:ds="http://schemas.openxmlformats.org/officeDocument/2006/customXml" ds:itemID="{528A043D-8D97-49BF-89B1-B43C1CE710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Montag - Freitag</vt:lpstr>
      <vt:lpstr>Samstag</vt:lpstr>
      <vt:lpstr>Sonn- und Feiertag</vt:lpstr>
      <vt:lpstr>'Montag - Freitag'!Drucktitel</vt:lpstr>
      <vt:lpstr>Samstag!Drucktitel</vt:lpstr>
      <vt:lpstr>'Sonn- und Feiertag'!Drucktitel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Musterfpl.</dc:title>
  <dc:subject/>
  <dc:creator>Jilg, Markus;Schweizer, Heinz</dc:creator>
  <cp:keywords/>
  <dc:description/>
  <cp:lastModifiedBy>Krichel, Peter</cp:lastModifiedBy>
  <cp:revision/>
  <cp:lastPrinted>2026-03-31T07:32:21Z</cp:lastPrinted>
  <dcterms:created xsi:type="dcterms:W3CDTF">1997-11-17T12:31:06Z</dcterms:created>
  <dcterms:modified xsi:type="dcterms:W3CDTF">2026-03-31T07:33:29Z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0x010100E258F83F84FD5346B1924A7731AEFA57</vt:lpwstr>
  </property>
</Properties>
</file>