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sha.partnerschaft-deutschland.de/websites/BrsJuLux/Freigegebene Dokumente/4. PS/60 Planung (Ausschreibung_Vergabe_Auftrag)/20 Bodengutachten/06 Vergabeunterlagen/"/>
    </mc:Choice>
  </mc:AlternateContent>
  <xr:revisionPtr revIDLastSave="0" documentId="13_ncr:1_{CE71DCED-DFCB-4051-B25E-FA3C87A8C2F4}" xr6:coauthVersionLast="47" xr6:coauthVersionMax="47" xr10:uidLastSave="{00000000-0000-0000-0000-000000000000}"/>
  <bookViews>
    <workbookView xWindow="-98" yWindow="-98" windowWidth="19396" windowHeight="11475" xr2:uid="{00000000-000D-0000-FFFF-FFFF00000000}"/>
  </bookViews>
  <sheets>
    <sheet name="Zuschlagsmatri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4" i="1" l="1"/>
  <c r="F7" i="1" l="1"/>
  <c r="C84" i="1" l="1"/>
  <c r="H6" i="1"/>
  <c r="H7" i="1"/>
</calcChain>
</file>

<file path=xl/sharedStrings.xml><?xml version="1.0" encoding="utf-8"?>
<sst xmlns="http://schemas.openxmlformats.org/spreadsheetml/2006/main" count="150" uniqueCount="54">
  <si>
    <t>Anforderungen/Hinweise</t>
  </si>
  <si>
    <t>Bewertungsmaßstab</t>
  </si>
  <si>
    <t>Max. erreichbare Bewertungspunkte (BP)</t>
  </si>
  <si>
    <t>Bewertet wird die Höhe des angebotenen Gesamthonorars gem. Leistungsbild mit Honorarübersicht [in EUR brutto]</t>
  </si>
  <si>
    <t>1 BP</t>
  </si>
  <si>
    <t>2 BP</t>
  </si>
  <si>
    <t>Ja: 1 BP</t>
  </si>
  <si>
    <t>Nein: 0 BP</t>
  </si>
  <si>
    <t xml:space="preserve">Das betreffende Referenzobjekt wurde für einen öffentlichen Auftraggeber im Sinne des § 98 GWB umgesetzt. Es ist ausreichend, wenn der AG bei dem Bauprojekt als öffentlicher Auftraggeber aufgetreten ist, d. h. wenn das Projekt unter Beachtung des öffentlichen Vergaberechts realisiert wurde: </t>
  </si>
  <si>
    <t>0 BP</t>
  </si>
  <si>
    <t>Gesamt</t>
  </si>
  <si>
    <t>Gewichtung (in Prozent)</t>
  </si>
  <si>
    <t>Multi-plikations-faktor</t>
  </si>
  <si>
    <t>lfd. Nr.</t>
  </si>
  <si>
    <t>1.</t>
  </si>
  <si>
    <t>2.</t>
  </si>
  <si>
    <t>Honorar/Preis</t>
  </si>
  <si>
    <t>Leistung</t>
  </si>
  <si>
    <t xml:space="preserve"> 2.1</t>
  </si>
  <si>
    <t>Berufserfahrung</t>
  </si>
  <si>
    <t xml:space="preserve"> 2.1.1 </t>
  </si>
  <si>
    <t>Persönliche Referenz 1</t>
  </si>
  <si>
    <t>Persönliche Referenz 2</t>
  </si>
  <si>
    <t xml:space="preserve"> - Nachweis einer Tätigkeit für einen öffentlichen Auftraggeber i.S.d. § 99 GWB: </t>
  </si>
  <si>
    <t xml:space="preserve"> - Nachweis einer Tätigkeit für einen Sektorenauftraggeber (§ 100 GWB) oder für einen Konzessionsgeber i.S.d. § 101 GWB: </t>
  </si>
  <si>
    <t xml:space="preserve"> - Keine Tätigkeit für einen Auftraggeber i.S.d § 99 GWB: </t>
  </si>
  <si>
    <t xml:space="preserve"> 2.2</t>
  </si>
  <si>
    <t xml:space="preserve"> 2.2.1</t>
  </si>
  <si>
    <t xml:space="preserve"> 2.3</t>
  </si>
  <si>
    <t xml:space="preserve">Konzept zur Leistungser-bringung </t>
  </si>
  <si>
    <t xml:space="preserve">Zuschlags-kriterium / 
Unterkriterium
</t>
  </si>
  <si>
    <t>Max. erreichbare gewichtete Bewertungspunkte (GBP)</t>
  </si>
  <si>
    <t>Summe aller Bewertungspunkte im Rahmen der Leistungswertung.</t>
  </si>
  <si>
    <r>
      <rPr>
        <b/>
        <u/>
        <sz val="10"/>
        <rFont val="Arial"/>
        <family val="2"/>
      </rPr>
      <t>Qualifikation und Erfahrung des angebotenen Projektteams</t>
    </r>
    <r>
      <rPr>
        <sz val="10"/>
        <rFont val="Arial"/>
        <family val="2"/>
      </rPr>
      <t xml:space="preserve">: </t>
    </r>
    <r>
      <rPr>
        <b/>
        <sz val="10"/>
        <rFont val="Arial"/>
        <family val="2"/>
      </rPr>
      <t>Projektleiter</t>
    </r>
  </si>
  <si>
    <r>
      <rPr>
        <b/>
        <u/>
        <sz val="10"/>
        <rFont val="Arial"/>
        <family val="2"/>
      </rPr>
      <t>Qualifikation und Erfahrung des angebotenen Projektteams</t>
    </r>
    <r>
      <rPr>
        <sz val="10"/>
        <rFont val="Arial"/>
        <family val="2"/>
      </rPr>
      <t xml:space="preserve">: </t>
    </r>
    <r>
      <rPr>
        <b/>
        <sz val="10"/>
        <rFont val="Arial"/>
        <family val="2"/>
      </rPr>
      <t>stv. Projektleiter</t>
    </r>
  </si>
  <si>
    <t>Person mit mehr als 15 Jahren einschlägige Berufserfahrung nach Erwerb des Ausbildungsabschlusses</t>
  </si>
  <si>
    <t>Person mit 10 - 15 Jahren einschlägige Berufserfahrung nach Erwerb des Ausbildungsabschlusses</t>
  </si>
  <si>
    <t>Person mit  7 bis zu 10 Jahren einschlägige Berufserfahrung nach Erwerb des Ausbildungsabschlusses</t>
  </si>
  <si>
    <t>Person mit mehr als 10 Jahren einschlägige Berufserfahrung nach Erwerb des Ausbildungsabschlusses</t>
  </si>
  <si>
    <t>3 BP</t>
  </si>
  <si>
    <t>6 BP</t>
  </si>
  <si>
    <t>Persönliche Referenz 3</t>
  </si>
  <si>
    <r>
      <rPr>
        <b/>
        <sz val="13"/>
        <rFont val="Calibri"/>
        <family val="2"/>
        <scheme val="minor"/>
      </rPr>
      <t>Vergabeverfahren Justizzentrum Köln - Bodengutachten</t>
    </r>
    <r>
      <rPr>
        <b/>
        <sz val="13"/>
        <color theme="1"/>
        <rFont val="Calibri"/>
        <family val="2"/>
        <scheme val="minor"/>
      </rPr>
      <t xml:space="preserve">
VG-Nr. 4 Zuschlagsmatrix</t>
    </r>
  </si>
  <si>
    <t xml:space="preserve"> 2.1.2 </t>
  </si>
  <si>
    <t>Qualifikation</t>
  </si>
  <si>
    <t>Ja: 3 BP</t>
  </si>
  <si>
    <t xml:space="preserve">Abgeschlossene Qualifikation als geotechnischer Sachverständiger i.S. DIN 4020 (Sachverständiger für Geotechnik gemäß EASV der DGGT oder öffentlich und vereidigter Sachverständiger für Erd-/Grundbau) (w/m/d) </t>
  </si>
  <si>
    <r>
      <rPr>
        <b/>
        <u/>
        <sz val="10"/>
        <color rgb="FFFF0000"/>
        <rFont val="Arial"/>
        <family val="2"/>
      </rPr>
      <t>Mindestanforderung:</t>
    </r>
    <r>
      <rPr>
        <sz val="10"/>
        <color rgb="FFFF0000"/>
        <rFont val="Arial"/>
        <family val="2"/>
      </rPr>
      <t xml:space="preserve"> mindestens 5 Jahren Berufserfahrung seit Erwerb des Ausbildungsabschlusses
(</t>
    </r>
    <r>
      <rPr>
        <b/>
        <u/>
        <sz val="10"/>
        <color rgb="FFFF0000"/>
        <rFont val="Arial"/>
        <family val="2"/>
      </rPr>
      <t>Hinweis:</t>
    </r>
    <r>
      <rPr>
        <sz val="10"/>
        <color rgb="FFFF0000"/>
        <rFont val="Arial"/>
        <family val="2"/>
      </rPr>
      <t xml:space="preserve"> Die Nichterfüllung dieser Mindestanforderung führt zum Ausschluss des Angebotes aus dem Vergabeverfahren)</t>
    </r>
  </si>
  <si>
    <r>
      <t>Mindestanforderung: mindestens 3 Jahren Berufserfahrung seit Erwerb des Ausbildungsabschlusses</t>
    </r>
    <r>
      <rPr>
        <b/>
        <u/>
        <sz val="10"/>
        <color rgb="FFFF0000"/>
        <rFont val="Arial"/>
        <family val="2"/>
      </rPr>
      <t xml:space="preserve">
(Hinweis:</t>
    </r>
    <r>
      <rPr>
        <sz val="10"/>
        <color rgb="FFFF0000"/>
        <rFont val="Arial"/>
        <family val="2"/>
      </rPr>
      <t xml:space="preserve"> Die Nichterfüllung dieser Mindestanforderung führt zum Ausschluss des Angebotes aus dem Vergabeverfahren)</t>
    </r>
  </si>
  <si>
    <t>Das Referenzprojekt umfasste die Durchführung von Labor- und Felduntersuchungen</t>
  </si>
  <si>
    <t>Referenzprojekt umfasste die Erstellung eines hydrologischen Gutachtens und Leistungen zur Erlangung der Genehmigung für eine Grundwassernutzung</t>
  </si>
  <si>
    <r>
      <t xml:space="preserve">Der Bieter hat mit dem Angebot ein projektbezogenes Konzept zur Leistungserbringung einzureichen (maximale Seitenanzahl 2 DIN A 4-Seiten). Darin hat der Bieter darzustellen, wie er sich inhaltlich mit den in der Leistungsbeschreibung dargestellten Leistungsbestandteilen und Besonderheiten des Projektes auseinandersetzt. In diesem Konzept ist insbesondere darzustellen:
</t>
    </r>
    <r>
      <rPr>
        <sz val="10"/>
        <rFont val="Arial"/>
        <family val="2"/>
      </rPr>
      <t xml:space="preserve">
• Auseinandersetzung mit der konkreten Aufgabenstellung
• projektbezogene Herangehensweise und vorgesehenen Arbeitsschritte einschließlich ihrer Abhängigkeiten
• zeitliche Abhängigkeiten im Gesamtprojekt
• zeitliche Verfügbarkeiten
• Aufgabenverteilung innerhalb des Projektteams
• interne Handlungs-, Arbeits- und Kommunikationsprozesse, einschließlich Nachunternehmer
• Qualitätssicherung in der Leistungserbringung </t>
    </r>
  </si>
  <si>
    <r>
      <t xml:space="preserve">Die Bewertung der vom Bieter eingereichten Unterlagen für das jeweilige Konzept erfolgt durch die AG unter Ausübung ihres Beurteilungsspielraums im Rahmen einer Gesamtbetrachtung unter Berücksichtigung der Vollständig-keit, der Plausibilität, der Strukturiertheit, der Nachvollziehbarkeit, der fachlichen Vertretbarkeit sowie die Detailtiefe der Angaben des Bieters. 
Die Ausführungen im Konzept zu den inhaltlichen Erwartungshorizonten werden jeweils mit Punkten von 1 (= schlechteste erreichbare Punktzahl) bis 6 (= beste erreichbare Punktzahl) unter Berücksichtigung der nachfolgenden Leitlinien (Zielerreichungsgrade) bewertet.
Sofern keine Angaben im Konzept gemacht werden oder kein Konzept vorgelegt wird, wird dieses mit </t>
    </r>
    <r>
      <rPr>
        <b/>
        <sz val="10"/>
        <color theme="1"/>
        <rFont val="Arial"/>
        <family val="2"/>
      </rPr>
      <t>0 Punkten</t>
    </r>
    <r>
      <rPr>
        <sz val="10"/>
        <color theme="1"/>
        <rFont val="Arial"/>
        <family val="2"/>
      </rPr>
      <t xml:space="preserve"> bewertet. 
</t>
    </r>
    <r>
      <rPr>
        <u/>
        <sz val="10"/>
        <color theme="1"/>
        <rFont val="Arial"/>
        <family val="2"/>
      </rPr>
      <t>Zielerreichungsgrade der einzelnen Punktwerte:</t>
    </r>
    <r>
      <rPr>
        <sz val="10"/>
        <color theme="1"/>
        <rFont val="Arial"/>
        <family val="2"/>
      </rPr>
      <t xml:space="preserve"> 
</t>
    </r>
    <r>
      <rPr>
        <b/>
        <sz val="10"/>
        <color theme="1"/>
        <rFont val="Arial"/>
        <family val="2"/>
      </rPr>
      <t xml:space="preserve">1 Punkt </t>
    </r>
    <r>
      <rPr>
        <sz val="10"/>
        <color theme="1"/>
        <rFont val="Arial"/>
        <family val="2"/>
      </rPr>
      <t xml:space="preserve">	erhält ein Bieter, wenn seine Darstellungen im Konzept aus Sicht der Auftraggeberin nicht oder allenfalls zu einem sehr geringen Teil plausibel und nachvollziehbar erscheinen und auf eine nur ungenügende Umsetzung des jeweiligen Ziels unter Berücksichtigung des vorgegebenen Leistungssolls schließen lassen.
</t>
    </r>
    <r>
      <rPr>
        <b/>
        <sz val="10"/>
        <color theme="1"/>
        <rFont val="Arial"/>
        <family val="2"/>
      </rPr>
      <t xml:space="preserve">2 Punkte	</t>
    </r>
    <r>
      <rPr>
        <sz val="10"/>
        <color theme="1"/>
        <rFont val="Arial"/>
        <family val="2"/>
      </rPr>
      <t xml:space="preserve">erhält ein Bieter, wenn seine Darstellungen im Konzept aus Sicht der Auftraggebe-rin lediglich in einzelnen Teilen plausibel und nachvollziehbar erscheinen und auf eine nur in Teilen noch ausreichende Umsetzung des jeweiligen Ziels unter Berücksichtigung des vorgegebenen Leistungssolls schließen lassen.
</t>
    </r>
    <r>
      <rPr>
        <b/>
        <sz val="10"/>
        <color theme="1"/>
        <rFont val="Arial"/>
        <family val="2"/>
      </rPr>
      <t>3 Punkte</t>
    </r>
    <r>
      <rPr>
        <sz val="10"/>
        <color theme="1"/>
        <rFont val="Arial"/>
        <family val="2"/>
      </rPr>
      <t xml:space="preserve">	 erhält ein Bieter, wenn seine Darstellungen im Konzept aus Sicht der Auftraggebe-rin zumindest in nicht unwesentlichem Umfang plausibel und nachvollziehbar erscheinen und auf eine noch insgesamt ausreichende Umsetzung des jeweiligen Ziels unter Berücksichtigung des vorgegebenen Leistungssolls schließen lassen.
</t>
    </r>
    <r>
      <rPr>
        <b/>
        <sz val="10"/>
        <color theme="1"/>
        <rFont val="Arial"/>
        <family val="2"/>
      </rPr>
      <t>4 Punkte</t>
    </r>
    <r>
      <rPr>
        <sz val="10"/>
        <color theme="1"/>
        <rFont val="Arial"/>
        <family val="2"/>
      </rPr>
      <t xml:space="preserve">	 erhält ein Bieter, wenn seine Darstellungen im Konzept aus Sicht der Auftraggeberin zum großen Teil plausibel und nachvollziehbar erscheinen und auf eine überwiegende Umsetzung des jeweiligen Ziels unter Berücksichtigung des vorgegebenen Leistungssolls schließen lassen.
</t>
    </r>
    <r>
      <rPr>
        <b/>
        <sz val="10"/>
        <color theme="1"/>
        <rFont val="Arial"/>
        <family val="2"/>
      </rPr>
      <t xml:space="preserve">5 Punkte </t>
    </r>
    <r>
      <rPr>
        <sz val="10"/>
        <color theme="1"/>
        <rFont val="Arial"/>
        <family val="2"/>
      </rPr>
      <t xml:space="preserve">	erhält ein Bieter, wenn seine Darstellungen im Konzept aus Sicht der Auftraggeberin im Wesentlichen plausibel und nachvollziehbar erscheinen und auf eine nahezu vollumfängliche Umsetzung des jeweiligen Ziels unter Berücksichtigung des vorgegebenen Leistungssolls schließen lassen.
</t>
    </r>
    <r>
      <rPr>
        <b/>
        <sz val="10"/>
        <color theme="1"/>
        <rFont val="Arial"/>
        <family val="2"/>
      </rPr>
      <t xml:space="preserve">6 Punkte </t>
    </r>
    <r>
      <rPr>
        <sz val="10"/>
        <color theme="1"/>
        <rFont val="Arial"/>
        <family val="2"/>
      </rPr>
      <t xml:space="preserve">	erhält ein Bieter, wenn seine Darstellungen im Konzept aus Sicht der Auftraggeberin in jeder Hinsicht plausibel und nachvollziehbar erscheinen und auf eine optimale und vollumfängliche Umsetzung des jeweiligen Ziels unter Berücksichtigung des vorgegebenen Leistungssolls schließen lassen.
Es werden nur ganze Punkte vergeben.</t>
    </r>
  </si>
  <si>
    <t xml:space="preserve">Das Referenzprojekt umfasste ein Projektvolumen (KG 300 und 400) von mehr als EUR 25 Mio.netto.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</si>
</sst>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0"/>
      <color theme="1"/>
      <name val="Arial"/>
      <family val="2"/>
    </font>
    <font>
      <b/>
      <sz val="13"/>
      <color theme="1"/>
      <name val="Calibri"/>
      <family val="2"/>
      <scheme val="minor"/>
    </font>
    <font>
      <sz val="11"/>
      <color theme="1"/>
      <name val="Calibri"/>
      <family val="2"/>
      <scheme val="minor"/>
    </font>
    <font>
      <b/>
      <sz val="10"/>
      <name val="Arial"/>
      <family val="2"/>
    </font>
    <font>
      <sz val="10"/>
      <name val="Arial"/>
      <family val="2"/>
    </font>
    <font>
      <b/>
      <u/>
      <sz val="10"/>
      <name val="Arial"/>
      <family val="2"/>
    </font>
    <font>
      <b/>
      <sz val="11"/>
      <name val="Arial"/>
      <family val="2"/>
    </font>
    <font>
      <b/>
      <sz val="13"/>
      <name val="Calibri"/>
      <family val="2"/>
      <scheme val="minor"/>
    </font>
    <font>
      <b/>
      <sz val="10"/>
      <color rgb="FFFF0000"/>
      <name val="Arial"/>
      <family val="2"/>
    </font>
    <font>
      <b/>
      <u/>
      <sz val="10"/>
      <color rgb="FFFF0000"/>
      <name val="Arial"/>
      <family val="2"/>
    </font>
    <font>
      <sz val="10"/>
      <color rgb="FFFF0000"/>
      <name val="Arial"/>
      <family val="2"/>
    </font>
    <font>
      <sz val="10"/>
      <color theme="1"/>
      <name val="Arial"/>
      <family val="2"/>
    </font>
    <font>
      <u/>
      <sz val="10"/>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9" fontId="4" fillId="0" borderId="0" applyFont="0" applyFill="0" applyBorder="0" applyAlignment="0" applyProtection="0"/>
  </cellStyleXfs>
  <cellXfs count="78">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2" fillId="4" borderId="1" xfId="0" applyFont="1" applyFill="1" applyBorder="1" applyAlignment="1">
      <alignment vertical="center" wrapText="1"/>
    </xf>
    <xf numFmtId="16" fontId="2" fillId="4" borderId="1" xfId="0" applyNumberFormat="1" applyFont="1" applyFill="1" applyBorder="1" applyAlignment="1">
      <alignment vertical="center" wrapText="1"/>
    </xf>
    <xf numFmtId="0" fontId="2" fillId="5" borderId="1" xfId="0" applyFont="1" applyFill="1" applyBorder="1" applyAlignment="1">
      <alignment vertical="center" wrapText="1"/>
    </xf>
    <xf numFmtId="0" fontId="5" fillId="5" borderId="1" xfId="0" applyFont="1" applyFill="1" applyBorder="1" applyAlignment="1">
      <alignment vertical="center" wrapText="1"/>
    </xf>
    <xf numFmtId="9" fontId="5" fillId="5" borderId="1" xfId="1" applyFont="1" applyFill="1" applyBorder="1" applyAlignment="1">
      <alignment horizontal="center" vertical="center" wrapText="1"/>
    </xf>
    <xf numFmtId="0" fontId="6"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top" wrapText="1" indent="2"/>
    </xf>
    <xf numFmtId="0" fontId="6" fillId="0" borderId="1" xfId="0" applyFont="1" applyFill="1" applyBorder="1" applyAlignment="1">
      <alignment horizontal="justify" vertical="top" wrapText="1"/>
    </xf>
    <xf numFmtId="0" fontId="5" fillId="3" borderId="1" xfId="0" applyFont="1" applyFill="1" applyBorder="1" applyAlignment="1">
      <alignment horizontal="left" vertical="center" wrapText="1" indent="2"/>
    </xf>
    <xf numFmtId="9" fontId="5" fillId="3" borderId="1" xfId="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2" fillId="4" borderId="4" xfId="0" applyFont="1" applyFill="1" applyBorder="1" applyAlignment="1">
      <alignment horizontal="center" vertical="center" wrapText="1"/>
    </xf>
    <xf numFmtId="0" fontId="6" fillId="0" borderId="1" xfId="0" applyFont="1" applyFill="1" applyBorder="1" applyAlignment="1">
      <alignment horizontal="justify" vertical="top" wrapText="1"/>
    </xf>
    <xf numFmtId="0" fontId="0" fillId="0" borderId="0" xfId="0" applyFont="1"/>
    <xf numFmtId="0" fontId="6" fillId="0" borderId="1" xfId="0" applyFont="1" applyBorder="1" applyAlignment="1">
      <alignment horizontal="justify" vertical="center" wrapText="1"/>
    </xf>
    <xf numFmtId="0" fontId="7" fillId="6" borderId="1" xfId="0" applyFont="1" applyFill="1" applyBorder="1" applyAlignment="1">
      <alignment horizontal="center" vertical="center"/>
    </xf>
    <xf numFmtId="0" fontId="7" fillId="6" borderId="4"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0" fillId="3" borderId="1" xfId="0" applyFill="1" applyBorder="1" applyAlignment="1">
      <alignment horizontal="left" vertical="center"/>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14" fontId="2" fillId="4" borderId="2"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0" fontId="10" fillId="0" borderId="5" xfId="0" applyFont="1" applyFill="1" applyBorder="1" applyAlignment="1">
      <alignment horizontal="left" vertical="top" wrapText="1"/>
    </xf>
    <xf numFmtId="0" fontId="6" fillId="0" borderId="7" xfId="0" applyFont="1" applyFill="1" applyBorder="1" applyAlignment="1">
      <alignment horizontal="left" vertical="top" wrapText="1"/>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5" fillId="0" borderId="5" xfId="0" applyFont="1" applyBorder="1" applyAlignment="1">
      <alignment horizontal="center" vertical="center" wrapText="1"/>
    </xf>
    <xf numFmtId="0" fontId="5" fillId="6"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2" fillId="4" borderId="10"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cellXfs>
  <cellStyles count="2">
    <cellStyle name="Prozent" xfId="1" builtinId="5"/>
    <cellStyle name="Standard"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4"/>
  <sheetViews>
    <sheetView tabSelected="1" zoomScale="50" zoomScaleNormal="50" workbookViewId="0">
      <selection activeCell="B8" sqref="B8:H8"/>
    </sheetView>
  </sheetViews>
  <sheetFormatPr baseColWidth="10" defaultRowHeight="14.25" x14ac:dyDescent="0.45"/>
  <cols>
    <col min="2" max="3" width="16.59765625" customWidth="1"/>
    <col min="4" max="4" width="76.1328125" customWidth="1"/>
    <col min="5" max="5" width="72.3984375" customWidth="1"/>
    <col min="7" max="7" width="11.3984375" style="21"/>
    <col min="8" max="8" width="18" customWidth="1"/>
  </cols>
  <sheetData>
    <row r="2" spans="1:8" x14ac:dyDescent="0.45">
      <c r="A2" s="28" t="s">
        <v>42</v>
      </c>
      <c r="B2" s="29"/>
      <c r="C2" s="29"/>
      <c r="D2" s="29"/>
      <c r="E2" s="29"/>
      <c r="F2" s="29"/>
      <c r="G2" s="29"/>
      <c r="H2" s="29"/>
    </row>
    <row r="3" spans="1:8" ht="36" customHeight="1" x14ac:dyDescent="0.45">
      <c r="A3" s="29"/>
      <c r="B3" s="29"/>
      <c r="C3" s="29"/>
      <c r="D3" s="29"/>
      <c r="E3" s="29"/>
      <c r="F3" s="29"/>
      <c r="G3" s="29"/>
      <c r="H3" s="29"/>
    </row>
    <row r="5" spans="1:8" ht="57" x14ac:dyDescent="0.45">
      <c r="A5" s="1" t="s">
        <v>13</v>
      </c>
      <c r="B5" s="1" t="s">
        <v>30</v>
      </c>
      <c r="C5" s="1" t="s">
        <v>11</v>
      </c>
      <c r="D5" s="1" t="s">
        <v>0</v>
      </c>
      <c r="E5" s="2" t="s">
        <v>1</v>
      </c>
      <c r="F5" s="1" t="s">
        <v>2</v>
      </c>
      <c r="G5" s="1" t="s">
        <v>12</v>
      </c>
      <c r="H5" s="1" t="s">
        <v>31</v>
      </c>
    </row>
    <row r="6" spans="1:8" ht="25.5" x14ac:dyDescent="0.45">
      <c r="A6" s="5" t="s">
        <v>14</v>
      </c>
      <c r="B6" s="6" t="s">
        <v>16</v>
      </c>
      <c r="C6" s="7">
        <v>0.6</v>
      </c>
      <c r="D6" s="8" t="s">
        <v>3</v>
      </c>
      <c r="E6" s="9"/>
      <c r="F6" s="10">
        <v>144</v>
      </c>
      <c r="G6" s="10">
        <v>0.6</v>
      </c>
      <c r="H6" s="10">
        <f>F6*G6</f>
        <v>86.399999999999991</v>
      </c>
    </row>
    <row r="7" spans="1:8" x14ac:dyDescent="0.45">
      <c r="A7" s="5" t="s">
        <v>15</v>
      </c>
      <c r="B7" s="6" t="s">
        <v>17</v>
      </c>
      <c r="C7" s="7">
        <v>0.4</v>
      </c>
      <c r="D7" s="8" t="s">
        <v>32</v>
      </c>
      <c r="E7" s="9"/>
      <c r="F7" s="10">
        <f>H84</f>
        <v>144</v>
      </c>
      <c r="G7" s="10">
        <v>0.4</v>
      </c>
      <c r="H7" s="10">
        <f>F7*G7</f>
        <v>57.6</v>
      </c>
    </row>
    <row r="8" spans="1:8" ht="64.5" customHeight="1" x14ac:dyDescent="0.45">
      <c r="A8" s="3" t="s">
        <v>18</v>
      </c>
      <c r="B8" s="33" t="s">
        <v>33</v>
      </c>
      <c r="C8" s="34"/>
      <c r="D8" s="34"/>
      <c r="E8" s="34"/>
      <c r="F8" s="34"/>
      <c r="G8" s="34"/>
      <c r="H8" s="35"/>
    </row>
    <row r="9" spans="1:8" ht="38.1" customHeight="1" x14ac:dyDescent="0.45">
      <c r="A9" s="36" t="s">
        <v>20</v>
      </c>
      <c r="B9" s="40" t="s">
        <v>19</v>
      </c>
      <c r="C9" s="40"/>
      <c r="D9" s="51" t="s">
        <v>47</v>
      </c>
      <c r="E9" s="52"/>
      <c r="F9" s="32">
        <v>6</v>
      </c>
      <c r="G9" s="55">
        <v>1.5</v>
      </c>
      <c r="H9" s="56">
        <v>9</v>
      </c>
    </row>
    <row r="10" spans="1:8" ht="38.1" customHeight="1" x14ac:dyDescent="0.45">
      <c r="A10" s="37"/>
      <c r="B10" s="41"/>
      <c r="C10" s="41"/>
      <c r="D10" s="18" t="s">
        <v>36</v>
      </c>
      <c r="E10" s="12" t="s">
        <v>39</v>
      </c>
      <c r="F10" s="32"/>
      <c r="G10" s="55"/>
      <c r="H10" s="53"/>
    </row>
    <row r="11" spans="1:8" ht="38.1" customHeight="1" x14ac:dyDescent="0.45">
      <c r="A11" s="38"/>
      <c r="B11" s="42"/>
      <c r="C11" s="42"/>
      <c r="D11" s="11" t="s">
        <v>35</v>
      </c>
      <c r="E11" s="12" t="s">
        <v>40</v>
      </c>
      <c r="F11" s="32"/>
      <c r="G11" s="55"/>
      <c r="H11" s="54"/>
    </row>
    <row r="12" spans="1:8" ht="38.1" customHeight="1" x14ac:dyDescent="0.45">
      <c r="A12" s="36" t="s">
        <v>43</v>
      </c>
      <c r="B12" s="65" t="s">
        <v>44</v>
      </c>
      <c r="C12" s="65"/>
      <c r="D12" s="61" t="s">
        <v>46</v>
      </c>
      <c r="E12" s="22" t="s">
        <v>45</v>
      </c>
      <c r="F12" s="63">
        <v>3</v>
      </c>
      <c r="G12" s="59">
        <v>1.5</v>
      </c>
      <c r="H12" s="57">
        <v>4.5</v>
      </c>
    </row>
    <row r="13" spans="1:8" ht="38.1" customHeight="1" x14ac:dyDescent="0.45">
      <c r="A13" s="38"/>
      <c r="B13" s="44"/>
      <c r="C13" s="44"/>
      <c r="D13" s="62"/>
      <c r="E13" s="22" t="s">
        <v>7</v>
      </c>
      <c r="F13" s="63"/>
      <c r="G13" s="60"/>
      <c r="H13" s="58"/>
    </row>
    <row r="14" spans="1:8" ht="32.450000000000003" customHeight="1" x14ac:dyDescent="0.45">
      <c r="A14" s="37"/>
      <c r="B14" s="43" t="s">
        <v>21</v>
      </c>
      <c r="C14" s="47"/>
      <c r="D14" s="30" t="s">
        <v>53</v>
      </c>
      <c r="E14" s="12" t="s">
        <v>6</v>
      </c>
      <c r="F14" s="32">
        <v>5</v>
      </c>
      <c r="G14" s="55">
        <v>1.5</v>
      </c>
      <c r="H14" s="53">
        <v>7.5</v>
      </c>
    </row>
    <row r="15" spans="1:8" ht="32.450000000000003" customHeight="1" x14ac:dyDescent="0.45">
      <c r="A15" s="37"/>
      <c r="B15" s="43"/>
      <c r="C15" s="47"/>
      <c r="D15" s="31"/>
      <c r="E15" s="12" t="s">
        <v>7</v>
      </c>
      <c r="F15" s="32"/>
      <c r="G15" s="55"/>
      <c r="H15" s="53"/>
    </row>
    <row r="16" spans="1:8" ht="32.450000000000003" customHeight="1" x14ac:dyDescent="0.45">
      <c r="A16" s="37"/>
      <c r="B16" s="43"/>
      <c r="C16" s="47"/>
      <c r="D16" s="30" t="s">
        <v>49</v>
      </c>
      <c r="E16" s="12" t="s">
        <v>6</v>
      </c>
      <c r="F16" s="32"/>
      <c r="G16" s="55"/>
      <c r="H16" s="53"/>
    </row>
    <row r="17" spans="1:8" ht="32.450000000000003" customHeight="1" x14ac:dyDescent="0.45">
      <c r="A17" s="37"/>
      <c r="B17" s="43"/>
      <c r="C17" s="47"/>
      <c r="D17" s="31"/>
      <c r="E17" s="12" t="s">
        <v>7</v>
      </c>
      <c r="F17" s="32"/>
      <c r="G17" s="55"/>
      <c r="H17" s="53"/>
    </row>
    <row r="18" spans="1:8" ht="32.450000000000003" customHeight="1" x14ac:dyDescent="0.45">
      <c r="A18" s="37"/>
      <c r="B18" s="43"/>
      <c r="C18" s="47"/>
      <c r="D18" s="30" t="s">
        <v>50</v>
      </c>
      <c r="E18" s="12" t="s">
        <v>6</v>
      </c>
      <c r="F18" s="32"/>
      <c r="G18" s="55"/>
      <c r="H18" s="53"/>
    </row>
    <row r="19" spans="1:8" ht="32.450000000000003" customHeight="1" x14ac:dyDescent="0.45">
      <c r="A19" s="37"/>
      <c r="B19" s="43"/>
      <c r="C19" s="47"/>
      <c r="D19" s="31"/>
      <c r="E19" s="12" t="s">
        <v>7</v>
      </c>
      <c r="F19" s="32"/>
      <c r="G19" s="55"/>
      <c r="H19" s="53"/>
    </row>
    <row r="20" spans="1:8" ht="55.5" customHeight="1" x14ac:dyDescent="0.45">
      <c r="A20" s="37"/>
      <c r="B20" s="43"/>
      <c r="C20" s="47"/>
      <c r="D20" s="18" t="s">
        <v>8</v>
      </c>
      <c r="E20" s="12"/>
      <c r="F20" s="32"/>
      <c r="G20" s="55"/>
      <c r="H20" s="53"/>
    </row>
    <row r="21" spans="1:8" ht="32.450000000000003" customHeight="1" x14ac:dyDescent="0.45">
      <c r="A21" s="37"/>
      <c r="B21" s="43"/>
      <c r="C21" s="47"/>
      <c r="D21" s="13" t="s">
        <v>23</v>
      </c>
      <c r="E21" s="12" t="s">
        <v>5</v>
      </c>
      <c r="F21" s="32"/>
      <c r="G21" s="55"/>
      <c r="H21" s="53"/>
    </row>
    <row r="22" spans="1:8" ht="32.450000000000003" customHeight="1" x14ac:dyDescent="0.45">
      <c r="A22" s="37"/>
      <c r="B22" s="43"/>
      <c r="C22" s="47"/>
      <c r="D22" s="13" t="s">
        <v>24</v>
      </c>
      <c r="E22" s="12" t="s">
        <v>4</v>
      </c>
      <c r="F22" s="32"/>
      <c r="G22" s="55"/>
      <c r="H22" s="53"/>
    </row>
    <row r="23" spans="1:8" ht="32.450000000000003" customHeight="1" x14ac:dyDescent="0.45">
      <c r="A23" s="38"/>
      <c r="B23" s="44"/>
      <c r="C23" s="48"/>
      <c r="D23" s="13" t="s">
        <v>25</v>
      </c>
      <c r="E23" s="12" t="s">
        <v>9</v>
      </c>
      <c r="F23" s="32"/>
      <c r="G23" s="55"/>
      <c r="H23" s="54"/>
    </row>
    <row r="24" spans="1:8" ht="33.950000000000003" customHeight="1" x14ac:dyDescent="0.45">
      <c r="A24" s="39"/>
      <c r="B24" s="43" t="s">
        <v>22</v>
      </c>
      <c r="C24" s="47"/>
      <c r="D24" s="30" t="s">
        <v>53</v>
      </c>
      <c r="E24" s="12" t="s">
        <v>6</v>
      </c>
      <c r="F24" s="32">
        <v>5</v>
      </c>
      <c r="G24" s="55">
        <v>1.5</v>
      </c>
      <c r="H24" s="53">
        <v>7.5</v>
      </c>
    </row>
    <row r="25" spans="1:8" ht="33.950000000000003" customHeight="1" x14ac:dyDescent="0.45">
      <c r="A25" s="39"/>
      <c r="B25" s="43"/>
      <c r="C25" s="47"/>
      <c r="D25" s="31"/>
      <c r="E25" s="12" t="s">
        <v>7</v>
      </c>
      <c r="F25" s="32"/>
      <c r="G25" s="55"/>
      <c r="H25" s="53"/>
    </row>
    <row r="26" spans="1:8" ht="33.950000000000003" customHeight="1" x14ac:dyDescent="0.45">
      <c r="A26" s="39"/>
      <c r="B26" s="43"/>
      <c r="C26" s="47"/>
      <c r="D26" s="30" t="s">
        <v>49</v>
      </c>
      <c r="E26" s="12" t="s">
        <v>6</v>
      </c>
      <c r="F26" s="32"/>
      <c r="G26" s="55"/>
      <c r="H26" s="53"/>
    </row>
    <row r="27" spans="1:8" ht="33.950000000000003" customHeight="1" x14ac:dyDescent="0.45">
      <c r="A27" s="39"/>
      <c r="B27" s="43"/>
      <c r="C27" s="47"/>
      <c r="D27" s="31"/>
      <c r="E27" s="12" t="s">
        <v>7</v>
      </c>
      <c r="F27" s="32"/>
      <c r="G27" s="55"/>
      <c r="H27" s="53"/>
    </row>
    <row r="28" spans="1:8" ht="33.950000000000003" customHeight="1" x14ac:dyDescent="0.45">
      <c r="A28" s="39"/>
      <c r="B28" s="43"/>
      <c r="C28" s="47"/>
      <c r="D28" s="30" t="s">
        <v>50</v>
      </c>
      <c r="E28" s="12" t="s">
        <v>6</v>
      </c>
      <c r="F28" s="32"/>
      <c r="G28" s="55"/>
      <c r="H28" s="53"/>
    </row>
    <row r="29" spans="1:8" ht="33.950000000000003" customHeight="1" x14ac:dyDescent="0.45">
      <c r="A29" s="39"/>
      <c r="B29" s="43"/>
      <c r="C29" s="47"/>
      <c r="D29" s="31"/>
      <c r="E29" s="12" t="s">
        <v>7</v>
      </c>
      <c r="F29" s="32"/>
      <c r="G29" s="55"/>
      <c r="H29" s="53"/>
    </row>
    <row r="30" spans="1:8" ht="51.95" customHeight="1" x14ac:dyDescent="0.45">
      <c r="A30" s="39"/>
      <c r="B30" s="43"/>
      <c r="C30" s="47"/>
      <c r="D30" s="14" t="s">
        <v>8</v>
      </c>
      <c r="E30" s="12"/>
      <c r="F30" s="32"/>
      <c r="G30" s="55"/>
      <c r="H30" s="53"/>
    </row>
    <row r="31" spans="1:8" ht="33.950000000000003" customHeight="1" x14ac:dyDescent="0.45">
      <c r="A31" s="39"/>
      <c r="B31" s="43"/>
      <c r="C31" s="47"/>
      <c r="D31" s="13" t="s">
        <v>23</v>
      </c>
      <c r="E31" s="12" t="s">
        <v>5</v>
      </c>
      <c r="F31" s="32"/>
      <c r="G31" s="55"/>
      <c r="H31" s="53"/>
    </row>
    <row r="32" spans="1:8" ht="33.950000000000003" customHeight="1" x14ac:dyDescent="0.45">
      <c r="A32" s="39"/>
      <c r="B32" s="43"/>
      <c r="C32" s="47"/>
      <c r="D32" s="13" t="s">
        <v>24</v>
      </c>
      <c r="E32" s="12" t="s">
        <v>4</v>
      </c>
      <c r="F32" s="32"/>
      <c r="G32" s="55"/>
      <c r="H32" s="53"/>
    </row>
    <row r="33" spans="1:8" ht="33.950000000000003" customHeight="1" x14ac:dyDescent="0.45">
      <c r="A33" s="39"/>
      <c r="B33" s="44"/>
      <c r="C33" s="48"/>
      <c r="D33" s="13" t="s">
        <v>25</v>
      </c>
      <c r="E33" s="12" t="s">
        <v>9</v>
      </c>
      <c r="F33" s="32"/>
      <c r="G33" s="55"/>
      <c r="H33" s="54"/>
    </row>
    <row r="34" spans="1:8" ht="33.950000000000003" customHeight="1" x14ac:dyDescent="0.45">
      <c r="A34" s="39"/>
      <c r="B34" s="43" t="s">
        <v>41</v>
      </c>
      <c r="C34" s="47"/>
      <c r="D34" s="30" t="s">
        <v>53</v>
      </c>
      <c r="E34" s="12" t="s">
        <v>6</v>
      </c>
      <c r="F34" s="41">
        <v>5</v>
      </c>
      <c r="G34" s="60">
        <v>1.5</v>
      </c>
      <c r="H34" s="53">
        <v>7.5</v>
      </c>
    </row>
    <row r="35" spans="1:8" ht="33.950000000000003" customHeight="1" x14ac:dyDescent="0.45">
      <c r="A35" s="39"/>
      <c r="B35" s="43"/>
      <c r="C35" s="47"/>
      <c r="D35" s="31"/>
      <c r="E35" s="12" t="s">
        <v>7</v>
      </c>
      <c r="F35" s="41"/>
      <c r="G35" s="60"/>
      <c r="H35" s="53"/>
    </row>
    <row r="36" spans="1:8" ht="33.950000000000003" customHeight="1" x14ac:dyDescent="0.45">
      <c r="A36" s="39"/>
      <c r="B36" s="43"/>
      <c r="C36" s="47"/>
      <c r="D36" s="30" t="s">
        <v>49</v>
      </c>
      <c r="E36" s="12" t="s">
        <v>6</v>
      </c>
      <c r="F36" s="41"/>
      <c r="G36" s="60"/>
      <c r="H36" s="53"/>
    </row>
    <row r="37" spans="1:8" ht="33.950000000000003" customHeight="1" x14ac:dyDescent="0.45">
      <c r="A37" s="39"/>
      <c r="B37" s="43"/>
      <c r="C37" s="47"/>
      <c r="D37" s="31"/>
      <c r="E37" s="12" t="s">
        <v>7</v>
      </c>
      <c r="F37" s="41"/>
      <c r="G37" s="60"/>
      <c r="H37" s="53"/>
    </row>
    <row r="38" spans="1:8" ht="33.950000000000003" customHeight="1" x14ac:dyDescent="0.45">
      <c r="A38" s="39"/>
      <c r="B38" s="43"/>
      <c r="C38" s="47"/>
      <c r="D38" s="30" t="s">
        <v>50</v>
      </c>
      <c r="E38" s="12" t="s">
        <v>6</v>
      </c>
      <c r="F38" s="41"/>
      <c r="G38" s="60"/>
      <c r="H38" s="53"/>
    </row>
    <row r="39" spans="1:8" ht="33.950000000000003" customHeight="1" x14ac:dyDescent="0.45">
      <c r="A39" s="39"/>
      <c r="B39" s="43"/>
      <c r="C39" s="47"/>
      <c r="D39" s="31"/>
      <c r="E39" s="12" t="s">
        <v>7</v>
      </c>
      <c r="F39" s="41"/>
      <c r="G39" s="60"/>
      <c r="H39" s="53"/>
    </row>
    <row r="40" spans="1:8" ht="63" customHeight="1" x14ac:dyDescent="0.45">
      <c r="A40" s="39"/>
      <c r="B40" s="43"/>
      <c r="C40" s="47"/>
      <c r="D40" s="20" t="s">
        <v>8</v>
      </c>
      <c r="E40" s="12"/>
      <c r="F40" s="41"/>
      <c r="G40" s="60"/>
      <c r="H40" s="53"/>
    </row>
    <row r="41" spans="1:8" ht="33.950000000000003" customHeight="1" x14ac:dyDescent="0.45">
      <c r="A41" s="39"/>
      <c r="B41" s="43"/>
      <c r="C41" s="47"/>
      <c r="D41" s="18" t="s">
        <v>23</v>
      </c>
      <c r="E41" s="12" t="s">
        <v>5</v>
      </c>
      <c r="F41" s="41"/>
      <c r="G41" s="60"/>
      <c r="H41" s="53"/>
    </row>
    <row r="42" spans="1:8" ht="33.950000000000003" customHeight="1" x14ac:dyDescent="0.45">
      <c r="A42" s="39"/>
      <c r="B42" s="43"/>
      <c r="C42" s="47"/>
      <c r="D42" s="18" t="s">
        <v>24</v>
      </c>
      <c r="E42" s="12" t="s">
        <v>4</v>
      </c>
      <c r="F42" s="41"/>
      <c r="G42" s="60"/>
      <c r="H42" s="53"/>
    </row>
    <row r="43" spans="1:8" ht="33.950000000000003" customHeight="1" x14ac:dyDescent="0.45">
      <c r="A43" s="39"/>
      <c r="B43" s="44"/>
      <c r="C43" s="48"/>
      <c r="D43" s="18" t="s">
        <v>25</v>
      </c>
      <c r="E43" s="12" t="s">
        <v>9</v>
      </c>
      <c r="F43" s="42"/>
      <c r="G43" s="64"/>
      <c r="H43" s="54"/>
    </row>
    <row r="44" spans="1:8" ht="33.950000000000003" customHeight="1" x14ac:dyDescent="0.45">
      <c r="A44" s="67"/>
      <c r="B44" s="63"/>
      <c r="C44" s="66"/>
      <c r="D44" s="66"/>
      <c r="E44" s="66"/>
      <c r="F44" s="66"/>
      <c r="G44" s="66"/>
      <c r="H44" s="23">
        <v>36</v>
      </c>
    </row>
    <row r="45" spans="1:8" ht="64.5" customHeight="1" x14ac:dyDescent="0.45">
      <c r="A45" s="4" t="s">
        <v>26</v>
      </c>
      <c r="B45" s="33" t="s">
        <v>34</v>
      </c>
      <c r="C45" s="34"/>
      <c r="D45" s="34"/>
      <c r="E45" s="34"/>
      <c r="F45" s="34"/>
      <c r="G45" s="34"/>
      <c r="H45" s="35"/>
    </row>
    <row r="46" spans="1:8" ht="39.6" customHeight="1" x14ac:dyDescent="0.45">
      <c r="A46" s="49" t="s">
        <v>27</v>
      </c>
      <c r="B46" s="40" t="s">
        <v>19</v>
      </c>
      <c r="C46" s="40"/>
      <c r="D46" s="51" t="s">
        <v>48</v>
      </c>
      <c r="E46" s="52"/>
      <c r="F46" s="32">
        <v>6</v>
      </c>
      <c r="G46" s="55">
        <v>1.5</v>
      </c>
      <c r="H46" s="56">
        <v>9</v>
      </c>
    </row>
    <row r="47" spans="1:8" ht="39.6" customHeight="1" x14ac:dyDescent="0.45">
      <c r="A47" s="50"/>
      <c r="B47" s="41"/>
      <c r="C47" s="41"/>
      <c r="D47" s="20" t="s">
        <v>37</v>
      </c>
      <c r="E47" s="12" t="s">
        <v>39</v>
      </c>
      <c r="F47" s="32"/>
      <c r="G47" s="55"/>
      <c r="H47" s="53"/>
    </row>
    <row r="48" spans="1:8" ht="39.6" customHeight="1" x14ac:dyDescent="0.45">
      <c r="A48" s="38"/>
      <c r="B48" s="42"/>
      <c r="C48" s="42"/>
      <c r="D48" s="20" t="s">
        <v>38</v>
      </c>
      <c r="E48" s="12" t="s">
        <v>40</v>
      </c>
      <c r="F48" s="32"/>
      <c r="G48" s="55"/>
      <c r="H48" s="54"/>
    </row>
    <row r="49" spans="1:8" ht="38.1" customHeight="1" x14ac:dyDescent="0.45">
      <c r="A49" s="36" t="s">
        <v>43</v>
      </c>
      <c r="B49" s="65" t="s">
        <v>44</v>
      </c>
      <c r="C49" s="65"/>
      <c r="D49" s="61" t="s">
        <v>46</v>
      </c>
      <c r="E49" s="22" t="s">
        <v>45</v>
      </c>
      <c r="F49" s="63">
        <v>3</v>
      </c>
      <c r="G49" s="59">
        <v>1.5</v>
      </c>
      <c r="H49" s="57">
        <v>4.5</v>
      </c>
    </row>
    <row r="50" spans="1:8" ht="38.1" customHeight="1" x14ac:dyDescent="0.45">
      <c r="A50" s="38"/>
      <c r="B50" s="44"/>
      <c r="C50" s="44"/>
      <c r="D50" s="62"/>
      <c r="E50" s="22" t="s">
        <v>7</v>
      </c>
      <c r="F50" s="63"/>
      <c r="G50" s="60"/>
      <c r="H50" s="58"/>
    </row>
    <row r="51" spans="1:8" ht="36.6" customHeight="1" x14ac:dyDescent="0.45">
      <c r="A51" s="37"/>
      <c r="B51" s="43" t="s">
        <v>21</v>
      </c>
      <c r="C51" s="47"/>
      <c r="D51" s="30" t="s">
        <v>53</v>
      </c>
      <c r="E51" s="12" t="s">
        <v>6</v>
      </c>
      <c r="F51" s="32">
        <v>5</v>
      </c>
      <c r="G51" s="55">
        <v>1.5</v>
      </c>
      <c r="H51" s="56">
        <v>7.5</v>
      </c>
    </row>
    <row r="52" spans="1:8" ht="36.6" customHeight="1" x14ac:dyDescent="0.45">
      <c r="A52" s="37"/>
      <c r="B52" s="43"/>
      <c r="C52" s="47"/>
      <c r="D52" s="31"/>
      <c r="E52" s="12" t="s">
        <v>7</v>
      </c>
      <c r="F52" s="32"/>
      <c r="G52" s="55"/>
      <c r="H52" s="53"/>
    </row>
    <row r="53" spans="1:8" ht="36.6" customHeight="1" x14ac:dyDescent="0.45">
      <c r="A53" s="37"/>
      <c r="B53" s="43"/>
      <c r="C53" s="47"/>
      <c r="D53" s="30" t="s">
        <v>49</v>
      </c>
      <c r="E53" s="12" t="s">
        <v>6</v>
      </c>
      <c r="F53" s="32"/>
      <c r="G53" s="55"/>
      <c r="H53" s="53"/>
    </row>
    <row r="54" spans="1:8" ht="36.6" customHeight="1" x14ac:dyDescent="0.45">
      <c r="A54" s="37"/>
      <c r="B54" s="43"/>
      <c r="C54" s="47"/>
      <c r="D54" s="31"/>
      <c r="E54" s="12" t="s">
        <v>7</v>
      </c>
      <c r="F54" s="32"/>
      <c r="G54" s="55"/>
      <c r="H54" s="53"/>
    </row>
    <row r="55" spans="1:8" ht="36.6" customHeight="1" x14ac:dyDescent="0.45">
      <c r="A55" s="37"/>
      <c r="B55" s="43"/>
      <c r="C55" s="47"/>
      <c r="D55" s="30" t="s">
        <v>50</v>
      </c>
      <c r="E55" s="12" t="s">
        <v>6</v>
      </c>
      <c r="F55" s="32"/>
      <c r="G55" s="55"/>
      <c r="H55" s="53"/>
    </row>
    <row r="56" spans="1:8" ht="36.6" customHeight="1" x14ac:dyDescent="0.45">
      <c r="A56" s="37"/>
      <c r="B56" s="43"/>
      <c r="C56" s="47"/>
      <c r="D56" s="31"/>
      <c r="E56" s="12" t="s">
        <v>7</v>
      </c>
      <c r="F56" s="32"/>
      <c r="G56" s="55"/>
      <c r="H56" s="53"/>
    </row>
    <row r="57" spans="1:8" ht="57.75" customHeight="1" x14ac:dyDescent="0.45">
      <c r="A57" s="37"/>
      <c r="B57" s="43"/>
      <c r="C57" s="47"/>
      <c r="D57" s="14" t="s">
        <v>8</v>
      </c>
      <c r="E57" s="12"/>
      <c r="F57" s="32"/>
      <c r="G57" s="55"/>
      <c r="H57" s="53"/>
    </row>
    <row r="58" spans="1:8" ht="36.6" customHeight="1" x14ac:dyDescent="0.45">
      <c r="A58" s="37"/>
      <c r="B58" s="43"/>
      <c r="C58" s="47"/>
      <c r="D58" s="11" t="s">
        <v>23</v>
      </c>
      <c r="E58" s="12" t="s">
        <v>5</v>
      </c>
      <c r="F58" s="32"/>
      <c r="G58" s="55"/>
      <c r="H58" s="53"/>
    </row>
    <row r="59" spans="1:8" ht="36.6" customHeight="1" x14ac:dyDescent="0.45">
      <c r="A59" s="37"/>
      <c r="B59" s="43"/>
      <c r="C59" s="47"/>
      <c r="D59" s="11" t="s">
        <v>24</v>
      </c>
      <c r="E59" s="12" t="s">
        <v>4</v>
      </c>
      <c r="F59" s="32"/>
      <c r="G59" s="55"/>
      <c r="H59" s="53"/>
    </row>
    <row r="60" spans="1:8" ht="36.6" customHeight="1" x14ac:dyDescent="0.45">
      <c r="A60" s="38"/>
      <c r="B60" s="44"/>
      <c r="C60" s="48"/>
      <c r="D60" s="11" t="s">
        <v>25</v>
      </c>
      <c r="E60" s="12" t="s">
        <v>9</v>
      </c>
      <c r="F60" s="32"/>
      <c r="G60" s="55"/>
      <c r="H60" s="54"/>
    </row>
    <row r="61" spans="1:8" ht="40.5" customHeight="1" x14ac:dyDescent="0.45">
      <c r="A61" s="37"/>
      <c r="B61" s="43" t="s">
        <v>22</v>
      </c>
      <c r="C61" s="47"/>
      <c r="D61" s="30" t="s">
        <v>53</v>
      </c>
      <c r="E61" s="12" t="s">
        <v>6</v>
      </c>
      <c r="F61" s="32">
        <v>5</v>
      </c>
      <c r="G61" s="55">
        <v>1.5</v>
      </c>
      <c r="H61" s="53">
        <v>7.5</v>
      </c>
    </row>
    <row r="62" spans="1:8" ht="40.5" customHeight="1" x14ac:dyDescent="0.45">
      <c r="A62" s="37"/>
      <c r="B62" s="43"/>
      <c r="C62" s="47"/>
      <c r="D62" s="31"/>
      <c r="E62" s="12" t="s">
        <v>7</v>
      </c>
      <c r="F62" s="32"/>
      <c r="G62" s="55"/>
      <c r="H62" s="53"/>
    </row>
    <row r="63" spans="1:8" ht="40.5" customHeight="1" x14ac:dyDescent="0.45">
      <c r="A63" s="37"/>
      <c r="B63" s="43"/>
      <c r="C63" s="47"/>
      <c r="D63" s="30" t="s">
        <v>49</v>
      </c>
      <c r="E63" s="12" t="s">
        <v>6</v>
      </c>
      <c r="F63" s="32"/>
      <c r="G63" s="55"/>
      <c r="H63" s="53"/>
    </row>
    <row r="64" spans="1:8" ht="40.5" customHeight="1" x14ac:dyDescent="0.45">
      <c r="A64" s="37"/>
      <c r="B64" s="43"/>
      <c r="C64" s="47"/>
      <c r="D64" s="31"/>
      <c r="E64" s="12" t="s">
        <v>7</v>
      </c>
      <c r="F64" s="32"/>
      <c r="G64" s="55"/>
      <c r="H64" s="53"/>
    </row>
    <row r="65" spans="1:8" ht="40.5" customHeight="1" x14ac:dyDescent="0.45">
      <c r="A65" s="37"/>
      <c r="B65" s="43"/>
      <c r="C65" s="47"/>
      <c r="D65" s="30" t="s">
        <v>50</v>
      </c>
      <c r="E65" s="12" t="s">
        <v>6</v>
      </c>
      <c r="F65" s="32"/>
      <c r="G65" s="55"/>
      <c r="H65" s="53"/>
    </row>
    <row r="66" spans="1:8" ht="40.5" customHeight="1" x14ac:dyDescent="0.45">
      <c r="A66" s="37"/>
      <c r="B66" s="43"/>
      <c r="C66" s="47"/>
      <c r="D66" s="31"/>
      <c r="E66" s="12" t="s">
        <v>7</v>
      </c>
      <c r="F66" s="32"/>
      <c r="G66" s="55"/>
      <c r="H66" s="53"/>
    </row>
    <row r="67" spans="1:8" ht="59.1" customHeight="1" x14ac:dyDescent="0.45">
      <c r="A67" s="37"/>
      <c r="B67" s="43"/>
      <c r="C67" s="47"/>
      <c r="D67" s="14" t="s">
        <v>8</v>
      </c>
      <c r="E67" s="12"/>
      <c r="F67" s="32"/>
      <c r="G67" s="55"/>
      <c r="H67" s="53"/>
    </row>
    <row r="68" spans="1:8" ht="40.5" customHeight="1" x14ac:dyDescent="0.45">
      <c r="A68" s="37"/>
      <c r="B68" s="43"/>
      <c r="C68" s="47"/>
      <c r="D68" s="11" t="s">
        <v>23</v>
      </c>
      <c r="E68" s="12" t="s">
        <v>5</v>
      </c>
      <c r="F68" s="32"/>
      <c r="G68" s="55"/>
      <c r="H68" s="53"/>
    </row>
    <row r="69" spans="1:8" ht="40.5" customHeight="1" x14ac:dyDescent="0.45">
      <c r="A69" s="37"/>
      <c r="B69" s="43"/>
      <c r="C69" s="47"/>
      <c r="D69" s="11" t="s">
        <v>24</v>
      </c>
      <c r="E69" s="12" t="s">
        <v>4</v>
      </c>
      <c r="F69" s="32"/>
      <c r="G69" s="55"/>
      <c r="H69" s="53"/>
    </row>
    <row r="70" spans="1:8" ht="40.5" customHeight="1" x14ac:dyDescent="0.45">
      <c r="A70" s="38"/>
      <c r="B70" s="44"/>
      <c r="C70" s="48"/>
      <c r="D70" s="11" t="s">
        <v>25</v>
      </c>
      <c r="E70" s="12" t="s">
        <v>9</v>
      </c>
      <c r="F70" s="32"/>
      <c r="G70" s="55"/>
      <c r="H70" s="54"/>
    </row>
    <row r="71" spans="1:8" ht="40.5" customHeight="1" x14ac:dyDescent="0.45">
      <c r="A71" s="45"/>
      <c r="B71" s="43" t="s">
        <v>41</v>
      </c>
      <c r="C71" s="47"/>
      <c r="D71" s="30" t="s">
        <v>53</v>
      </c>
      <c r="E71" s="12" t="s">
        <v>6</v>
      </c>
      <c r="F71" s="32">
        <v>5</v>
      </c>
      <c r="G71" s="60">
        <v>1.5</v>
      </c>
      <c r="H71" s="53">
        <v>7.5</v>
      </c>
    </row>
    <row r="72" spans="1:8" ht="40.5" customHeight="1" x14ac:dyDescent="0.45">
      <c r="A72" s="45"/>
      <c r="B72" s="43"/>
      <c r="C72" s="47"/>
      <c r="D72" s="31"/>
      <c r="E72" s="12" t="s">
        <v>7</v>
      </c>
      <c r="F72" s="32"/>
      <c r="G72" s="60"/>
      <c r="H72" s="53"/>
    </row>
    <row r="73" spans="1:8" ht="40.5" customHeight="1" x14ac:dyDescent="0.45">
      <c r="A73" s="45"/>
      <c r="B73" s="43"/>
      <c r="C73" s="47"/>
      <c r="D73" s="30" t="s">
        <v>49</v>
      </c>
      <c r="E73" s="12" t="s">
        <v>6</v>
      </c>
      <c r="F73" s="32"/>
      <c r="G73" s="60"/>
      <c r="H73" s="53"/>
    </row>
    <row r="74" spans="1:8" ht="40.5" customHeight="1" x14ac:dyDescent="0.45">
      <c r="A74" s="45"/>
      <c r="B74" s="43"/>
      <c r="C74" s="47"/>
      <c r="D74" s="31"/>
      <c r="E74" s="12" t="s">
        <v>7</v>
      </c>
      <c r="F74" s="32"/>
      <c r="G74" s="60"/>
      <c r="H74" s="53"/>
    </row>
    <row r="75" spans="1:8" ht="40.5" customHeight="1" x14ac:dyDescent="0.45">
      <c r="A75" s="45"/>
      <c r="B75" s="43"/>
      <c r="C75" s="47"/>
      <c r="D75" s="30" t="s">
        <v>50</v>
      </c>
      <c r="E75" s="12" t="s">
        <v>6</v>
      </c>
      <c r="F75" s="32"/>
      <c r="G75" s="60"/>
      <c r="H75" s="53"/>
    </row>
    <row r="76" spans="1:8" ht="40.5" customHeight="1" x14ac:dyDescent="0.45">
      <c r="A76" s="45"/>
      <c r="B76" s="43"/>
      <c r="C76" s="47"/>
      <c r="D76" s="31"/>
      <c r="E76" s="12" t="s">
        <v>7</v>
      </c>
      <c r="F76" s="32"/>
      <c r="G76" s="60"/>
      <c r="H76" s="53"/>
    </row>
    <row r="77" spans="1:8" ht="56.25" customHeight="1" x14ac:dyDescent="0.45">
      <c r="A77" s="45"/>
      <c r="B77" s="43"/>
      <c r="C77" s="47"/>
      <c r="D77" s="20" t="s">
        <v>8</v>
      </c>
      <c r="E77" s="12"/>
      <c r="F77" s="32"/>
      <c r="G77" s="60"/>
      <c r="H77" s="53"/>
    </row>
    <row r="78" spans="1:8" ht="40.5" customHeight="1" x14ac:dyDescent="0.45">
      <c r="A78" s="45"/>
      <c r="B78" s="43"/>
      <c r="C78" s="47"/>
      <c r="D78" s="18" t="s">
        <v>23</v>
      </c>
      <c r="E78" s="12" t="s">
        <v>5</v>
      </c>
      <c r="F78" s="32"/>
      <c r="G78" s="60"/>
      <c r="H78" s="53"/>
    </row>
    <row r="79" spans="1:8" ht="40.5" customHeight="1" x14ac:dyDescent="0.45">
      <c r="A79" s="45"/>
      <c r="B79" s="43"/>
      <c r="C79" s="47"/>
      <c r="D79" s="18" t="s">
        <v>24</v>
      </c>
      <c r="E79" s="12" t="s">
        <v>4</v>
      </c>
      <c r="F79" s="32"/>
      <c r="G79" s="60"/>
      <c r="H79" s="53"/>
    </row>
    <row r="80" spans="1:8" ht="40.5" customHeight="1" x14ac:dyDescent="0.45">
      <c r="A80" s="46"/>
      <c r="B80" s="44"/>
      <c r="C80" s="48"/>
      <c r="D80" s="18" t="s">
        <v>25</v>
      </c>
      <c r="E80" s="12" t="s">
        <v>9</v>
      </c>
      <c r="F80" s="32"/>
      <c r="G80" s="64"/>
      <c r="H80" s="54"/>
    </row>
    <row r="81" spans="1:8" ht="40.5" customHeight="1" x14ac:dyDescent="0.45">
      <c r="A81" s="19"/>
      <c r="B81" s="63"/>
      <c r="C81" s="66"/>
      <c r="D81" s="66"/>
      <c r="E81" s="66"/>
      <c r="F81" s="66"/>
      <c r="G81" s="72"/>
      <c r="H81" s="24">
        <v>36</v>
      </c>
    </row>
    <row r="82" spans="1:8" ht="350.1" customHeight="1" x14ac:dyDescent="0.45">
      <c r="A82" s="36" t="s">
        <v>28</v>
      </c>
      <c r="B82" s="73" t="s">
        <v>29</v>
      </c>
      <c r="C82" s="70"/>
      <c r="D82" s="68" t="s">
        <v>51</v>
      </c>
      <c r="E82" s="75" t="s">
        <v>52</v>
      </c>
      <c r="F82" s="76">
        <v>6</v>
      </c>
      <c r="G82" s="59">
        <v>12</v>
      </c>
      <c r="H82" s="59">
        <v>72</v>
      </c>
    </row>
    <row r="83" spans="1:8" ht="350.1" customHeight="1" x14ac:dyDescent="0.45">
      <c r="A83" s="38"/>
      <c r="B83" s="74"/>
      <c r="C83" s="71"/>
      <c r="D83" s="69"/>
      <c r="E83" s="75"/>
      <c r="F83" s="77"/>
      <c r="G83" s="64"/>
      <c r="H83" s="64"/>
    </row>
    <row r="84" spans="1:8" x14ac:dyDescent="0.45">
      <c r="B84" s="15" t="s">
        <v>10</v>
      </c>
      <c r="C84" s="16">
        <f>C6+C7</f>
        <v>1</v>
      </c>
      <c r="D84" s="25"/>
      <c r="E84" s="26"/>
      <c r="F84" s="26"/>
      <c r="G84" s="27"/>
      <c r="H84" s="17">
        <f>SUM(H44+H81+H82)</f>
        <v>144</v>
      </c>
    </row>
  </sheetData>
  <mergeCells count="96">
    <mergeCell ref="H82:H83"/>
    <mergeCell ref="B82:B83"/>
    <mergeCell ref="A82:A83"/>
    <mergeCell ref="E82:E83"/>
    <mergeCell ref="F82:F83"/>
    <mergeCell ref="G82:G83"/>
    <mergeCell ref="D53:D54"/>
    <mergeCell ref="D63:D64"/>
    <mergeCell ref="D73:D74"/>
    <mergeCell ref="D82:D83"/>
    <mergeCell ref="C82:C83"/>
    <mergeCell ref="B81:G81"/>
    <mergeCell ref="F71:F80"/>
    <mergeCell ref="G71:G80"/>
    <mergeCell ref="B71:B80"/>
    <mergeCell ref="D65:D66"/>
    <mergeCell ref="A34:A44"/>
    <mergeCell ref="A12:A13"/>
    <mergeCell ref="D36:D37"/>
    <mergeCell ref="D26:D27"/>
    <mergeCell ref="D16:D17"/>
    <mergeCell ref="D34:D35"/>
    <mergeCell ref="D38:D39"/>
    <mergeCell ref="B12:B13"/>
    <mergeCell ref="C12:C13"/>
    <mergeCell ref="D28:D29"/>
    <mergeCell ref="C14:C23"/>
    <mergeCell ref="B24:B33"/>
    <mergeCell ref="C24:C33"/>
    <mergeCell ref="D14:D15"/>
    <mergeCell ref="D18:D19"/>
    <mergeCell ref="G34:G43"/>
    <mergeCell ref="F34:F43"/>
    <mergeCell ref="C34:C43"/>
    <mergeCell ref="C49:C50"/>
    <mergeCell ref="D49:D50"/>
    <mergeCell ref="F49:F50"/>
    <mergeCell ref="G49:G50"/>
    <mergeCell ref="B44:G44"/>
    <mergeCell ref="B45:H45"/>
    <mergeCell ref="H34:H43"/>
    <mergeCell ref="B49:B50"/>
    <mergeCell ref="B34:B43"/>
    <mergeCell ref="H12:H13"/>
    <mergeCell ref="H9:H11"/>
    <mergeCell ref="H14:H23"/>
    <mergeCell ref="H24:H33"/>
    <mergeCell ref="F14:F23"/>
    <mergeCell ref="F9:F11"/>
    <mergeCell ref="G14:G23"/>
    <mergeCell ref="G24:G33"/>
    <mergeCell ref="D9:E9"/>
    <mergeCell ref="G12:G13"/>
    <mergeCell ref="D12:D13"/>
    <mergeCell ref="F12:F13"/>
    <mergeCell ref="G9:G11"/>
    <mergeCell ref="H71:H80"/>
    <mergeCell ref="G46:G48"/>
    <mergeCell ref="G51:G60"/>
    <mergeCell ref="G61:G70"/>
    <mergeCell ref="H61:H70"/>
    <mergeCell ref="H46:H48"/>
    <mergeCell ref="H51:H60"/>
    <mergeCell ref="H49:H50"/>
    <mergeCell ref="A71:A80"/>
    <mergeCell ref="C71:C80"/>
    <mergeCell ref="A46:A48"/>
    <mergeCell ref="D71:D72"/>
    <mergeCell ref="D75:D76"/>
    <mergeCell ref="D46:E46"/>
    <mergeCell ref="A51:A60"/>
    <mergeCell ref="A61:A70"/>
    <mergeCell ref="B61:B70"/>
    <mergeCell ref="D55:D56"/>
    <mergeCell ref="B46:B48"/>
    <mergeCell ref="C46:C48"/>
    <mergeCell ref="B51:B60"/>
    <mergeCell ref="C51:C60"/>
    <mergeCell ref="A49:A50"/>
    <mergeCell ref="C61:C70"/>
    <mergeCell ref="D84:G84"/>
    <mergeCell ref="A2:H3"/>
    <mergeCell ref="D24:D25"/>
    <mergeCell ref="F46:F48"/>
    <mergeCell ref="F51:F60"/>
    <mergeCell ref="D51:D52"/>
    <mergeCell ref="F24:F33"/>
    <mergeCell ref="F61:F70"/>
    <mergeCell ref="D61:D62"/>
    <mergeCell ref="B8:H8"/>
    <mergeCell ref="A9:A11"/>
    <mergeCell ref="A14:A23"/>
    <mergeCell ref="A24:A33"/>
    <mergeCell ref="B9:B11"/>
    <mergeCell ref="C9:C11"/>
    <mergeCell ref="B14:B23"/>
  </mergeCells>
  <pageMargins left="0.7" right="0.7" top="0.78740157499999996" bottom="0.78740157499999996" header="0.3" footer="0.3"/>
  <pageSetup paperSize="9" orientation="portrait" r:id="rId1"/>
  <ignoredErrors>
    <ignoredError sqref="A46"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FEF36C62BE594E9575FB07133B77FB" ma:contentTypeVersion="" ma:contentTypeDescription="Ein neues Dokument erstellen." ma:contentTypeScope="" ma:versionID="b53d13d80e7f735ce5610e6d41d8e04b">
  <xsd:schema xmlns:xsd="http://www.w3.org/2001/XMLSchema" xmlns:xs="http://www.w3.org/2001/XMLSchema" xmlns:p="http://schemas.microsoft.com/office/2006/metadata/properties" xmlns:ns2="http://schemas.microsoft.com/sharepoint/v4" xmlns:ns3="3e4009f3-d0cd-43c2-8990-1398c2d4a34b" targetNamespace="http://schemas.microsoft.com/office/2006/metadata/properties" ma:root="true" ma:fieldsID="183a09b1bdfd0f64cdb7519e62119cb3" ns2:_="" ns3:_="">
    <xsd:import namespace="http://schemas.microsoft.com/sharepoint/v4"/>
    <xsd:import namespace="3e4009f3-d0cd-43c2-8990-1398c2d4a34b"/>
    <xsd:element name="properties">
      <xsd:complexType>
        <xsd:sequence>
          <xsd:element name="documentManagement">
            <xsd:complexType>
              <xsd:all>
                <xsd:element ref="ns2:IconOverlay"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4009f3-d0cd-43c2-8990-1398c2d4a34b" elementFormDefault="qualified">
    <xsd:import namespace="http://schemas.microsoft.com/office/2006/documentManagement/types"/>
    <xsd:import namespace="http://schemas.microsoft.com/office/infopath/2007/PartnerControls"/>
    <xsd:element name="SharedWithUsers" ma:index="9"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292FAE-3FB0-40F9-A6A0-A0A7D4C52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3e4009f3-d0cd-43c2-8990-1398c2d4a3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5FDB5B-84BC-4007-9BFE-69B5ABFA0E15}">
  <ds:schemaRef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3e4009f3-d0cd-43c2-8990-1398c2d4a34b"/>
    <ds:schemaRef ds:uri="http://schemas.microsoft.com/sharepoint/v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730ED07-739D-418B-9FC1-26A8AC7133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Zuschlagsmatrix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Müschen, Lucy</dc:creator>
  <cp:lastModifiedBy>Montag, Lena</cp:lastModifiedBy>
  <dcterms:created xsi:type="dcterms:W3CDTF">2024-01-08T10:36:21Z</dcterms:created>
  <dcterms:modified xsi:type="dcterms:W3CDTF">2025-11-17T15:59:29Z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0x01010094FEF36C62BE594E9575FB07133B77FB</vt:lpwstr>
  </property>
</Properties>
</file>