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ieseArbeitsmappe"/>
  <mc:AlternateContent xmlns:mc="http://schemas.openxmlformats.org/markup-compatibility/2006">
    <mc:Choice Requires="x15">
      <x15ac:absPath xmlns:x15ac="http://schemas.microsoft.com/office/spreadsheetml/2010/11/ac" url="N:\ag1_01\Verdingungsunterlagen UVgO - VgV Liefer-, Dienstleistungen\2026\065-26-00055 Unterhaltsreinigung WE1721-1, 2. BA (Schierholz)\2 Ausschreibungsunterlagen\interne Unterlagen zur Ausschreibung\"/>
    </mc:Choice>
  </mc:AlternateContent>
  <xr:revisionPtr revIDLastSave="0" documentId="13_ncr:1_{E8280AD6-C9C9-466A-9B57-EC831DD4D7C3}" xr6:coauthVersionLast="47" xr6:coauthVersionMax="47" xr10:uidLastSave="{00000000-0000-0000-0000-000000000000}"/>
  <bookViews>
    <workbookView xWindow="32160" yWindow="2685" windowWidth="21600" windowHeight="12645" tabRatio="711" xr2:uid="{00000000-000D-0000-FFFF-FFFF00000000}"/>
  </bookViews>
  <sheets>
    <sheet name="Wertung" sheetId="5" r:id="rId1"/>
  </sheets>
  <definedNames>
    <definedName name="_xlnm.Print_Titles" localSheetId="0">Wertung!$1:$23</definedName>
    <definedName name="Z_1C2979C0_3AC4_4063_B544_75E02CA8DB1D_.wvu.PrintArea" localSheetId="0" hidden="1">Wertung!$A$1:$L$32</definedName>
    <definedName name="Z_1C2979C0_3AC4_4063_B544_75E02CA8DB1D_.wvu.PrintTitles" localSheetId="0" hidden="1">Wertung!$1:$23</definedName>
    <definedName name="Z_66D5468E_194D_4E5C_A89E_298F7F99D54A_.wvu.PrintArea" localSheetId="0" hidden="1">Wertung!$A$1:$L$32</definedName>
    <definedName name="Z_66D5468E_194D_4E5C_A89E_298F7F99D54A_.wvu.PrintTitles" localSheetId="0" hidden="1">Wertung!$1:$23</definedName>
    <definedName name="Z_FDF2D4A0_B084_493A_9491_76B63B007971_.wvu.PrintArea" localSheetId="0" hidden="1">Wertung!$A$1:$L$32</definedName>
    <definedName name="Z_FDF2D4A0_B084_493A_9491_76B63B007971_.wvu.PrintTitles" localSheetId="0" hidden="1">Wertung!$1:$23</definedName>
  </definedNames>
  <calcPr calcId="191029"/>
  <customWorkbookViews>
    <customWorkbookView name="Genc-Yilgin Demet (BLB Z) - Persönliche Ansicht" guid="{66D5468E-194D-4E5C-A89E-298F7F99D54A}" mergeInterval="0" personalView="1" maximized="1" xWindow="-8" yWindow="-8" windowWidth="1936" windowHeight="1066" tabRatio="711" activeSheetId="1" showComments="commIndAndComment"/>
    <customWorkbookView name="Genc-Yilgin, Demet (BLB Z) - Persönliche Ansicht" guid="{FDF2D4A0-B084-493A-9491-76B63B007971}" mergeInterval="0" personalView="1" maximized="1" xWindow="-8" yWindow="-8" windowWidth="1936" windowHeight="1066" tabRatio="711" activeSheetId="11"/>
    <customWorkbookView name="Grein Silke (BLB DO) - Persönliche Ansicht" guid="{1C2979C0-3AC4-4063-B544-75E02CA8DB1D}" mergeInterval="0" personalView="1" maximized="1" xWindow="1912" yWindow="-8" windowWidth="1936" windowHeight="1176" tabRatio="711"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3" i="5" l="1"/>
  <c r="H43" i="5"/>
  <c r="E43" i="5"/>
  <c r="I43" i="5" s="1"/>
  <c r="J42" i="5"/>
  <c r="H42" i="5"/>
  <c r="E42" i="5"/>
  <c r="I42" i="5" s="1"/>
  <c r="J41" i="5"/>
  <c r="I41" i="5"/>
  <c r="H41" i="5"/>
  <c r="E41" i="5"/>
  <c r="J40" i="5"/>
  <c r="H40" i="5"/>
  <c r="E40" i="5"/>
  <c r="I40" i="5" s="1"/>
  <c r="J39" i="5"/>
  <c r="H39" i="5"/>
  <c r="E39" i="5"/>
  <c r="I39" i="5" s="1"/>
  <c r="J38" i="5"/>
  <c r="H38" i="5"/>
  <c r="E38" i="5"/>
  <c r="I38" i="5" s="1"/>
  <c r="J37" i="5"/>
  <c r="H37" i="5"/>
  <c r="E37" i="5"/>
  <c r="J36" i="5"/>
  <c r="H36" i="5"/>
  <c r="E36" i="5"/>
  <c r="J35" i="5"/>
  <c r="H35" i="5"/>
  <c r="E35" i="5"/>
  <c r="J34" i="5"/>
  <c r="H34" i="5"/>
  <c r="E34" i="5"/>
  <c r="J33" i="5"/>
  <c r="H33" i="5"/>
  <c r="E33" i="5"/>
  <c r="J32" i="5"/>
  <c r="H32" i="5"/>
  <c r="E32" i="5"/>
  <c r="J31" i="5"/>
  <c r="H31" i="5"/>
  <c r="E31" i="5"/>
  <c r="J30" i="5"/>
  <c r="H30" i="5"/>
  <c r="E30" i="5"/>
  <c r="J29" i="5"/>
  <c r="H29" i="5"/>
  <c r="E29" i="5"/>
  <c r="J28" i="5"/>
  <c r="H28" i="5"/>
  <c r="E28" i="5"/>
  <c r="J27" i="5"/>
  <c r="H27" i="5"/>
  <c r="E27" i="5"/>
  <c r="J26" i="5"/>
  <c r="H26" i="5"/>
  <c r="E26" i="5"/>
  <c r="J25" i="5"/>
  <c r="H25" i="5"/>
  <c r="E25" i="5"/>
  <c r="J24" i="5"/>
  <c r="H24" i="5"/>
  <c r="E24" i="5"/>
  <c r="K23" i="5"/>
  <c r="I32" i="5" l="1"/>
  <c r="I34" i="5"/>
  <c r="I36" i="5"/>
  <c r="I37" i="5"/>
  <c r="I35" i="5"/>
  <c r="I33" i="5"/>
  <c r="I31" i="5"/>
  <c r="I29" i="5"/>
  <c r="I30" i="5"/>
  <c r="I28" i="5"/>
  <c r="K28" i="5" s="1"/>
  <c r="I27" i="5"/>
  <c r="K27" i="5" s="1"/>
  <c r="I26" i="5"/>
  <c r="K26" i="5" s="1"/>
  <c r="I25" i="5"/>
  <c r="K25" i="5" s="1"/>
  <c r="I24" i="5"/>
  <c r="K24" i="5" s="1"/>
  <c r="K41" i="5"/>
  <c r="L41" i="5" s="1"/>
  <c r="K42" i="5"/>
  <c r="L42" i="5" s="1"/>
  <c r="K32" i="5"/>
  <c r="K34" i="5"/>
  <c r="K31" i="5"/>
  <c r="K38" i="5"/>
  <c r="L38" i="5" s="1"/>
  <c r="K35" i="5"/>
  <c r="K29" i="5"/>
  <c r="K36" i="5"/>
  <c r="K33" i="5"/>
  <c r="K30" i="5"/>
  <c r="K37" i="5"/>
  <c r="K39" i="5"/>
  <c r="L39" i="5" s="1"/>
  <c r="K40" i="5"/>
  <c r="L40" i="5" s="1"/>
  <c r="K43" i="5"/>
  <c r="L43" i="5" s="1"/>
  <c r="L32" i="5" l="1"/>
  <c r="L35" i="5"/>
  <c r="L33" i="5"/>
  <c r="L29" i="5"/>
  <c r="L26" i="5"/>
  <c r="L30" i="5"/>
  <c r="L28" i="5"/>
  <c r="L37" i="5"/>
  <c r="L34" i="5"/>
  <c r="L27" i="5"/>
  <c r="L36" i="5"/>
  <c r="L25" i="5"/>
  <c r="L31" i="5"/>
  <c r="L24" i="5"/>
</calcChain>
</file>

<file path=xl/sharedStrings.xml><?xml version="1.0" encoding="utf-8"?>
<sst xmlns="http://schemas.openxmlformats.org/spreadsheetml/2006/main" count="34" uniqueCount="33">
  <si>
    <t>Gesamtkosten (netto)</t>
  </si>
  <si>
    <t>Std. sonst. LP / Jahr</t>
  </si>
  <si>
    <t>Std. Regell. / Jahr</t>
  </si>
  <si>
    <t>Std. Aufsicht / Jahr</t>
  </si>
  <si>
    <t>Std. Reinigung / Jahr</t>
  </si>
  <si>
    <t>Preis</t>
  </si>
  <si>
    <t>Reinigungsstd.</t>
  </si>
  <si>
    <t>Aufsichtsstd.</t>
  </si>
  <si>
    <t>Punkte Anbieter</t>
  </si>
  <si>
    <t>Rang</t>
  </si>
  <si>
    <t>Bieterangaben</t>
  </si>
  <si>
    <t>Punktwertung</t>
  </si>
  <si>
    <t>Gewichtung</t>
  </si>
  <si>
    <t>Vergabenummer:</t>
  </si>
  <si>
    <t>Verfahren:</t>
  </si>
  <si>
    <t>Gebietslos:</t>
  </si>
  <si>
    <t>Fachlos:</t>
  </si>
  <si>
    <t>Ausschreibungsnummer IGM-LIP:</t>
  </si>
  <si>
    <t>Losnummer IGM-LIP:</t>
  </si>
  <si>
    <t>Angebots-Nr. / Bieter</t>
  </si>
  <si>
    <t>Formulierung aus veröffentlichter Wertungsmatrix</t>
  </si>
  <si>
    <t>Formel</t>
  </si>
  <si>
    <t>Das Angebot je Los mit dem niedrigsten auskömmlichen Angebotspreis [in EUR p.a. netto] erhält die volle für das Kriterium Preis verfügbare Punktzahl. Alle höheren Angebote werden mit dem Niedrigstpreisanbieter verglichen. Punkte für den Preis werden entsprechend dem Prozentsatz abgezogen, der im Preisangebot über dem Preis des Niedrigstbieters liegt. Die minimale Punktzahl beträgt 0. Eine negative Punktebewertung erfolgt nicht.</t>
  </si>
  <si>
    <t>Das Angebot mir den meisten Jahresreinigungsstunden erhält die volle Punktzahl und bestimmt den Wert der höchsten Reinigungsstunden. Die Punktzahl der übrigen Angebote ergibt sich aus linearer Interpolation zwischen 0 Punkte (keine Reinigungsstunden) und voller Punktzahl (höchste Reinigungsstunden).</t>
  </si>
  <si>
    <t>Das Angebot mir den meisten Aufsichtsstunden erhält die volle Punktzahl und bestimmt den Wert der höchsten Reinigungsstunden. Die Punktzahl der übrigen Angebote ergibt sich aus linearer Interpolation zwischen 0 Punkte (keine Aufsichtsstunden) und voller Punktzahl (höchste Aufsichtsstunden).</t>
  </si>
  <si>
    <t>Hinweise zur Berechnung</t>
  </si>
  <si>
    <r>
      <rPr>
        <b/>
        <sz val="8"/>
        <color theme="1"/>
        <rFont val="Arial"/>
        <family val="2"/>
      </rPr>
      <t xml:space="preserve">
Punktewerte
</t>
    </r>
    <r>
      <rPr>
        <sz val="8"/>
        <color theme="1"/>
        <rFont val="Arial"/>
        <family val="2"/>
      </rPr>
      <t>Die ermittelten Punktwerte je Einzel-Wertungskriterium (Preis, Jahresreinigungsstunden, Aufsichtsstunden) werden mit maximal zwei Nachkommastellen zu einer Gesamtpunktzahl addiert. Das Gesamtergebnis wird kaufmännisch gerundet ohne Nachkommastellen (z.B. 546,23 auf 546; 437,59 auf 438). Sollte es danach zu einer Punktgleichheit von Angeboten kommen, wird in einem ersten Schritt auf die erste Nachkommastelle gerundet (ausgehend von dem ursprünglichen Gesamtergebnis mit zwei Nachkommastellen. Falls auch die Berücksichtigung der ersten Nachkommastelle in der Gesamtpunktzahl zu keinem Ergebnis führen, wird die zweite Nachkommastelle berücksichtigt. Bei danach immer noch bestehender Punktgleichheit von Angeboten entscheidet das Los.</t>
    </r>
  </si>
  <si>
    <t>Reinigungsstd</t>
  </si>
  <si>
    <t>Aufsichtsstd</t>
  </si>
  <si>
    <t>1 UHR</t>
  </si>
  <si>
    <t>Unterhaltsreinigung NL Dssd</t>
  </si>
  <si>
    <t>keines</t>
  </si>
  <si>
    <t>065-26-00055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</si>
</sst>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407]_-;\-* #,##0.00\ [$€-407]_-;_-* &quot;-&quot;??\ [$€-407]_-;_-@_-"/>
    <numFmt numFmtId="165" formatCode="#,##0.00\ &quot;h/a&quot;"/>
    <numFmt numFmtId="166" formatCode="0.0"/>
  </numFmts>
  <fonts count="6" x14ac:knownFonts="1">
    <font>
      <sz val="10"/>
      <color theme="1"/>
      <name val="Arial"/>
      <family val="2"/>
    </font>
    <font>
      <sz val="10"/>
      <color theme="1"/>
      <name val="Arial"/>
      <family val="2"/>
    </font>
    <font>
      <b/>
      <sz val="10"/>
      <color theme="1"/>
      <name val="Arial"/>
      <family val="2"/>
    </font>
    <font>
      <i/>
      <sz val="10"/>
      <color theme="1"/>
      <name val="Arial"/>
      <family val="2"/>
    </font>
    <font>
      <sz val="8"/>
      <color theme="1"/>
      <name val="Arial"/>
      <family val="2"/>
    </font>
    <font>
      <b/>
      <sz val="8"/>
      <color theme="1"/>
      <name val="Arial"/>
      <family val="2"/>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s>
  <cellStyleXfs count="2">
    <xf numFmtId="0" fontId="0" fillId="0" borderId="0"/>
    <xf numFmtId="9" fontId="1" fillId="0" borderId="0" applyFont="0" applyFill="0" applyBorder="0" applyAlignment="0" applyProtection="0"/>
  </cellStyleXfs>
  <cellXfs count="74">
    <xf numFmtId="0" fontId="0" fillId="0" borderId="0" xfId="0"/>
    <xf numFmtId="0" fontId="0" fillId="0" borderId="1" xfId="0" applyBorder="1"/>
    <xf numFmtId="0" fontId="0" fillId="0" borderId="0" xfId="0" applyAlignment="1">
      <alignment wrapText="1"/>
    </xf>
    <xf numFmtId="0" fontId="0" fillId="0" borderId="0" xfId="0" applyBorder="1"/>
    <xf numFmtId="0" fontId="0" fillId="0" borderId="3" xfId="0" applyBorder="1" applyAlignment="1">
      <alignment wrapText="1"/>
    </xf>
    <xf numFmtId="0" fontId="0" fillId="0" borderId="3" xfId="0" applyBorder="1"/>
    <xf numFmtId="0" fontId="2" fillId="2" borderId="1" xfId="0" applyFont="1" applyFill="1" applyBorder="1" applyAlignment="1">
      <alignment wrapText="1"/>
    </xf>
    <xf numFmtId="0" fontId="3" fillId="2" borderId="1" xfId="0" applyFont="1" applyFill="1" applyBorder="1" applyAlignment="1">
      <alignment horizontal="right" wrapText="1"/>
    </xf>
    <xf numFmtId="9" fontId="3" fillId="2" borderId="1" xfId="1" applyFont="1" applyFill="1" applyBorder="1"/>
    <xf numFmtId="0" fontId="3" fillId="2" borderId="1" xfId="0" applyFont="1" applyFill="1" applyBorder="1"/>
    <xf numFmtId="0" fontId="3" fillId="0" borderId="3" xfId="0" applyFont="1" applyBorder="1"/>
    <xf numFmtId="0" fontId="0" fillId="0" borderId="2" xfId="0" applyBorder="1" applyAlignment="1">
      <alignment wrapText="1"/>
    </xf>
    <xf numFmtId="0" fontId="0" fillId="0" borderId="4" xfId="0" applyBorder="1" applyAlignment="1">
      <alignment wrapText="1"/>
    </xf>
    <xf numFmtId="165" fontId="0" fillId="0" borderId="1" xfId="0" applyNumberFormat="1" applyBorder="1"/>
    <xf numFmtId="0" fontId="0" fillId="3" borderId="1" xfId="0" applyFill="1" applyBorder="1" applyAlignment="1" applyProtection="1">
      <alignment wrapText="1"/>
      <protection locked="0"/>
    </xf>
    <xf numFmtId="164" fontId="0" fillId="3" borderId="1" xfId="0" applyNumberFormat="1" applyFill="1" applyBorder="1" applyProtection="1">
      <protection locked="0"/>
    </xf>
    <xf numFmtId="165" fontId="0" fillId="3" borderId="1" xfId="0" applyNumberFormat="1" applyFill="1" applyBorder="1" applyProtection="1">
      <protection locked="0"/>
    </xf>
    <xf numFmtId="0" fontId="0" fillId="0" borderId="12" xfId="0" applyBorder="1"/>
    <xf numFmtId="0" fontId="0" fillId="0" borderId="13" xfId="0" applyBorder="1"/>
    <xf numFmtId="0" fontId="0" fillId="0" borderId="24" xfId="0" applyBorder="1"/>
    <xf numFmtId="0" fontId="0" fillId="2" borderId="9" xfId="0" applyFill="1" applyBorder="1"/>
    <xf numFmtId="0" fontId="0" fillId="2" borderId="2" xfId="0" applyFill="1" applyBorder="1"/>
    <xf numFmtId="0" fontId="0" fillId="2" borderId="18" xfId="0" applyFill="1" applyBorder="1"/>
    <xf numFmtId="0" fontId="4" fillId="0" borderId="5" xfId="0" applyFont="1" applyBorder="1" applyAlignment="1"/>
    <xf numFmtId="0" fontId="4" fillId="0" borderId="6" xfId="0" applyFont="1" applyBorder="1" applyAlignment="1"/>
    <xf numFmtId="0" fontId="4" fillId="0" borderId="16" xfId="0" applyFont="1" applyBorder="1" applyAlignment="1"/>
    <xf numFmtId="0" fontId="4" fillId="0" borderId="8" xfId="0" applyFont="1" applyBorder="1" applyAlignment="1"/>
    <xf numFmtId="0" fontId="4" fillId="0" borderId="0" xfId="0" applyFont="1" applyBorder="1" applyAlignment="1"/>
    <xf numFmtId="0" fontId="4" fillId="0" borderId="14" xfId="0" applyFont="1" applyBorder="1" applyAlignment="1"/>
    <xf numFmtId="0" fontId="4" fillId="0" borderId="9" xfId="0" applyFont="1" applyBorder="1" applyAlignment="1"/>
    <xf numFmtId="0" fontId="4" fillId="0" borderId="2" xfId="0" applyFont="1" applyBorder="1" applyAlignment="1"/>
    <xf numFmtId="0" fontId="4" fillId="0" borderId="18" xfId="0" applyFont="1" applyBorder="1" applyAlignment="1"/>
    <xf numFmtId="0" fontId="4" fillId="0" borderId="22" xfId="0" applyFont="1" applyBorder="1" applyAlignment="1"/>
    <xf numFmtId="0" fontId="4" fillId="0" borderId="20" xfId="0" applyFont="1" applyBorder="1" applyAlignment="1"/>
    <xf numFmtId="0" fontId="4" fillId="0" borderId="23" xfId="0" applyFont="1" applyBorder="1" applyAlignment="1"/>
    <xf numFmtId="165" fontId="0" fillId="0" borderId="1" xfId="0" applyNumberFormat="1" applyFill="1" applyBorder="1"/>
    <xf numFmtId="0" fontId="2" fillId="4" borderId="0" xfId="0" applyFont="1" applyFill="1"/>
    <xf numFmtId="166" fontId="0" fillId="0" borderId="1" xfId="0" applyNumberFormat="1" applyBorder="1"/>
    <xf numFmtId="0" fontId="4" fillId="0" borderId="0" xfId="0" applyFont="1" applyFill="1" applyBorder="1" applyAlignment="1">
      <alignment vertical="top" wrapText="1"/>
    </xf>
    <xf numFmtId="0" fontId="2" fillId="2" borderId="1" xfId="0" applyFont="1" applyFill="1" applyBorder="1" applyAlignment="1">
      <alignment vertical="center" wrapText="1"/>
    </xf>
    <xf numFmtId="0" fontId="4" fillId="0" borderId="17" xfId="0" applyFont="1" applyFill="1" applyBorder="1" applyAlignment="1">
      <alignment wrapText="1"/>
    </xf>
    <xf numFmtId="0" fontId="4" fillId="0" borderId="2" xfId="0" applyFont="1" applyFill="1" applyBorder="1" applyAlignment="1">
      <alignment wrapText="1"/>
    </xf>
    <xf numFmtId="0" fontId="4" fillId="0" borderId="10" xfId="0" applyFont="1" applyFill="1" applyBorder="1" applyAlignment="1">
      <alignment wrapText="1"/>
    </xf>
    <xf numFmtId="0" fontId="0" fillId="3" borderId="2" xfId="0" applyFill="1" applyBorder="1" applyProtection="1">
      <protection locked="0"/>
    </xf>
    <xf numFmtId="0" fontId="0" fillId="3" borderId="4" xfId="0" applyFill="1" applyBorder="1" applyProtection="1">
      <protection locked="0"/>
    </xf>
    <xf numFmtId="17" fontId="0" fillId="3" borderId="4" xfId="0" applyNumberFormat="1" applyFill="1" applyBorder="1" applyProtection="1">
      <protection locked="0"/>
    </xf>
    <xf numFmtId="0" fontId="0" fillId="3" borderId="4" xfId="0" quotePrefix="1" applyFill="1" applyBorder="1" applyProtection="1">
      <protection locked="0"/>
    </xf>
    <xf numFmtId="17" fontId="0" fillId="3" borderId="4" xfId="0" quotePrefix="1" applyNumberFormat="1" applyFill="1" applyBorder="1" applyAlignment="1" applyProtection="1">
      <alignment horizontal="left"/>
      <protection locked="0"/>
    </xf>
    <xf numFmtId="0" fontId="0" fillId="3" borderId="4" xfId="0" quotePrefix="1" applyFill="1" applyBorder="1" applyAlignment="1" applyProtection="1">
      <alignment horizontal="left"/>
      <protection locked="0"/>
    </xf>
    <xf numFmtId="0" fontId="4" fillId="0" borderId="11" xfId="0" applyFont="1" applyBorder="1" applyAlignment="1">
      <alignment wrapText="1"/>
    </xf>
    <xf numFmtId="0" fontId="4" fillId="0" borderId="12" xfId="0" applyFont="1" applyBorder="1" applyAlignment="1">
      <alignment wrapText="1"/>
    </xf>
    <xf numFmtId="0" fontId="4" fillId="0" borderId="25" xfId="0" applyFont="1" applyBorder="1" applyAlignment="1">
      <alignment wrapText="1"/>
    </xf>
    <xf numFmtId="0" fontId="5" fillId="2" borderId="17" xfId="0" applyFont="1" applyFill="1" applyBorder="1"/>
    <xf numFmtId="0" fontId="5" fillId="2" borderId="2" xfId="0" applyFont="1" applyFill="1" applyBorder="1"/>
    <xf numFmtId="0" fontId="5" fillId="2" borderId="10" xfId="0" applyFont="1" applyFill="1" applyBorder="1"/>
    <xf numFmtId="0" fontId="5" fillId="0" borderId="15" xfId="0" applyFont="1" applyFill="1" applyBorder="1"/>
    <xf numFmtId="0" fontId="5" fillId="0" borderId="6" xfId="0" applyFont="1" applyFill="1" applyBorder="1"/>
    <xf numFmtId="0" fontId="5" fillId="0" borderId="7" xfId="0" applyFont="1" applyFill="1" applyBorder="1"/>
    <xf numFmtId="0" fontId="5" fillId="0" borderId="15" xfId="0" applyFont="1" applyFill="1" applyBorder="1" applyAlignment="1"/>
    <xf numFmtId="0" fontId="5" fillId="0" borderId="6" xfId="0" applyFont="1" applyFill="1" applyBorder="1" applyAlignment="1"/>
    <xf numFmtId="0" fontId="5" fillId="0" borderId="7" xfId="0" applyFont="1" applyFill="1" applyBorder="1" applyAlignment="1"/>
    <xf numFmtId="0" fontId="4" fillId="0" borderId="19" xfId="0" applyFont="1" applyFill="1" applyBorder="1" applyAlignment="1">
      <alignment wrapText="1"/>
    </xf>
    <xf numFmtId="0" fontId="4" fillId="0" borderId="20" xfId="0" applyFont="1" applyFill="1" applyBorder="1" applyAlignment="1">
      <alignment wrapText="1"/>
    </xf>
    <xf numFmtId="0" fontId="4" fillId="0" borderId="21" xfId="0" applyFont="1" applyFill="1" applyBorder="1" applyAlignment="1">
      <alignment wrapText="1"/>
    </xf>
    <xf numFmtId="0" fontId="4" fillId="0" borderId="11"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26"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23" xfId="0" applyFont="1" applyFill="1" applyBorder="1" applyAlignment="1">
      <alignment horizontal="left" vertical="top" wrapText="1"/>
    </xf>
    <xf numFmtId="0" fontId="2" fillId="2" borderId="1" xfId="0" applyFont="1" applyFill="1" applyBorder="1" applyAlignment="1">
      <alignment horizontal="center"/>
    </xf>
  </cellXfs>
  <cellStyles count="2">
    <cellStyle name="Prozent" xfId="1" builtinId="5"/>
    <cellStyle name="Standard" xfId="0" builtinId="0"/>
  </cellStyles>
  <dxfs count="5">
    <dxf>
      <font>
        <color rgb="FF006100"/>
      </font>
      <fill>
        <patternFill>
          <bgColor rgb="FFC6EFCE"/>
        </patternFill>
      </fill>
    </dxf>
    <dxf>
      <font>
        <b/>
        <i val="0"/>
        <color auto="1"/>
      </font>
      <fill>
        <patternFill>
          <bgColor rgb="FFC6EFCE"/>
        </patternFill>
      </fill>
    </dxf>
    <dxf>
      <font>
        <b/>
        <i val="0"/>
        <color auto="1"/>
      </font>
      <fill>
        <patternFill>
          <bgColor rgb="FFC6EFCE"/>
        </patternFill>
      </fill>
    </dxf>
    <dxf>
      <font>
        <b/>
        <i val="0"/>
        <color auto="1"/>
      </font>
      <fill>
        <patternFill>
          <bgColor rgb="FFC6EFCE"/>
        </patternFill>
      </fill>
    </dxf>
    <dxf>
      <font>
        <b/>
        <i val="0"/>
        <color auto="1"/>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159409</xdr:colOff>
      <xdr:row>12</xdr:row>
      <xdr:rowOff>56942</xdr:rowOff>
    </xdr:from>
    <xdr:to>
      <xdr:col>11</xdr:col>
      <xdr:colOff>149883</xdr:colOff>
      <xdr:row>13</xdr:row>
      <xdr:rowOff>265413</xdr:rowOff>
    </xdr:to>
    <xdr:pic>
      <xdr:nvPicPr>
        <xdr:cNvPr id="2" name="Grafik 1">
          <a:extLst>
            <a:ext uri="{FF2B5EF4-FFF2-40B4-BE49-F238E27FC236}">
              <a16:creationId xmlns:a16="http://schemas.microsoft.com/office/drawing/2014/main" id="{713E78ED-A510-4E38-8E49-642137F2B2D4}"/>
            </a:ext>
          </a:extLst>
        </xdr:cNvPr>
        <xdr:cNvPicPr>
          <a:picLocks noChangeAspect="1"/>
        </xdr:cNvPicPr>
      </xdr:nvPicPr>
      <xdr:blipFill rotWithShape="1">
        <a:blip xmlns:r="http://schemas.openxmlformats.org/officeDocument/2006/relationships" r:embed="rId1"/>
        <a:srcRect l="6156" t="10490" r="5115" b="26330"/>
        <a:stretch/>
      </xdr:blipFill>
      <xdr:spPr>
        <a:xfrm>
          <a:off x="8084209" y="2323892"/>
          <a:ext cx="2333624" cy="370396"/>
        </a:xfrm>
        <a:prstGeom prst="rect">
          <a:avLst/>
        </a:prstGeom>
      </xdr:spPr>
    </xdr:pic>
    <xdr:clientData/>
  </xdr:twoCellAnchor>
  <xdr:twoCellAnchor editAs="oneCell">
    <xdr:from>
      <xdr:col>8</xdr:col>
      <xdr:colOff>304798</xdr:colOff>
      <xdr:row>14</xdr:row>
      <xdr:rowOff>47627</xdr:rowOff>
    </xdr:from>
    <xdr:to>
      <xdr:col>11</xdr:col>
      <xdr:colOff>114298</xdr:colOff>
      <xdr:row>15</xdr:row>
      <xdr:rowOff>246786</xdr:rowOff>
    </xdr:to>
    <xdr:pic>
      <xdr:nvPicPr>
        <xdr:cNvPr id="3" name="Grafik 2">
          <a:extLst>
            <a:ext uri="{FF2B5EF4-FFF2-40B4-BE49-F238E27FC236}">
              <a16:creationId xmlns:a16="http://schemas.microsoft.com/office/drawing/2014/main" id="{880FB445-2BBC-46A6-A4D9-37EA504F3ED2}"/>
            </a:ext>
          </a:extLst>
        </xdr:cNvPr>
        <xdr:cNvPicPr>
          <a:picLocks noChangeAspect="1"/>
        </xdr:cNvPicPr>
      </xdr:nvPicPr>
      <xdr:blipFill rotWithShape="1">
        <a:blip xmlns:r="http://schemas.openxmlformats.org/officeDocument/2006/relationships" r:embed="rId2"/>
        <a:srcRect l="9191" t="12105" r="7720" b="16129"/>
        <a:stretch/>
      </xdr:blipFill>
      <xdr:spPr>
        <a:xfrm>
          <a:off x="8229598" y="2790827"/>
          <a:ext cx="2152650" cy="361084"/>
        </a:xfrm>
        <a:prstGeom prst="rect">
          <a:avLst/>
        </a:prstGeom>
      </xdr:spPr>
    </xdr:pic>
    <xdr:clientData/>
  </xdr:twoCellAnchor>
  <xdr:twoCellAnchor editAs="oneCell">
    <xdr:from>
      <xdr:col>8</xdr:col>
      <xdr:colOff>285750</xdr:colOff>
      <xdr:row>10</xdr:row>
      <xdr:rowOff>19051</xdr:rowOff>
    </xdr:from>
    <xdr:to>
      <xdr:col>11</xdr:col>
      <xdr:colOff>130635</xdr:colOff>
      <xdr:row>12</xdr:row>
      <xdr:rowOff>496</xdr:rowOff>
    </xdr:to>
    <xdr:pic>
      <xdr:nvPicPr>
        <xdr:cNvPr id="4" name="Grafik 3">
          <a:extLst>
            <a:ext uri="{FF2B5EF4-FFF2-40B4-BE49-F238E27FC236}">
              <a16:creationId xmlns:a16="http://schemas.microsoft.com/office/drawing/2014/main" id="{EAE6C92B-7E84-418A-B69C-599840F2F296}"/>
            </a:ext>
          </a:extLst>
        </xdr:cNvPr>
        <xdr:cNvPicPr>
          <a:picLocks noChangeAspect="1"/>
        </xdr:cNvPicPr>
      </xdr:nvPicPr>
      <xdr:blipFill>
        <a:blip xmlns:r="http://schemas.openxmlformats.org/officeDocument/2006/relationships" r:embed="rId3"/>
        <a:stretch>
          <a:fillRect/>
        </a:stretch>
      </xdr:blipFill>
      <xdr:spPr>
        <a:xfrm>
          <a:off x="8210550" y="1647826"/>
          <a:ext cx="2182320" cy="61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14D03-DC46-46CF-97B7-25D1DD7770B8}">
  <sheetPr>
    <pageSetUpPr fitToPage="1"/>
  </sheetPr>
  <dimension ref="A1:N43"/>
  <sheetViews>
    <sheetView showGridLines="0" tabSelected="1" zoomScale="110" zoomScaleNormal="110" workbookViewId="0">
      <selection activeCell="B2" sqref="B2:C2"/>
    </sheetView>
  </sheetViews>
  <sheetFormatPr baseColWidth="10" defaultRowHeight="12.75" x14ac:dyDescent="0.2"/>
  <cols>
    <col min="1" max="1" width="37.7109375" style="2" customWidth="1"/>
    <col min="2" max="2" width="15.140625" customWidth="1"/>
    <col min="3" max="3" width="14.28515625" customWidth="1"/>
    <col min="4" max="4" width="12.7109375" bestFit="1" customWidth="1"/>
    <col min="5" max="5" width="16.7109375" customWidth="1"/>
    <col min="6" max="6" width="13.85546875" customWidth="1"/>
    <col min="7" max="7" width="1.85546875" customWidth="1"/>
    <col min="8" max="8" width="6.5703125" bestFit="1" customWidth="1"/>
    <col min="9" max="9" width="14.28515625" bestFit="1" customWidth="1"/>
    <col min="10" max="10" width="12.140625" bestFit="1" customWidth="1"/>
    <col min="11" max="11" width="8.7109375" bestFit="1" customWidth="1"/>
    <col min="12" max="12" width="5.7109375" customWidth="1"/>
    <col min="14" max="14" width="36.85546875" customWidth="1"/>
  </cols>
  <sheetData>
    <row r="1" spans="1:14" x14ac:dyDescent="0.2">
      <c r="F1" s="3"/>
    </row>
    <row r="2" spans="1:14" x14ac:dyDescent="0.2">
      <c r="A2" s="11" t="s">
        <v>13</v>
      </c>
      <c r="B2" s="43" t="s">
        <v>32</v>
      </c>
      <c r="C2" s="43"/>
      <c r="D2" s="3"/>
    </row>
    <row r="3" spans="1:14" x14ac:dyDescent="0.2">
      <c r="A3" s="12" t="s">
        <v>17</v>
      </c>
      <c r="B3" s="44"/>
      <c r="C3" s="44"/>
      <c r="D3" s="3"/>
    </row>
    <row r="4" spans="1:14" x14ac:dyDescent="0.2">
      <c r="A4" s="12" t="s">
        <v>18</v>
      </c>
      <c r="B4" s="45"/>
      <c r="C4" s="44"/>
      <c r="D4" s="3"/>
      <c r="N4" s="36"/>
    </row>
    <row r="5" spans="1:14" x14ac:dyDescent="0.2">
      <c r="A5" s="12" t="s">
        <v>14</v>
      </c>
      <c r="B5" s="44" t="s">
        <v>30</v>
      </c>
      <c r="C5" s="44"/>
      <c r="D5" s="3"/>
    </row>
    <row r="6" spans="1:14" x14ac:dyDescent="0.2">
      <c r="A6" s="12" t="s">
        <v>16</v>
      </c>
      <c r="B6" s="46" t="s">
        <v>29</v>
      </c>
      <c r="C6" s="46"/>
      <c r="D6" s="3"/>
    </row>
    <row r="7" spans="1:14" x14ac:dyDescent="0.2">
      <c r="A7" s="12" t="s">
        <v>15</v>
      </c>
      <c r="B7" s="47" t="s">
        <v>31</v>
      </c>
      <c r="C7" s="48"/>
      <c r="D7" s="3"/>
    </row>
    <row r="8" spans="1:14" ht="13.5" thickBot="1" x14ac:dyDescent="0.25"/>
    <row r="9" spans="1:14" x14ac:dyDescent="0.2">
      <c r="A9" s="49" t="s">
        <v>25</v>
      </c>
      <c r="B9" s="50"/>
      <c r="C9" s="50"/>
      <c r="D9" s="50"/>
      <c r="E9" s="50"/>
      <c r="F9" s="50"/>
      <c r="G9" s="50"/>
      <c r="H9" s="51"/>
      <c r="I9" s="19"/>
      <c r="J9" s="17"/>
      <c r="K9" s="17"/>
      <c r="L9" s="18"/>
    </row>
    <row r="10" spans="1:14" x14ac:dyDescent="0.2">
      <c r="A10" s="52" t="s">
        <v>20</v>
      </c>
      <c r="B10" s="53"/>
      <c r="C10" s="53"/>
      <c r="D10" s="53"/>
      <c r="E10" s="53"/>
      <c r="F10" s="53"/>
      <c r="G10" s="53"/>
      <c r="H10" s="54"/>
      <c r="I10" s="20" t="s">
        <v>21</v>
      </c>
      <c r="J10" s="21"/>
      <c r="K10" s="21"/>
      <c r="L10" s="22"/>
    </row>
    <row r="11" spans="1:14" x14ac:dyDescent="0.2">
      <c r="A11" s="55" t="s">
        <v>5</v>
      </c>
      <c r="B11" s="56"/>
      <c r="C11" s="56"/>
      <c r="D11" s="56"/>
      <c r="E11" s="56"/>
      <c r="F11" s="56"/>
      <c r="G11" s="56"/>
      <c r="H11" s="57"/>
      <c r="I11" s="26"/>
      <c r="J11" s="27"/>
      <c r="K11" s="27"/>
      <c r="L11" s="28"/>
    </row>
    <row r="12" spans="1:14" ht="37.5" customHeight="1" x14ac:dyDescent="0.2">
      <c r="A12" s="40" t="s">
        <v>22</v>
      </c>
      <c r="B12" s="41"/>
      <c r="C12" s="41"/>
      <c r="D12" s="41"/>
      <c r="E12" s="41"/>
      <c r="F12" s="41"/>
      <c r="G12" s="41"/>
      <c r="H12" s="42"/>
      <c r="I12" s="29"/>
      <c r="J12" s="30"/>
      <c r="K12" s="30"/>
      <c r="L12" s="31"/>
    </row>
    <row r="13" spans="1:14" x14ac:dyDescent="0.2">
      <c r="A13" s="58" t="s">
        <v>6</v>
      </c>
      <c r="B13" s="59"/>
      <c r="C13" s="59"/>
      <c r="D13" s="59"/>
      <c r="E13" s="59"/>
      <c r="F13" s="59"/>
      <c r="G13" s="59"/>
      <c r="H13" s="60"/>
      <c r="I13" s="23"/>
      <c r="J13" s="24"/>
      <c r="K13" s="24"/>
      <c r="L13" s="25"/>
    </row>
    <row r="14" spans="1:14" ht="24.75" customHeight="1" x14ac:dyDescent="0.2">
      <c r="A14" s="40" t="s">
        <v>23</v>
      </c>
      <c r="B14" s="41"/>
      <c r="C14" s="41"/>
      <c r="D14" s="41"/>
      <c r="E14" s="41"/>
      <c r="F14" s="41"/>
      <c r="G14" s="41"/>
      <c r="H14" s="42"/>
      <c r="I14" s="29"/>
      <c r="J14" s="30"/>
      <c r="K14" s="30"/>
      <c r="L14" s="31"/>
    </row>
    <row r="15" spans="1:14" x14ac:dyDescent="0.2">
      <c r="A15" s="55" t="s">
        <v>7</v>
      </c>
      <c r="B15" s="56"/>
      <c r="C15" s="56"/>
      <c r="D15" s="56"/>
      <c r="E15" s="56"/>
      <c r="F15" s="56"/>
      <c r="G15" s="56"/>
      <c r="H15" s="57"/>
      <c r="I15" s="23"/>
      <c r="J15" s="24"/>
      <c r="K15" s="24"/>
      <c r="L15" s="25"/>
    </row>
    <row r="16" spans="1:14" ht="24.75" customHeight="1" thickBot="1" x14ac:dyDescent="0.25">
      <c r="A16" s="61" t="s">
        <v>24</v>
      </c>
      <c r="B16" s="62"/>
      <c r="C16" s="62"/>
      <c r="D16" s="62"/>
      <c r="E16" s="62"/>
      <c r="F16" s="62"/>
      <c r="G16" s="62"/>
      <c r="H16" s="63"/>
      <c r="I16" s="32"/>
      <c r="J16" s="33"/>
      <c r="K16" s="33"/>
      <c r="L16" s="34"/>
    </row>
    <row r="17" spans="1:12" ht="24.75" customHeight="1" x14ac:dyDescent="0.2">
      <c r="A17" s="64" t="s">
        <v>26</v>
      </c>
      <c r="B17" s="65"/>
      <c r="C17" s="65"/>
      <c r="D17" s="65"/>
      <c r="E17" s="65"/>
      <c r="F17" s="65"/>
      <c r="G17" s="65"/>
      <c r="H17" s="66"/>
      <c r="I17" s="27"/>
      <c r="J17" s="27"/>
      <c r="K17" s="27"/>
      <c r="L17" s="27"/>
    </row>
    <row r="18" spans="1:12" ht="24.75" customHeight="1" x14ac:dyDescent="0.2">
      <c r="A18" s="67"/>
      <c r="B18" s="68"/>
      <c r="C18" s="68"/>
      <c r="D18" s="68"/>
      <c r="E18" s="68"/>
      <c r="F18" s="68"/>
      <c r="G18" s="68"/>
      <c r="H18" s="69"/>
      <c r="I18" s="27"/>
      <c r="J18" s="27"/>
      <c r="K18" s="27"/>
      <c r="L18" s="27"/>
    </row>
    <row r="19" spans="1:12" ht="39" customHeight="1" thickBot="1" x14ac:dyDescent="0.25">
      <c r="A19" s="70"/>
      <c r="B19" s="71"/>
      <c r="C19" s="71"/>
      <c r="D19" s="71"/>
      <c r="E19" s="71"/>
      <c r="F19" s="71"/>
      <c r="G19" s="71"/>
      <c r="H19" s="72"/>
      <c r="I19" s="27"/>
      <c r="J19" s="27"/>
      <c r="K19" s="27"/>
      <c r="L19" s="27"/>
    </row>
    <row r="20" spans="1:12" ht="24.75" customHeight="1" x14ac:dyDescent="0.2">
      <c r="A20" s="38"/>
      <c r="B20" s="38"/>
      <c r="C20" s="38"/>
      <c r="D20" s="38"/>
      <c r="E20" s="38"/>
      <c r="F20" s="38"/>
      <c r="G20" s="38"/>
      <c r="H20" s="38"/>
      <c r="I20" s="27"/>
      <c r="J20" s="27"/>
      <c r="K20" s="27"/>
      <c r="L20" s="27"/>
    </row>
    <row r="21" spans="1:12" x14ac:dyDescent="0.2">
      <c r="B21" s="73" t="s">
        <v>10</v>
      </c>
      <c r="C21" s="73"/>
      <c r="D21" s="73"/>
      <c r="E21" s="73"/>
      <c r="F21" s="73"/>
      <c r="H21" s="73" t="s">
        <v>11</v>
      </c>
      <c r="I21" s="73"/>
      <c r="J21" s="73"/>
      <c r="K21" s="73"/>
    </row>
    <row r="22" spans="1:12" s="2" customFormat="1" ht="25.5" x14ac:dyDescent="0.2">
      <c r="A22" s="6" t="s">
        <v>19</v>
      </c>
      <c r="B22" s="6" t="s">
        <v>0</v>
      </c>
      <c r="C22" s="6" t="s">
        <v>1</v>
      </c>
      <c r="D22" s="6" t="s">
        <v>2</v>
      </c>
      <c r="E22" s="6" t="s">
        <v>4</v>
      </c>
      <c r="F22" s="6" t="s">
        <v>3</v>
      </c>
      <c r="G22" s="4"/>
      <c r="H22" s="39" t="s">
        <v>5</v>
      </c>
      <c r="I22" s="39" t="s">
        <v>27</v>
      </c>
      <c r="J22" s="39" t="s">
        <v>28</v>
      </c>
      <c r="K22" s="39" t="s">
        <v>8</v>
      </c>
      <c r="L22" s="39" t="s">
        <v>9</v>
      </c>
    </row>
    <row r="23" spans="1:12" x14ac:dyDescent="0.2">
      <c r="A23" s="7" t="s">
        <v>12</v>
      </c>
      <c r="B23" s="8">
        <v>0.7</v>
      </c>
      <c r="C23" s="9"/>
      <c r="D23" s="9"/>
      <c r="E23" s="8">
        <v>0.23</v>
      </c>
      <c r="F23" s="8">
        <v>7.0000000000000007E-2</v>
      </c>
      <c r="G23" s="10"/>
      <c r="H23" s="9">
        <v>700</v>
      </c>
      <c r="I23" s="9">
        <v>230</v>
      </c>
      <c r="J23" s="9">
        <v>70</v>
      </c>
      <c r="K23" s="9">
        <f>SUM(H23:J23)</f>
        <v>1000</v>
      </c>
      <c r="L23" s="9"/>
    </row>
    <row r="24" spans="1:12" x14ac:dyDescent="0.2">
      <c r="A24" s="14"/>
      <c r="B24" s="15"/>
      <c r="C24" s="16"/>
      <c r="D24" s="16"/>
      <c r="E24" s="13" t="str">
        <f>IF(SUM(C24:D24)=0,"",SUM(C24:D24))</f>
        <v/>
      </c>
      <c r="F24" s="16"/>
      <c r="G24" s="5"/>
      <c r="H24" s="37" t="str">
        <f>IF(B24="","",IF(B24&gt;2*MIN($B$24:$B$43),0,ROUND($H$23-$H$23*(B24-MIN($B$24:$B$43))/MIN($B$24:$B$43),1)))</f>
        <v/>
      </c>
      <c r="I24" s="1" t="str">
        <f>IF(E24="","",ROUND(E24/MAX($E$24:$E$43)*$I$23,1))</f>
        <v/>
      </c>
      <c r="J24" s="1" t="str">
        <f>IF(F24="","",ROUND(F24/MAX($F$24:$F$43)*$J$23,1))</f>
        <v/>
      </c>
      <c r="K24" s="1" t="str">
        <f t="shared" ref="K24:K43" si="0">IF(SUM(H24:J24)=0,"",SUM(H24:J24))</f>
        <v/>
      </c>
      <c r="L24" s="1" t="str">
        <f t="shared" ref="L24:L43" si="1">IF(K24="","",_xlfn.RANK.EQ(K24,$K$24:$K$43,0))</f>
        <v/>
      </c>
    </row>
    <row r="25" spans="1:12" x14ac:dyDescent="0.2">
      <c r="A25" s="14"/>
      <c r="B25" s="15"/>
      <c r="C25" s="16"/>
      <c r="D25" s="16"/>
      <c r="E25" s="13" t="str">
        <f t="shared" ref="E25:E43" si="2">IF(SUM(C25:D25)=0,"",SUM(C25:D25))</f>
        <v/>
      </c>
      <c r="F25" s="16"/>
      <c r="G25" s="5"/>
      <c r="H25" s="37" t="str">
        <f t="shared" ref="H25:H43" si="3">IF(B25="","",IF(B25&gt;2*MIN($B$24:$B$43),0,ROUND($H$23-$H$23*(B25-MIN($B$24:$B$43))/MIN($B$24:$B$43),1)))</f>
        <v/>
      </c>
      <c r="I25" s="1" t="str">
        <f t="shared" ref="I25:I43" si="4">IF(E25="","",ROUND(E25/MAX($E$24:$E$43)*$I$23,1))</f>
        <v/>
      </c>
      <c r="J25" s="1" t="str">
        <f t="shared" ref="J25:J43" si="5">IF(F25="","",ROUND(F25/MAX($F$24:$F$43)*$J$23,1))</f>
        <v/>
      </c>
      <c r="K25" s="1" t="str">
        <f t="shared" si="0"/>
        <v/>
      </c>
      <c r="L25" s="1" t="str">
        <f t="shared" si="1"/>
        <v/>
      </c>
    </row>
    <row r="26" spans="1:12" x14ac:dyDescent="0.2">
      <c r="A26" s="14"/>
      <c r="B26" s="15"/>
      <c r="C26" s="16"/>
      <c r="D26" s="16"/>
      <c r="E26" s="13" t="str">
        <f t="shared" si="2"/>
        <v/>
      </c>
      <c r="F26" s="16"/>
      <c r="G26" s="5"/>
      <c r="H26" s="37" t="str">
        <f t="shared" si="3"/>
        <v/>
      </c>
      <c r="I26" s="1" t="str">
        <f t="shared" si="4"/>
        <v/>
      </c>
      <c r="J26" s="1" t="str">
        <f t="shared" si="5"/>
        <v/>
      </c>
      <c r="K26" s="1" t="str">
        <f t="shared" si="0"/>
        <v/>
      </c>
      <c r="L26" s="1" t="str">
        <f t="shared" si="1"/>
        <v/>
      </c>
    </row>
    <row r="27" spans="1:12" x14ac:dyDescent="0.2">
      <c r="A27" s="14"/>
      <c r="B27" s="15"/>
      <c r="C27" s="16"/>
      <c r="D27" s="16"/>
      <c r="E27" s="13" t="str">
        <f t="shared" si="2"/>
        <v/>
      </c>
      <c r="F27" s="16"/>
      <c r="G27" s="5"/>
      <c r="H27" s="37" t="str">
        <f t="shared" si="3"/>
        <v/>
      </c>
      <c r="I27" s="1" t="str">
        <f t="shared" si="4"/>
        <v/>
      </c>
      <c r="J27" s="1" t="str">
        <f t="shared" si="5"/>
        <v/>
      </c>
      <c r="K27" s="1" t="str">
        <f t="shared" si="0"/>
        <v/>
      </c>
      <c r="L27" s="1" t="str">
        <f t="shared" si="1"/>
        <v/>
      </c>
    </row>
    <row r="28" spans="1:12" x14ac:dyDescent="0.2">
      <c r="A28" s="14"/>
      <c r="B28" s="15"/>
      <c r="C28" s="16"/>
      <c r="D28" s="16"/>
      <c r="E28" s="13" t="str">
        <f t="shared" si="2"/>
        <v/>
      </c>
      <c r="F28" s="16"/>
      <c r="G28" s="5"/>
      <c r="H28" s="37" t="str">
        <f t="shared" si="3"/>
        <v/>
      </c>
      <c r="I28" s="1" t="str">
        <f t="shared" si="4"/>
        <v/>
      </c>
      <c r="J28" s="1" t="str">
        <f t="shared" si="5"/>
        <v/>
      </c>
      <c r="K28" s="1" t="str">
        <f t="shared" si="0"/>
        <v/>
      </c>
      <c r="L28" s="1" t="str">
        <f t="shared" si="1"/>
        <v/>
      </c>
    </row>
    <row r="29" spans="1:12" x14ac:dyDescent="0.2">
      <c r="A29" s="14"/>
      <c r="B29" s="15"/>
      <c r="C29" s="16"/>
      <c r="D29" s="16"/>
      <c r="E29" s="35" t="str">
        <f t="shared" si="2"/>
        <v/>
      </c>
      <c r="F29" s="16"/>
      <c r="G29" s="5"/>
      <c r="H29" s="37" t="str">
        <f t="shared" si="3"/>
        <v/>
      </c>
      <c r="I29" s="1" t="str">
        <f t="shared" si="4"/>
        <v/>
      </c>
      <c r="J29" s="1" t="str">
        <f t="shared" si="5"/>
        <v/>
      </c>
      <c r="K29" s="1" t="str">
        <f t="shared" si="0"/>
        <v/>
      </c>
      <c r="L29" s="1" t="str">
        <f t="shared" si="1"/>
        <v/>
      </c>
    </row>
    <row r="30" spans="1:12" x14ac:dyDescent="0.2">
      <c r="A30" s="14"/>
      <c r="B30" s="15"/>
      <c r="C30" s="16"/>
      <c r="D30" s="16"/>
      <c r="E30" s="13" t="str">
        <f t="shared" si="2"/>
        <v/>
      </c>
      <c r="F30" s="16"/>
      <c r="G30" s="5"/>
      <c r="H30" s="37" t="str">
        <f t="shared" si="3"/>
        <v/>
      </c>
      <c r="I30" s="1" t="str">
        <f t="shared" si="4"/>
        <v/>
      </c>
      <c r="J30" s="1" t="str">
        <f t="shared" si="5"/>
        <v/>
      </c>
      <c r="K30" s="1" t="str">
        <f t="shared" si="0"/>
        <v/>
      </c>
      <c r="L30" s="1" t="str">
        <f t="shared" si="1"/>
        <v/>
      </c>
    </row>
    <row r="31" spans="1:12" x14ac:dyDescent="0.2">
      <c r="A31" s="14"/>
      <c r="B31" s="15"/>
      <c r="C31" s="16"/>
      <c r="D31" s="16"/>
      <c r="E31" s="13" t="str">
        <f t="shared" si="2"/>
        <v/>
      </c>
      <c r="F31" s="16"/>
      <c r="G31" s="5"/>
      <c r="H31" s="37" t="str">
        <f t="shared" si="3"/>
        <v/>
      </c>
      <c r="I31" s="1" t="str">
        <f t="shared" si="4"/>
        <v/>
      </c>
      <c r="J31" s="1" t="str">
        <f t="shared" si="5"/>
        <v/>
      </c>
      <c r="K31" s="1" t="str">
        <f t="shared" si="0"/>
        <v/>
      </c>
      <c r="L31" s="1" t="str">
        <f t="shared" si="1"/>
        <v/>
      </c>
    </row>
    <row r="32" spans="1:12" x14ac:dyDescent="0.2">
      <c r="A32" s="14"/>
      <c r="B32" s="15"/>
      <c r="C32" s="16"/>
      <c r="D32" s="16"/>
      <c r="E32" s="13" t="str">
        <f t="shared" si="2"/>
        <v/>
      </c>
      <c r="F32" s="16"/>
      <c r="G32" s="5"/>
      <c r="H32" s="37" t="str">
        <f t="shared" si="3"/>
        <v/>
      </c>
      <c r="I32" s="1" t="str">
        <f t="shared" si="4"/>
        <v/>
      </c>
      <c r="J32" s="1" t="str">
        <f t="shared" si="5"/>
        <v/>
      </c>
      <c r="K32" s="1" t="str">
        <f t="shared" si="0"/>
        <v/>
      </c>
      <c r="L32" s="1" t="str">
        <f t="shared" si="1"/>
        <v/>
      </c>
    </row>
    <row r="33" spans="1:12" x14ac:dyDescent="0.2">
      <c r="A33" s="14"/>
      <c r="B33" s="15"/>
      <c r="C33" s="16"/>
      <c r="D33" s="16"/>
      <c r="E33" s="13" t="str">
        <f t="shared" si="2"/>
        <v/>
      </c>
      <c r="F33" s="16"/>
      <c r="G33" s="5"/>
      <c r="H33" s="37" t="str">
        <f t="shared" si="3"/>
        <v/>
      </c>
      <c r="I33" s="1" t="str">
        <f t="shared" si="4"/>
        <v/>
      </c>
      <c r="J33" s="1" t="str">
        <f t="shared" si="5"/>
        <v/>
      </c>
      <c r="K33" s="1" t="str">
        <f t="shared" si="0"/>
        <v/>
      </c>
      <c r="L33" s="1" t="str">
        <f t="shared" si="1"/>
        <v/>
      </c>
    </row>
    <row r="34" spans="1:12" x14ac:dyDescent="0.2">
      <c r="A34" s="14"/>
      <c r="B34" s="15"/>
      <c r="C34" s="16"/>
      <c r="D34" s="16"/>
      <c r="E34" s="13" t="str">
        <f t="shared" si="2"/>
        <v/>
      </c>
      <c r="F34" s="16"/>
      <c r="G34" s="5"/>
      <c r="H34" s="37" t="str">
        <f t="shared" si="3"/>
        <v/>
      </c>
      <c r="I34" s="1" t="str">
        <f t="shared" si="4"/>
        <v/>
      </c>
      <c r="J34" s="1" t="str">
        <f t="shared" si="5"/>
        <v/>
      </c>
      <c r="K34" s="1" t="str">
        <f t="shared" si="0"/>
        <v/>
      </c>
      <c r="L34" s="1" t="str">
        <f t="shared" si="1"/>
        <v/>
      </c>
    </row>
    <row r="35" spans="1:12" x14ac:dyDescent="0.2">
      <c r="A35" s="14"/>
      <c r="B35" s="15"/>
      <c r="C35" s="16"/>
      <c r="D35" s="16"/>
      <c r="E35" s="13" t="str">
        <f t="shared" si="2"/>
        <v/>
      </c>
      <c r="F35" s="16"/>
      <c r="G35" s="5"/>
      <c r="H35" s="37" t="str">
        <f t="shared" si="3"/>
        <v/>
      </c>
      <c r="I35" s="1" t="str">
        <f t="shared" si="4"/>
        <v/>
      </c>
      <c r="J35" s="1" t="str">
        <f t="shared" si="5"/>
        <v/>
      </c>
      <c r="K35" s="1" t="str">
        <f t="shared" si="0"/>
        <v/>
      </c>
      <c r="L35" s="1" t="str">
        <f t="shared" si="1"/>
        <v/>
      </c>
    </row>
    <row r="36" spans="1:12" x14ac:dyDescent="0.2">
      <c r="A36" s="14"/>
      <c r="B36" s="15"/>
      <c r="C36" s="16"/>
      <c r="D36" s="16"/>
      <c r="E36" s="13" t="str">
        <f t="shared" si="2"/>
        <v/>
      </c>
      <c r="F36" s="16"/>
      <c r="G36" s="5"/>
      <c r="H36" s="37" t="str">
        <f t="shared" si="3"/>
        <v/>
      </c>
      <c r="I36" s="1" t="str">
        <f t="shared" si="4"/>
        <v/>
      </c>
      <c r="J36" s="1" t="str">
        <f t="shared" si="5"/>
        <v/>
      </c>
      <c r="K36" s="1" t="str">
        <f t="shared" si="0"/>
        <v/>
      </c>
      <c r="L36" s="1" t="str">
        <f t="shared" si="1"/>
        <v/>
      </c>
    </row>
    <row r="37" spans="1:12" x14ac:dyDescent="0.2">
      <c r="A37" s="14"/>
      <c r="B37" s="15"/>
      <c r="C37" s="16"/>
      <c r="D37" s="16"/>
      <c r="E37" s="13" t="str">
        <f t="shared" si="2"/>
        <v/>
      </c>
      <c r="F37" s="16"/>
      <c r="G37" s="5"/>
      <c r="H37" s="1" t="str">
        <f t="shared" si="3"/>
        <v/>
      </c>
      <c r="I37" s="1" t="str">
        <f t="shared" si="4"/>
        <v/>
      </c>
      <c r="J37" s="1" t="str">
        <f t="shared" si="5"/>
        <v/>
      </c>
      <c r="K37" s="1" t="str">
        <f t="shared" si="0"/>
        <v/>
      </c>
      <c r="L37" s="1" t="str">
        <f t="shared" si="1"/>
        <v/>
      </c>
    </row>
    <row r="38" spans="1:12" x14ac:dyDescent="0.2">
      <c r="A38" s="14"/>
      <c r="B38" s="15"/>
      <c r="C38" s="16"/>
      <c r="D38" s="16"/>
      <c r="E38" s="13" t="str">
        <f t="shared" si="2"/>
        <v/>
      </c>
      <c r="F38" s="16"/>
      <c r="G38" s="5"/>
      <c r="H38" s="1" t="str">
        <f t="shared" si="3"/>
        <v/>
      </c>
      <c r="I38" s="1" t="str">
        <f t="shared" si="4"/>
        <v/>
      </c>
      <c r="J38" s="1" t="str">
        <f t="shared" si="5"/>
        <v/>
      </c>
      <c r="K38" s="1" t="str">
        <f t="shared" si="0"/>
        <v/>
      </c>
      <c r="L38" s="1" t="str">
        <f t="shared" si="1"/>
        <v/>
      </c>
    </row>
    <row r="39" spans="1:12" x14ac:dyDescent="0.2">
      <c r="A39" s="14"/>
      <c r="B39" s="15"/>
      <c r="C39" s="16"/>
      <c r="D39" s="16"/>
      <c r="E39" s="13" t="str">
        <f t="shared" si="2"/>
        <v/>
      </c>
      <c r="F39" s="16"/>
      <c r="G39" s="5"/>
      <c r="H39" s="1" t="str">
        <f t="shared" si="3"/>
        <v/>
      </c>
      <c r="I39" s="1" t="str">
        <f t="shared" si="4"/>
        <v/>
      </c>
      <c r="J39" s="1" t="str">
        <f t="shared" si="5"/>
        <v/>
      </c>
      <c r="K39" s="1" t="str">
        <f t="shared" si="0"/>
        <v/>
      </c>
      <c r="L39" s="1" t="str">
        <f t="shared" si="1"/>
        <v/>
      </c>
    </row>
    <row r="40" spans="1:12" x14ac:dyDescent="0.2">
      <c r="A40" s="14"/>
      <c r="B40" s="15"/>
      <c r="C40" s="16"/>
      <c r="D40" s="16"/>
      <c r="E40" s="13" t="str">
        <f t="shared" si="2"/>
        <v/>
      </c>
      <c r="F40" s="16"/>
      <c r="G40" s="5"/>
      <c r="H40" s="1" t="str">
        <f t="shared" si="3"/>
        <v/>
      </c>
      <c r="I40" s="1" t="str">
        <f t="shared" si="4"/>
        <v/>
      </c>
      <c r="J40" s="1" t="str">
        <f t="shared" si="5"/>
        <v/>
      </c>
      <c r="K40" s="1" t="str">
        <f t="shared" si="0"/>
        <v/>
      </c>
      <c r="L40" s="1" t="str">
        <f t="shared" si="1"/>
        <v/>
      </c>
    </row>
    <row r="41" spans="1:12" x14ac:dyDescent="0.2">
      <c r="A41" s="14"/>
      <c r="B41" s="15"/>
      <c r="C41" s="16"/>
      <c r="D41" s="16"/>
      <c r="E41" s="13" t="str">
        <f t="shared" si="2"/>
        <v/>
      </c>
      <c r="F41" s="16"/>
      <c r="G41" s="5"/>
      <c r="H41" s="1" t="str">
        <f t="shared" si="3"/>
        <v/>
      </c>
      <c r="I41" s="1" t="str">
        <f t="shared" si="4"/>
        <v/>
      </c>
      <c r="J41" s="1" t="str">
        <f t="shared" si="5"/>
        <v/>
      </c>
      <c r="K41" s="1" t="str">
        <f t="shared" si="0"/>
        <v/>
      </c>
      <c r="L41" s="1" t="str">
        <f t="shared" si="1"/>
        <v/>
      </c>
    </row>
    <row r="42" spans="1:12" x14ac:dyDescent="0.2">
      <c r="A42" s="14"/>
      <c r="B42" s="15"/>
      <c r="C42" s="16"/>
      <c r="D42" s="16"/>
      <c r="E42" s="13" t="str">
        <f t="shared" si="2"/>
        <v/>
      </c>
      <c r="F42" s="16"/>
      <c r="G42" s="5"/>
      <c r="H42" s="1" t="str">
        <f t="shared" si="3"/>
        <v/>
      </c>
      <c r="I42" s="1" t="str">
        <f t="shared" si="4"/>
        <v/>
      </c>
      <c r="J42" s="1" t="str">
        <f t="shared" si="5"/>
        <v/>
      </c>
      <c r="K42" s="1" t="str">
        <f t="shared" si="0"/>
        <v/>
      </c>
      <c r="L42" s="1" t="str">
        <f t="shared" si="1"/>
        <v/>
      </c>
    </row>
    <row r="43" spans="1:12" x14ac:dyDescent="0.2">
      <c r="A43" s="14"/>
      <c r="B43" s="15"/>
      <c r="C43" s="16"/>
      <c r="D43" s="16"/>
      <c r="E43" s="13" t="str">
        <f t="shared" si="2"/>
        <v/>
      </c>
      <c r="F43" s="16"/>
      <c r="G43" s="5"/>
      <c r="H43" s="1" t="str">
        <f t="shared" si="3"/>
        <v/>
      </c>
      <c r="I43" s="1" t="str">
        <f t="shared" si="4"/>
        <v/>
      </c>
      <c r="J43" s="1" t="str">
        <f t="shared" si="5"/>
        <v/>
      </c>
      <c r="K43" s="1" t="str">
        <f t="shared" si="0"/>
        <v/>
      </c>
      <c r="L43" s="1" t="str">
        <f t="shared" si="1"/>
        <v/>
      </c>
    </row>
  </sheetData>
  <sheetProtection sheet="1" selectLockedCells="1"/>
  <mergeCells count="17">
    <mergeCell ref="A15:H15"/>
    <mergeCell ref="A16:H16"/>
    <mergeCell ref="A17:H19"/>
    <mergeCell ref="B21:F21"/>
    <mergeCell ref="H21:K21"/>
    <mergeCell ref="A14:H14"/>
    <mergeCell ref="B2:C2"/>
    <mergeCell ref="B3:C3"/>
    <mergeCell ref="B4:C4"/>
    <mergeCell ref="B5:C5"/>
    <mergeCell ref="B6:C6"/>
    <mergeCell ref="B7:C7"/>
    <mergeCell ref="A9:H9"/>
    <mergeCell ref="A10:H10"/>
    <mergeCell ref="A11:H11"/>
    <mergeCell ref="A12:H12"/>
    <mergeCell ref="A13:H13"/>
  </mergeCells>
  <conditionalFormatting sqref="E24:E43">
    <cfRule type="top10" dxfId="4" priority="5" rank="1"/>
  </conditionalFormatting>
  <conditionalFormatting sqref="F26:F43">
    <cfRule type="top10" dxfId="3" priority="6" rank="1"/>
  </conditionalFormatting>
  <conditionalFormatting sqref="L24:L43">
    <cfRule type="top10" dxfId="2" priority="7" bottom="1" rank="3"/>
  </conditionalFormatting>
  <conditionalFormatting sqref="K24:K43">
    <cfRule type="top10" dxfId="1" priority="8" rank="3"/>
  </conditionalFormatting>
  <conditionalFormatting sqref="B24:B43">
    <cfRule type="cellIs" dxfId="0" priority="1" operator="equal">
      <formula>MIN($B$24:$B$43)</formula>
    </cfRule>
  </conditionalFormatting>
  <pageMargins left="0.70866141732283472" right="0.70866141732283472" top="0.78740157480314965" bottom="0.78740157480314965" header="0.31496062992125984" footer="0.31496062992125984"/>
  <pageSetup paperSize="9" scale="64" fitToHeight="0" orientation="landscape" r:id="rId1"/>
  <headerFooter>
    <oddFooter>&amp;RSeite &amp;P von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Wertung</vt:lpstr>
      <vt:lpstr>Wertung!Drucktitel</vt:lpstr>
    </vt:vector>
  </TitlesOfParts>
  <Company>BLB-NRW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Gerwin Tobias (BLB Z)</dc:creator>
  <cp:lastModifiedBy>Salto-Schneider Ainoa (BLB D)</cp:lastModifiedBy>
  <cp:lastPrinted>2024-09-20T09:44:24Z</cp:lastPrinted>
  <dcterms:created xsi:type="dcterms:W3CDTF">2015-10-01T08:15:42Z</dcterms:created>
  <dcterms:modified xsi:type="dcterms:W3CDTF">2026-02-20T11:04:47Z</dcterms:modified>
</cp:coreProperties>
</file>