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601\601.3\ZS\Ausschreibungen_ab2018\ASH\2025\EU_Deponie\eVergabe\"/>
    </mc:Choice>
  </mc:AlternateContent>
  <xr:revisionPtr revIDLastSave="0" documentId="13_ncr:1_{62352947-4512-4BAB-AF9D-58F0764CD4A4}" xr6:coauthVersionLast="47" xr6:coauthVersionMax="47" xr10:uidLastSave="{00000000-0000-0000-0000-000000000000}"/>
  <bookViews>
    <workbookView xWindow="-28920" yWindow="-45" windowWidth="29040" windowHeight="15720" xr2:uid="{93491A79-A811-4362-8F7D-9888785C8819}"/>
  </bookViews>
  <sheets>
    <sheet name="Tabelle1" sheetId="1" r:id="rId1"/>
  </sheets>
  <definedNames>
    <definedName name="_Hlk71283703" localSheetId="0">Tabelle1!$A$16</definedName>
    <definedName name="_xlnm.Print_Titles" localSheetId="0">Tabelle1!$5:$6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 l="1"/>
  <c r="F24" i="1"/>
  <c r="F23" i="1"/>
  <c r="F22" i="1"/>
  <c r="F20" i="1"/>
  <c r="F19" i="1"/>
  <c r="F18" i="1"/>
  <c r="F17" i="1" s="1"/>
  <c r="D16" i="1"/>
  <c r="F15" i="1"/>
  <c r="F14" i="1"/>
  <c r="F13" i="1"/>
  <c r="F12" i="1"/>
  <c r="D10" i="1"/>
  <c r="D9" i="1"/>
  <c r="C8" i="1"/>
  <c r="F11" i="1" l="1"/>
  <c r="F10" i="1" s="1"/>
  <c r="F16" i="1"/>
</calcChain>
</file>

<file path=xl/sharedStrings.xml><?xml version="1.0" encoding="utf-8"?>
<sst xmlns="http://schemas.openxmlformats.org/spreadsheetml/2006/main" count="90" uniqueCount="81">
  <si>
    <t>Bewertungsmatrix –  Ingenieurbauwerke</t>
  </si>
  <si>
    <t>Wertungskriterien</t>
  </si>
  <si>
    <t>Kriterium</t>
  </si>
  <si>
    <t>Maximale Wertungs- punkte der Kategorie</t>
  </si>
  <si>
    <t>Gewichtung der Kategorie</t>
  </si>
  <si>
    <t>Unterkriterium</t>
  </si>
  <si>
    <r>
      <t xml:space="preserve">Maximale
Wertungs-punkte der Katergorie
</t>
    </r>
    <r>
      <rPr>
        <sz val="22"/>
        <rFont val="Aptos Narrow"/>
        <family val="2"/>
        <scheme val="minor"/>
      </rPr>
      <t>(Summe der maxima-len Punkte je Unterkategorie)</t>
    </r>
  </si>
  <si>
    <t>Faktor</t>
  </si>
  <si>
    <t>Einzel- punkte</t>
  </si>
  <si>
    <t>0 Punkte</t>
  </si>
  <si>
    <t>1 Punkt</t>
  </si>
  <si>
    <t>2 Punkte</t>
  </si>
  <si>
    <t>3 Punkte</t>
  </si>
  <si>
    <t>4 Punkte</t>
  </si>
  <si>
    <t>5 Punkte</t>
  </si>
  <si>
    <t>Das Leistungsangebot entspricht den Erwartungen in keiner Weise; diverse Aspekte fehlen; 
das Kriterium wird ungenügend erfüllt.</t>
  </si>
  <si>
    <t>Das Leistungsangebot entspricht den Erwartungen nur geringfügig; diverse Aspekte fehlen; 
das Kriterium wird mangelhaft erfüllt.</t>
  </si>
  <si>
    <t>Das Leistungsangebot entspricht den Erwartungen in Teilen, wobei einige Aspekte nicht 
enthalten sind bzw. fehlen; das Kriterium wird ausreichend erfüllt.</t>
  </si>
  <si>
    <t>Das Leistungsangebot entspricht den Erwartungen überwiegend; das Kriterium wird befriedigend erfüllt.</t>
  </si>
  <si>
    <t>Das Leistungsangebot entspricht den Erwartungen in sehr großen Teilen; das Kriterium wird somit gut erfüllt.</t>
  </si>
  <si>
    <t>Das Leistungsangebot entspricht den Erwartungen vollumfänglich; das Kriterium ist sehr gut erfüllt.</t>
  </si>
  <si>
    <t>Maximale Wertungspunkte:</t>
  </si>
  <si>
    <t>1.) Gesamtpreis (Pauschalhonorar)</t>
  </si>
  <si>
    <t>Ermittlung der Preispunkte mit Hilfe der Formel</t>
  </si>
  <si>
    <t>2.) Qualität der auftragsbezogenen Projektkonzeption</t>
  </si>
  <si>
    <t>Schriftliche Darstellung</t>
  </si>
  <si>
    <t>Erläutern Sie ausführlich Ihre Herangehensweise in Bezug auf die spezifischen Aufgaben der Leistungsbeschreibung – insbesondere hinsichtlich der Prüfung bestehender Deponiesysteme bzw. -komponente sowie deren Bewertung und Sicherstellung der Funktionsfähigkeit im Vergleich zum geltenden Stand der Technik.</t>
  </si>
  <si>
    <t>Keine Aussagen zu den spezifischen Aufgaben der Leistungsbeschreibung, zur Prüfung von Deponiekomponenten, deren Funktionstüchtigkeit oder deren Bewertung im Vergleich zum Stand der Technik.</t>
  </si>
  <si>
    <t>sehr allgemeine, unspezifische Aussagen; keine klare Prüfmethodik, kein Abgleich mit dem Stand der Technik, keine Nachweisführung. Die Aussagen überzeugen nur sehr eingeschränkt. Sie weisen besonders schwerwiegende Schwächen bzw. Kritikpunkte auf.</t>
  </si>
  <si>
    <t>Die Aussagen beinhalten einfache Prüfschritte mit unvollständigem Bezug zum Stand der Technik. Die Bewertungsmethodik wird nur teilweise beschrieben. 
Die Aussagen überzeugen im Allgemeinen, weisen aber noch deutliche Schwächen auf.</t>
  </si>
  <si>
    <t>Solide Aussagen mit klarer Prüfmethodik und nachvollziehbaren Bewertungskriterien im Vergleich zum Stand der Technik, aber nicht vollständig detailliert. 
Die Aussagen werden grundsätzlich zufriedenstellend dargestellt. Die Darstellung weist aber einzelne Kritikpunkte auf.</t>
  </si>
  <si>
    <t>gute Aussagen mit umfassender Prüfstrategie und praxisgerechten Bewertungskriterien im Vergleich zum Stand der Technik. 
Die Aussagen sind ausführlich dargestellt, logisch bzw. gut nachvollziehbar beschrieben.</t>
  </si>
  <si>
    <t>Hervorragende und vollständig durchdachte Aussagen, detaillierte Prüfstrategie, messbare Bewertungskriterien mit vollständigem Abgleich mit aktuellem Stand der Technik.
Die Aussagen sind vollumfänglich, sehr gut beschrieben und überzeugen uneingeschränkt.</t>
  </si>
  <si>
    <t>Erläutern Sie ausführlich, wie Sie im Projektverlauf einen innovativen Bezug auf die Auswirkungen des Klimawandels (Starkregenereignisse, Trockenheit, …) nehmen.</t>
  </si>
  <si>
    <t xml:space="preserve">Keine Aussagen zum innovativen Bezug auf die Auswirkungen des Klimawandels (Starkregenereignisse, Trockenheit, …). </t>
  </si>
  <si>
    <t>Die Aussagen zum innovativen Bezug auf die Auswirkungen des Klimawandels (Starkregenereignisse, Trockenheit, …) überzeugen nur sehr eingeschränkt. Sie weisen besonders schwerwiegende Schwächen bzw. Kritikpunkte auf.</t>
  </si>
  <si>
    <t>Die Aussagen zum innovativen Bezug auf die Auswirkungen des Klimawandels (Starkregenereignisse, Trockenheit, …) überzeugen im Allgemeinen, weisen aber noch deutliche Schwächen auf.</t>
  </si>
  <si>
    <t>Die Aussagen zum innovativen Bezug auf die Auswirkungen des Klimawandels (Starkregenereignisse, Trockenheit, …) werden grundsätzlich zufriedenstellend dargestellt. Die Darstellung weist aber einzelne Kritikpunkte auf.</t>
  </si>
  <si>
    <t>Die Aussagen zum innovativen Bezug auf die Auswirkungen des Klimawandels (Starkregenereignisse, Trockenheit, …) sind ausführlich dargestellt, logisch bzw. gut nachvollziehbar beschrieben.</t>
  </si>
  <si>
    <t>Die Aussagen zum innovativen Bezug auf die Auswirkungen des Klimawandels (Starkregenereignisse, Trockenheit, …)  sind vollumfänglich, sehr gut beschrieben und überzeugen uneingeschränkt. Alle wesentlichen Punkte wurden sehr ausführlich dargestellt.</t>
  </si>
  <si>
    <t>Erläutern Sie ausführlich Ihre Herangehensweise im Bezug auf die Abstimmungsprozesse mit weiteren verantwortlichen Fachplaner:innen und Projektbeteiligten sowie dem Bauherrn im umzusetzenden Projekt.</t>
  </si>
  <si>
    <t>Keine Angaben zu Abstimmungsprozessen mit Projektbeteiligten und Bauherrn.</t>
  </si>
  <si>
    <t>Abstimmungsprozesse nur sehr eingeschränkt dargestellt; gravierende Schwächen vorhanden.</t>
  </si>
  <si>
    <t>Grundsätzlich nachvollziehbar, jedoch mit deutlichen inhaltlichen Schwächen.</t>
  </si>
  <si>
    <t>Insgesamt befriedigend, jedoch mit einzelnen Kritikpunkten.</t>
  </si>
  <si>
    <t>Ausführlich, gut strukturiert und verständlich dargestellt.</t>
  </si>
  <si>
    <t>Sehr gut beschrieben, vollständig und überzeugend in allen relevanten Aspekten.</t>
  </si>
  <si>
    <t>Erläutern Sie, wie im Projektablauf eine qualifizierte Vertretung für geplante Abwesenheiten und ungeplanten Ausfall der benannten projektverantwortlichen Personen sichergestellt wird. Insbesondere auch im Falle eines nicht mehr zur Verfügung stehenden Projektverantwortlichen.</t>
  </si>
  <si>
    <t xml:space="preserve">	Es liegen keinerlei Angaben zur Vertretung bei geplanter Abwesenheit oder ungeplantem Ausfall der Projektverantwortlichen vor. Auch nicht für den Fall eines dauerhaften Ausfalls.</t>
  </si>
  <si>
    <t>Die Angaben zur Vertretung sind unzureichend und wenig überzeugend. Wesentliche Aspekte bleiben offen. Es bestehen gravierende inhaltliche Schwächen.</t>
  </si>
  <si>
    <t xml:space="preserve">	Die Darstellung ist grundsätzlich nachvollziehbar, jedoch lückenhaft. Die Regelungen zur Vertretung sind nicht ausreichend konkret oder vollständig.</t>
  </si>
  <si>
    <t>Die Angaben sind insgesamt zufriedenstellend. Die Vertretung ist geregelt, einzelne Punkte bleiben jedoch unklar.</t>
  </si>
  <si>
    <t>Die Vertretungsregelung ist klar und strukturiert dargestellt. Die relevanten Szenarien sind weitgehend berücksichtigt, die Ausführungen sind gut nachvollziehbar.</t>
  </si>
  <si>
    <t xml:space="preserve">	Die Vorgehensweise zur Vertretung ist umfassend und überzeugend beschrieben. Alle relevanten Fälle (einschließlich dauerhafter Ausfälle) sind klar geregelt und vollständig sowie nachvollziehbar dargestellt.</t>
  </si>
  <si>
    <t>3.) Erfahrung des Kernprojektteams</t>
  </si>
  <si>
    <t>a) Erfahrung des 1. Mitglieds des Kernprojektteams (gesamtverantwortliche Projektleitung)</t>
  </si>
  <si>
    <t>Die Referenzen des 1. Teammitglieds umfasst keine genannte Besonderheit</t>
  </si>
  <si>
    <r>
      <t xml:space="preserve">Die Referenzen des 1. Teammitglieds umfasst </t>
    </r>
    <r>
      <rPr>
        <b/>
        <sz val="28"/>
        <rFont val="Aptos Narrow"/>
        <family val="2"/>
        <scheme val="minor"/>
      </rPr>
      <t>1</t>
    </r>
    <r>
      <rPr>
        <sz val="22"/>
        <rFont val="Aptos Narrow"/>
        <family val="2"/>
        <scheme val="minor"/>
      </rPr>
      <t xml:space="preserve"> genannte Besonderheit</t>
    </r>
  </si>
  <si>
    <r>
      <t xml:space="preserve">Die Referenzen des 1. Teammitglieds umfasst </t>
    </r>
    <r>
      <rPr>
        <b/>
        <sz val="28"/>
        <rFont val="Aptos Narrow"/>
        <family val="2"/>
        <scheme val="minor"/>
      </rPr>
      <t>2</t>
    </r>
    <r>
      <rPr>
        <sz val="22"/>
        <rFont val="Aptos Narrow"/>
        <family val="2"/>
        <scheme val="minor"/>
      </rPr>
      <t xml:space="preserve"> genannte Besonderheiten</t>
    </r>
  </si>
  <si>
    <r>
      <t xml:space="preserve">Die Referenzen des 1. Teammitglieds umfasst </t>
    </r>
    <r>
      <rPr>
        <b/>
        <sz val="28"/>
        <rFont val="Aptos Narrow"/>
        <family val="2"/>
        <scheme val="minor"/>
      </rPr>
      <t>3</t>
    </r>
    <r>
      <rPr>
        <sz val="22"/>
        <rFont val="Aptos Narrow"/>
        <family val="2"/>
        <scheme val="minor"/>
      </rPr>
      <t xml:space="preserve"> genannte Besonderheiten</t>
    </r>
  </si>
  <si>
    <r>
      <t xml:space="preserve">Die Referenzen des 1. Teammitglieds umfasst </t>
    </r>
    <r>
      <rPr>
        <b/>
        <sz val="28"/>
        <rFont val="Aptos Narrow"/>
        <family val="2"/>
        <scheme val="minor"/>
      </rPr>
      <t>4</t>
    </r>
    <r>
      <rPr>
        <sz val="22"/>
        <rFont val="Aptos Narrow"/>
        <family val="2"/>
        <scheme val="minor"/>
      </rPr>
      <t xml:space="preserve"> genannte Besonderheiten</t>
    </r>
  </si>
  <si>
    <r>
      <t xml:space="preserve">Die Referenzen des 1. Teammitglieds umfasst </t>
    </r>
    <r>
      <rPr>
        <b/>
        <sz val="28"/>
        <rFont val="Aptos Narrow"/>
        <family val="2"/>
        <scheme val="minor"/>
      </rPr>
      <t>5</t>
    </r>
    <r>
      <rPr>
        <sz val="22"/>
        <rFont val="Aptos Narrow"/>
        <family val="2"/>
        <scheme val="minor"/>
      </rPr>
      <t xml:space="preserve"> genannte Besonderheiten</t>
    </r>
  </si>
  <si>
    <t>Höchste anrechenbare Kosten aus den benannten Referenzen der oben genannten Kategorien</t>
  </si>
  <si>
    <t>weniger als 250.000,00 €</t>
  </si>
  <si>
    <t>Für alle dazwischen liegenden Beträge werden die Punkte linear berechnet</t>
  </si>
  <si>
    <t>gleich oder mehr als 500.000 €</t>
  </si>
  <si>
    <t>Berufserfahrung des Teammitglieds des Kernprojektteams</t>
  </si>
  <si>
    <t>Weniger als 10 Jahre</t>
  </si>
  <si>
    <t>10 Jahre</t>
  </si>
  <si>
    <t>Für alle dazwischen liegenden Jahresangaben werden die Punkte linear berechnet</t>
  </si>
  <si>
    <t>gleich oder mehr als 20 Jahre</t>
  </si>
  <si>
    <t>b) Erfahrung des 2. Mitglieds des Kernprojektteams</t>
  </si>
  <si>
    <r>
      <t xml:space="preserve">Besonderheiten der Referenz
Umplanung oder Überhöhrung von Deponien, Planung und Begleitung von Oberflächenabdichtung und Rekultivierung von Deponien, 	Planung und Begleitung von Deponieerweiterungen, Planung und Begleitung von Deponiensanierungsmaßnahmen
</t>
    </r>
    <r>
      <rPr>
        <sz val="22"/>
        <rFont val="Aptos Narrow"/>
        <family val="2"/>
        <scheme val="minor"/>
      </rPr>
      <t>(Jede Besonderheit wird mit einem Punkt bewertet)</t>
    </r>
  </si>
  <si>
    <t>Die Referenzen des 2. Teammitglieds umfasst keine genannte Besonderheit</t>
  </si>
  <si>
    <r>
      <t xml:space="preserve">Die Referenzen des 2. Teammitglieds umfasst </t>
    </r>
    <r>
      <rPr>
        <b/>
        <sz val="28"/>
        <rFont val="Aptos Narrow"/>
        <family val="2"/>
        <scheme val="minor"/>
      </rPr>
      <t>1</t>
    </r>
    <r>
      <rPr>
        <sz val="22"/>
        <rFont val="Aptos Narrow"/>
        <family val="2"/>
        <scheme val="minor"/>
      </rPr>
      <t xml:space="preserve"> genannte Besonderheit</t>
    </r>
  </si>
  <si>
    <r>
      <t xml:space="preserve">Die Referenzen des 2. Teammitglieds umfasst </t>
    </r>
    <r>
      <rPr>
        <b/>
        <sz val="28"/>
        <rFont val="Aptos Narrow"/>
        <family val="2"/>
        <scheme val="minor"/>
      </rPr>
      <t>2</t>
    </r>
    <r>
      <rPr>
        <sz val="22"/>
        <rFont val="Aptos Narrow"/>
        <family val="2"/>
        <scheme val="minor"/>
      </rPr>
      <t xml:space="preserve"> genannte Besonderheiten</t>
    </r>
  </si>
  <si>
    <r>
      <t xml:space="preserve">Die Referenzen des 2. Teammitglieds umfasst </t>
    </r>
    <r>
      <rPr>
        <b/>
        <sz val="28"/>
        <rFont val="Aptos Narrow"/>
        <family val="2"/>
        <scheme val="minor"/>
      </rPr>
      <t>3</t>
    </r>
    <r>
      <rPr>
        <sz val="22"/>
        <rFont val="Aptos Narrow"/>
        <family val="2"/>
        <scheme val="minor"/>
      </rPr>
      <t xml:space="preserve"> genannte Besonderheiten</t>
    </r>
  </si>
  <si>
    <r>
      <t xml:space="preserve">Die Referenzen des 2. Teammitglieds umfasst </t>
    </r>
    <r>
      <rPr>
        <b/>
        <sz val="28"/>
        <rFont val="Aptos Narrow"/>
        <family val="2"/>
        <scheme val="minor"/>
      </rPr>
      <t>4</t>
    </r>
    <r>
      <rPr>
        <sz val="22"/>
        <rFont val="Aptos Narrow"/>
        <family val="2"/>
        <scheme val="minor"/>
      </rPr>
      <t xml:space="preserve"> genannte Besonderheiten</t>
    </r>
  </si>
  <si>
    <r>
      <t xml:space="preserve">Die Referenzen des 2. Teammitglieds umfasst </t>
    </r>
    <r>
      <rPr>
        <b/>
        <sz val="28"/>
        <rFont val="Aptos Narrow"/>
        <family val="2"/>
        <scheme val="minor"/>
      </rPr>
      <t>5</t>
    </r>
    <r>
      <rPr>
        <sz val="22"/>
        <rFont val="Aptos Narrow"/>
        <family val="2"/>
        <scheme val="minor"/>
      </rPr>
      <t xml:space="preserve"> genannte Besonderheiten</t>
    </r>
  </si>
  <si>
    <r>
      <t xml:space="preserve">Besonderheiten der Referenz
Umplanung oder Überhöhung von Deponien, Planung und Begleitung von Basis- oder Oberflächenabdichtungsmaßnahmen von Deponien, Planung und Begleitung von Rekultivierungsmaßnahmen auf Deponien, Planung und Begleitung von Deponieerweiterungsmaßnahmen, Planung und Begleitung von sonstigen Deponiensanierungsmaßnahmen
</t>
    </r>
    <r>
      <rPr>
        <sz val="22"/>
        <rFont val="Aptos Narrow"/>
        <family val="2"/>
        <scheme val="minor"/>
      </rPr>
      <t>(Jede Besonderheit wird mit einem Punkt bewertet)</t>
    </r>
  </si>
  <si>
    <t xml:space="preserve">Die Bewertung eines Unterkriteriums mit 0 Punkten führt zum Ausschluss des Angebotes von der Wertung.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</si>
</sst>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8" formatCode="#,##0.00\ &quot;€&quot;;[Red]\-#,##0.00\ &quot;€&quot;"/>
  </numFmts>
  <fonts count="10">
    <font>
      <sz val="11"/>
      <color theme="1"/>
      <name val="Arial"/>
      <family val="2"/>
    </font>
    <font>
      <sz val="11"/>
      <color theme="1"/>
      <name val="Aptos Narrow"/>
      <family val="2"/>
      <scheme val="minor"/>
    </font>
    <font>
      <b/>
      <sz val="22"/>
      <color theme="0"/>
      <name val="Aptos Narrow"/>
      <family val="2"/>
      <scheme val="minor"/>
    </font>
    <font>
      <sz val="22"/>
      <color theme="1"/>
      <name val="Aptos Narrow"/>
      <family val="2"/>
      <scheme val="minor"/>
    </font>
    <font>
      <b/>
      <sz val="22"/>
      <name val="Aptos Narrow"/>
      <family val="2"/>
      <scheme val="minor"/>
    </font>
    <font>
      <sz val="22"/>
      <name val="Aptos Narrow"/>
      <family val="2"/>
      <scheme val="minor"/>
    </font>
    <font>
      <b/>
      <sz val="22"/>
      <color theme="1"/>
      <name val="Aptos Narrow"/>
      <family val="2"/>
      <scheme val="minor"/>
    </font>
    <font>
      <sz val="22"/>
      <color rgb="FFFF0000"/>
      <name val="Aptos Narrow"/>
      <family val="2"/>
      <scheme val="minor"/>
    </font>
    <font>
      <b/>
      <sz val="22"/>
      <color rgb="FFFF0000"/>
      <name val="Aptos Narrow"/>
      <family val="2"/>
      <scheme val="minor"/>
    </font>
    <font>
      <b/>
      <sz val="28"/>
      <name val="Aptos Narrow"/>
      <family val="2"/>
      <scheme val="minor"/>
    </font>
  </fonts>
  <fills count="13">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7">
    <xf numFmtId="0" fontId="0" fillId="0" borderId="0" xfId="0"/>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3" fillId="0" borderId="0" xfId="1" applyFont="1" applyAlignment="1">
      <alignment vertical="center"/>
    </xf>
    <xf numFmtId="0" fontId="3" fillId="0" borderId="0" xfId="0" applyFont="1" applyAlignment="1">
      <alignment vertical="center"/>
    </xf>
    <xf numFmtId="0" fontId="4" fillId="3" borderId="4" xfId="1" applyFont="1" applyFill="1" applyBorder="1" applyAlignment="1">
      <alignment horizontal="left" vertical="center"/>
    </xf>
    <xf numFmtId="0" fontId="4" fillId="3" borderId="0" xfId="1" applyFont="1" applyFill="1" applyAlignment="1">
      <alignment horizontal="left" vertical="center"/>
    </xf>
    <xf numFmtId="0" fontId="5" fillId="3" borderId="0" xfId="0" applyFont="1" applyFill="1" applyAlignment="1">
      <alignment vertical="center"/>
    </xf>
    <xf numFmtId="0" fontId="5" fillId="3" borderId="0" xfId="1" applyFont="1" applyFill="1" applyAlignment="1">
      <alignment vertical="center"/>
    </xf>
    <xf numFmtId="0" fontId="5" fillId="3" borderId="5" xfId="0" applyFont="1" applyFill="1" applyBorder="1" applyAlignment="1">
      <alignment vertical="center"/>
    </xf>
    <xf numFmtId="0" fontId="3" fillId="0" borderId="0" xfId="0" applyFont="1" applyAlignment="1">
      <alignment horizontal="center" vertical="center"/>
    </xf>
    <xf numFmtId="0" fontId="3" fillId="3" borderId="0" xfId="0" applyFont="1" applyFill="1" applyAlignment="1">
      <alignment vertical="center"/>
    </xf>
    <xf numFmtId="0" fontId="4" fillId="4" borderId="4" xfId="1" applyFont="1" applyFill="1" applyBorder="1" applyAlignment="1">
      <alignment vertical="center"/>
    </xf>
    <xf numFmtId="0" fontId="4" fillId="4" borderId="0" xfId="1" applyFont="1" applyFill="1" applyAlignment="1">
      <alignment vertical="center"/>
    </xf>
    <xf numFmtId="0" fontId="4" fillId="4" borderId="5" xfId="1" applyFont="1" applyFill="1" applyBorder="1" applyAlignment="1">
      <alignment vertical="center"/>
    </xf>
    <xf numFmtId="0" fontId="5" fillId="0" borderId="4" xfId="0" applyFont="1" applyBorder="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5" fillId="0" borderId="5" xfId="1" applyFont="1" applyBorder="1" applyAlignment="1">
      <alignment vertical="center"/>
    </xf>
    <xf numFmtId="0" fontId="3" fillId="0" borderId="0" xfId="1" applyFont="1" applyAlignment="1">
      <alignment horizontal="center" vertical="center"/>
    </xf>
    <xf numFmtId="0" fontId="6" fillId="5" borderId="7" xfId="1" applyFont="1" applyFill="1" applyBorder="1" applyAlignment="1">
      <alignment horizontal="center" vertical="center"/>
    </xf>
    <xf numFmtId="0" fontId="5" fillId="0" borderId="0" xfId="0" applyFont="1" applyAlignment="1">
      <alignment vertical="center"/>
    </xf>
    <xf numFmtId="0" fontId="4" fillId="7" borderId="10" xfId="1" applyFont="1" applyFill="1" applyBorder="1" applyAlignment="1">
      <alignment horizontal="center" vertical="center"/>
    </xf>
    <xf numFmtId="9" fontId="4" fillId="0" borderId="12" xfId="1" applyNumberFormat="1" applyFont="1" applyBorder="1" applyAlignment="1">
      <alignment horizontal="center" vertical="center" wrapText="1"/>
    </xf>
    <xf numFmtId="0" fontId="4" fillId="6" borderId="12" xfId="1" quotePrefix="1" applyFont="1" applyFill="1" applyBorder="1" applyAlignment="1">
      <alignment horizontal="left" vertical="center"/>
    </xf>
    <xf numFmtId="0" fontId="4" fillId="7" borderId="12" xfId="1" applyFont="1" applyFill="1" applyBorder="1" applyAlignment="1">
      <alignment horizontal="center" vertical="center"/>
    </xf>
    <xf numFmtId="0" fontId="4" fillId="6" borderId="13" xfId="1" quotePrefix="1" applyFont="1" applyFill="1" applyBorder="1" applyAlignment="1">
      <alignment horizontal="center" vertical="center"/>
    </xf>
    <xf numFmtId="0" fontId="6" fillId="6" borderId="13"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4" fillId="7" borderId="3" xfId="1" applyFont="1" applyFill="1" applyBorder="1" applyAlignment="1">
      <alignment horizontal="center" vertical="center"/>
    </xf>
    <xf numFmtId="9" fontId="4" fillId="0" borderId="6" xfId="1" applyNumberFormat="1" applyFont="1" applyBorder="1" applyAlignment="1">
      <alignment horizontal="center" vertical="center" wrapText="1"/>
    </xf>
    <xf numFmtId="0" fontId="4" fillId="6" borderId="6" xfId="1" quotePrefix="1" applyFont="1" applyFill="1" applyBorder="1" applyAlignment="1">
      <alignment horizontal="left" vertical="center"/>
    </xf>
    <xf numFmtId="0" fontId="4" fillId="7" borderId="6" xfId="1" applyFont="1" applyFill="1" applyBorder="1" applyAlignment="1">
      <alignment horizontal="center" vertical="center"/>
    </xf>
    <xf numFmtId="0" fontId="4" fillId="6" borderId="2" xfId="1" quotePrefix="1" applyFont="1" applyFill="1" applyBorder="1" applyAlignment="1">
      <alignment horizontal="center" vertical="center"/>
    </xf>
    <xf numFmtId="0" fontId="6" fillId="6" borderId="2"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5" fillId="6" borderId="4" xfId="0" applyFont="1" applyFill="1" applyBorder="1" applyAlignment="1">
      <alignment vertical="center"/>
    </xf>
    <xf numFmtId="0" fontId="4" fillId="9" borderId="10" xfId="1" applyFont="1" applyFill="1" applyBorder="1" applyAlignment="1">
      <alignment horizontal="center" vertical="center" wrapText="1"/>
    </xf>
    <xf numFmtId="0" fontId="4" fillId="8" borderId="9" xfId="1" quotePrefix="1" applyFont="1" applyFill="1" applyBorder="1" applyAlignment="1">
      <alignment horizontal="center" vertical="center"/>
    </xf>
    <xf numFmtId="0" fontId="4" fillId="8" borderId="11" xfId="1" quotePrefix="1" applyFont="1" applyFill="1" applyBorder="1" applyAlignment="1">
      <alignment horizontal="center" vertical="center"/>
    </xf>
    <xf numFmtId="0" fontId="6" fillId="8" borderId="11" xfId="1" applyFont="1" applyFill="1" applyBorder="1" applyAlignment="1">
      <alignment horizontal="left" vertical="center" wrapText="1"/>
    </xf>
    <xf numFmtId="0" fontId="6" fillId="8" borderId="10" xfId="1" applyFont="1" applyFill="1" applyBorder="1" applyAlignment="1">
      <alignment horizontal="left" vertical="center" wrapText="1"/>
    </xf>
    <xf numFmtId="0" fontId="7" fillId="6" borderId="8" xfId="0" applyFont="1" applyFill="1" applyBorder="1" applyAlignment="1">
      <alignment vertical="center"/>
    </xf>
    <xf numFmtId="0" fontId="7" fillId="8" borderId="8" xfId="0" applyFont="1" applyFill="1" applyBorder="1" applyAlignment="1">
      <alignment vertical="center"/>
    </xf>
    <xf numFmtId="0" fontId="4" fillId="10" borderId="7" xfId="1" applyFont="1" applyFill="1" applyBorder="1" applyAlignment="1">
      <alignment horizontal="center" vertical="center"/>
    </xf>
    <xf numFmtId="0" fontId="4" fillId="0" borderId="7" xfId="1" applyFont="1" applyBorder="1" applyAlignment="1">
      <alignment horizontal="center" vertical="center"/>
    </xf>
    <xf numFmtId="0" fontId="4" fillId="0" borderId="7" xfId="1" quotePrefix="1" applyFont="1" applyBorder="1" applyAlignment="1">
      <alignment horizontal="center" vertical="center"/>
    </xf>
    <xf numFmtId="0" fontId="5" fillId="0" borderId="7" xfId="1" applyFont="1" applyBorder="1" applyAlignment="1">
      <alignment horizontal="center" vertical="center" wrapText="1"/>
    </xf>
    <xf numFmtId="0" fontId="7" fillId="0" borderId="0" xfId="0" applyFont="1" applyAlignment="1">
      <alignment vertical="center"/>
    </xf>
    <xf numFmtId="0" fontId="7" fillId="8" borderId="5" xfId="0" applyFont="1" applyFill="1" applyBorder="1" applyAlignment="1">
      <alignment vertical="center"/>
    </xf>
    <xf numFmtId="0" fontId="7" fillId="6" borderId="12" xfId="0" applyFont="1" applyFill="1" applyBorder="1" applyAlignment="1">
      <alignment vertical="center"/>
    </xf>
    <xf numFmtId="0" fontId="8" fillId="6" borderId="2" xfId="1" quotePrefix="1" applyFont="1" applyFill="1" applyBorder="1" applyAlignment="1">
      <alignment horizontal="center" vertical="center"/>
    </xf>
    <xf numFmtId="0" fontId="8" fillId="6" borderId="2" xfId="1" applyFont="1" applyFill="1" applyBorder="1" applyAlignment="1">
      <alignment horizontal="center" vertical="center" wrapText="1"/>
    </xf>
    <xf numFmtId="0" fontId="8" fillId="6" borderId="3" xfId="1" applyFont="1" applyFill="1" applyBorder="1" applyAlignment="1">
      <alignment horizontal="center" vertical="center" wrapText="1"/>
    </xf>
    <xf numFmtId="0" fontId="7" fillId="6" borderId="4" xfId="0" applyFont="1" applyFill="1" applyBorder="1" applyAlignment="1">
      <alignment vertical="center"/>
    </xf>
    <xf numFmtId="0" fontId="4" fillId="9" borderId="7" xfId="1" applyFont="1" applyFill="1" applyBorder="1" applyAlignment="1">
      <alignment horizontal="center" vertical="center" wrapText="1"/>
    </xf>
    <xf numFmtId="0" fontId="8" fillId="8" borderId="9" xfId="1" quotePrefix="1" applyFont="1" applyFill="1" applyBorder="1" applyAlignment="1">
      <alignment horizontal="center" vertical="center"/>
    </xf>
    <xf numFmtId="0" fontId="8" fillId="8" borderId="11" xfId="1" quotePrefix="1" applyFont="1" applyFill="1" applyBorder="1" applyAlignment="1">
      <alignment horizontal="center" vertical="center"/>
    </xf>
    <xf numFmtId="0" fontId="8" fillId="8" borderId="11" xfId="1" applyFont="1" applyFill="1" applyBorder="1" applyAlignment="1">
      <alignment horizontal="left" vertical="center" wrapText="1"/>
    </xf>
    <xf numFmtId="0" fontId="8" fillId="8" borderId="10" xfId="1" applyFont="1" applyFill="1" applyBorder="1" applyAlignment="1">
      <alignment horizontal="left" vertical="center" wrapText="1"/>
    </xf>
    <xf numFmtId="0" fontId="5" fillId="6" borderId="8" xfId="0" applyFont="1" applyFill="1" applyBorder="1" applyAlignment="1">
      <alignment vertical="center"/>
    </xf>
    <xf numFmtId="0" fontId="5" fillId="8" borderId="8" xfId="0" applyFont="1" applyFill="1" applyBorder="1" applyAlignment="1">
      <alignment vertical="center"/>
    </xf>
    <xf numFmtId="6" fontId="5" fillId="0" borderId="7" xfId="1" applyNumberFormat="1" applyFont="1" applyBorder="1" applyAlignment="1">
      <alignment horizontal="center" vertical="center" wrapText="1"/>
    </xf>
    <xf numFmtId="8" fontId="5" fillId="0" borderId="7" xfId="1" applyNumberFormat="1"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7" fillId="8" borderId="12" xfId="0" applyFont="1" applyFill="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4" fillId="11" borderId="11" xfId="1" applyFont="1" applyFill="1" applyBorder="1" applyAlignment="1">
      <alignment horizontal="center" vertical="center"/>
    </xf>
    <xf numFmtId="9" fontId="4" fillId="11" borderId="9" xfId="1" applyNumberFormat="1" applyFont="1" applyFill="1" applyBorder="1" applyAlignment="1">
      <alignment horizontal="center" vertical="center" wrapText="1"/>
    </xf>
    <xf numFmtId="0" fontId="4" fillId="11" borderId="11" xfId="1" quotePrefix="1" applyFont="1" applyFill="1" applyBorder="1" applyAlignment="1">
      <alignment horizontal="left" vertical="center"/>
    </xf>
    <xf numFmtId="0" fontId="4" fillId="11" borderId="11" xfId="1" quotePrefix="1" applyFont="1" applyFill="1" applyBorder="1" applyAlignment="1">
      <alignment horizontal="center" vertical="center"/>
    </xf>
    <xf numFmtId="0" fontId="6" fillId="11" borderId="11" xfId="1" applyFont="1" applyFill="1" applyBorder="1" applyAlignment="1">
      <alignment horizontal="center" vertical="center" wrapText="1"/>
    </xf>
    <xf numFmtId="0" fontId="6" fillId="11" borderId="10" xfId="1" applyFont="1" applyFill="1" applyBorder="1" applyAlignment="1">
      <alignment horizontal="center" vertical="center" wrapText="1"/>
    </xf>
    <xf numFmtId="0" fontId="3" fillId="11" borderId="0" xfId="0" applyFont="1" applyFill="1" applyAlignment="1">
      <alignment vertical="center"/>
    </xf>
    <xf numFmtId="0" fontId="8" fillId="12" borderId="4" xfId="1" applyFont="1" applyFill="1" applyBorder="1" applyAlignment="1">
      <alignment vertical="center"/>
    </xf>
    <xf numFmtId="0" fontId="8" fillId="12" borderId="0" xfId="1" applyFont="1" applyFill="1" applyAlignment="1">
      <alignment vertical="center"/>
    </xf>
    <xf numFmtId="0" fontId="8" fillId="12" borderId="5" xfId="1" applyFont="1" applyFill="1" applyBorder="1" applyAlignment="1">
      <alignment vertical="center"/>
    </xf>
    <xf numFmtId="0" fontId="7" fillId="12" borderId="0" xfId="1" applyFont="1" applyFill="1" applyAlignment="1">
      <alignment vertical="center"/>
    </xf>
    <xf numFmtId="0" fontId="7" fillId="12" borderId="0" xfId="0" applyFont="1" applyFill="1" applyAlignment="1">
      <alignment vertical="center"/>
    </xf>
    <xf numFmtId="0" fontId="4" fillId="5" borderId="6" xfId="1" applyFont="1" applyFill="1" applyBorder="1" applyAlignment="1">
      <alignment horizontal="center" vertical="center" wrapText="1"/>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10" xfId="1" applyFont="1" applyBorder="1" applyAlignment="1">
      <alignment horizontal="left" vertical="center" wrapText="1"/>
    </xf>
    <xf numFmtId="0" fontId="4" fillId="0" borderId="7" xfId="1" applyFont="1" applyBorder="1" applyAlignment="1">
      <alignment horizontal="left" vertical="center" wrapText="1"/>
    </xf>
    <xf numFmtId="0" fontId="4" fillId="5" borderId="1"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6" xfId="1" applyFont="1" applyFill="1" applyBorder="1" applyAlignment="1">
      <alignment horizontal="center" vertical="center" wrapText="1"/>
    </xf>
    <xf numFmtId="0" fontId="4" fillId="5" borderId="8" xfId="1" applyFont="1" applyFill="1" applyBorder="1" applyAlignment="1">
      <alignment horizontal="center" vertical="center" wrapText="1"/>
    </xf>
    <xf numFmtId="0" fontId="4" fillId="5" borderId="8" xfId="1" applyFont="1" applyFill="1" applyBorder="1" applyAlignment="1">
      <alignment horizontal="center" vertical="center"/>
    </xf>
    <xf numFmtId="0" fontId="4" fillId="5" borderId="6" xfId="1" applyFont="1" applyFill="1" applyBorder="1" applyAlignment="1">
      <alignment horizontal="center" vertical="center"/>
    </xf>
    <xf numFmtId="0" fontId="4" fillId="11" borderId="9" xfId="1" applyFont="1" applyFill="1" applyBorder="1" applyAlignment="1">
      <alignment horizontal="left" vertical="center"/>
    </xf>
    <xf numFmtId="0" fontId="4" fillId="11" borderId="10" xfId="1" applyFont="1" applyFill="1" applyBorder="1" applyAlignment="1">
      <alignment horizontal="left" vertical="center"/>
    </xf>
    <xf numFmtId="0" fontId="4" fillId="6" borderId="9" xfId="1" applyFont="1" applyFill="1" applyBorder="1" applyAlignment="1">
      <alignment horizontal="left" vertical="center"/>
    </xf>
    <xf numFmtId="0" fontId="4" fillId="6" borderId="10" xfId="1" applyFont="1" applyFill="1" applyBorder="1" applyAlignment="1">
      <alignment horizontal="left" vertical="center"/>
    </xf>
    <xf numFmtId="0" fontId="4" fillId="6" borderId="1" xfId="1" applyFont="1" applyFill="1" applyBorder="1" applyAlignment="1">
      <alignment horizontal="left" vertical="center"/>
    </xf>
    <xf numFmtId="0" fontId="4" fillId="6" borderId="3" xfId="1" applyFont="1" applyFill="1" applyBorder="1" applyAlignment="1">
      <alignment horizontal="left" vertical="center"/>
    </xf>
    <xf numFmtId="0" fontId="4" fillId="8" borderId="1" xfId="1" applyFont="1" applyFill="1" applyBorder="1" applyAlignment="1">
      <alignment horizontal="left" vertical="center" wrapText="1"/>
    </xf>
    <xf numFmtId="0" fontId="4" fillId="8" borderId="2" xfId="1" applyFont="1" applyFill="1" applyBorder="1" applyAlignment="1">
      <alignment horizontal="left" vertical="center" wrapText="1"/>
    </xf>
    <xf numFmtId="0" fontId="4" fillId="8" borderId="3" xfId="1" applyFont="1" applyFill="1" applyBorder="1" applyAlignment="1">
      <alignment horizontal="left" vertical="center" wrapText="1"/>
    </xf>
    <xf numFmtId="0" fontId="5" fillId="0" borderId="9"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0" xfId="1" applyFont="1" applyBorder="1" applyAlignment="1">
      <alignment horizontal="center" vertical="center" wrapText="1"/>
    </xf>
  </cellXfs>
  <cellStyles count="2">
    <cellStyle name="Standard" xfId="0" builtinId="0"/>
    <cellStyle name="Standard 2" xfId="1" xr:uid="{B15A5264-CAC8-4607-9167-A334F94601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2A00F-742E-4346-AEBF-7405A63D914E}">
  <sheetPr>
    <pageSetUpPr fitToPage="1"/>
  </sheetPr>
  <dimension ref="A1:O25"/>
  <sheetViews>
    <sheetView tabSelected="1" zoomScale="40" zoomScaleNormal="40" zoomScalePageLayoutView="90" workbookViewId="0">
      <selection activeCell="I7" sqref="I7"/>
    </sheetView>
  </sheetViews>
  <sheetFormatPr baseColWidth="10" defaultColWidth="20.875" defaultRowHeight="27"/>
  <cols>
    <col min="1" max="1" width="28.875" style="5" customWidth="1"/>
    <col min="2" max="2" width="66.875" style="5" customWidth="1"/>
    <col min="3" max="3" width="20.875" style="11"/>
    <col min="4" max="4" width="24.375" style="11" customWidth="1"/>
    <col min="5" max="5" width="88.625" style="5" customWidth="1"/>
    <col min="6" max="6" width="19.25" style="5" customWidth="1"/>
    <col min="7" max="7" width="12.75" style="5" customWidth="1"/>
    <col min="8" max="8" width="13.125" style="5" customWidth="1"/>
    <col min="9" max="14" width="67.5" style="5" customWidth="1"/>
    <col min="15" max="15" width="20.875" style="11"/>
    <col min="16" max="16384" width="20.875" style="5"/>
  </cols>
  <sheetData>
    <row r="1" spans="1:15" ht="44.45" customHeight="1">
      <c r="A1" s="1" t="s">
        <v>0</v>
      </c>
      <c r="B1" s="2"/>
      <c r="C1" s="2"/>
      <c r="D1" s="2"/>
      <c r="E1" s="2"/>
      <c r="F1" s="2"/>
      <c r="G1" s="2"/>
      <c r="H1" s="2"/>
      <c r="I1" s="2"/>
      <c r="J1" s="2"/>
      <c r="K1" s="2"/>
      <c r="L1" s="2"/>
      <c r="M1" s="2"/>
      <c r="N1" s="3"/>
      <c r="O1" s="4"/>
    </row>
    <row r="2" spans="1:15" s="12" customFormat="1" ht="14.45" customHeight="1">
      <c r="A2" s="6"/>
      <c r="B2" s="7"/>
      <c r="C2" s="7"/>
      <c r="D2" s="7"/>
      <c r="E2" s="7"/>
      <c r="F2" s="7"/>
      <c r="G2" s="7"/>
      <c r="H2" s="7"/>
      <c r="I2" s="7"/>
      <c r="J2" s="8"/>
      <c r="K2" s="9"/>
      <c r="L2" s="8"/>
      <c r="M2" s="8"/>
      <c r="N2" s="10"/>
      <c r="O2" s="11"/>
    </row>
    <row r="3" spans="1:15" s="81" customFormat="1" ht="31.9" customHeight="1">
      <c r="A3" s="77" t="s">
        <v>80</v>
      </c>
      <c r="B3" s="78"/>
      <c r="C3" s="78"/>
      <c r="D3" s="78"/>
      <c r="E3" s="78"/>
      <c r="F3" s="78"/>
      <c r="G3" s="78"/>
      <c r="H3" s="78"/>
      <c r="I3" s="78"/>
      <c r="J3" s="78"/>
      <c r="K3" s="78"/>
      <c r="L3" s="78"/>
      <c r="M3" s="78"/>
      <c r="N3" s="79"/>
      <c r="O3" s="80"/>
    </row>
    <row r="4" spans="1:15" ht="12" customHeight="1">
      <c r="A4" s="16"/>
      <c r="B4" s="17"/>
      <c r="C4" s="18"/>
      <c r="D4" s="18"/>
      <c r="E4" s="17"/>
      <c r="F4" s="17"/>
      <c r="G4" s="17"/>
      <c r="H4" s="17"/>
      <c r="I4" s="17"/>
      <c r="J4" s="17"/>
      <c r="K4" s="17"/>
      <c r="L4" s="17"/>
      <c r="M4" s="17"/>
      <c r="N4" s="19"/>
      <c r="O4" s="20"/>
    </row>
    <row r="5" spans="1:15" ht="27.75">
      <c r="A5" s="13" t="s">
        <v>1</v>
      </c>
      <c r="B5" s="14"/>
      <c r="C5" s="14"/>
      <c r="D5" s="14"/>
      <c r="E5" s="14"/>
      <c r="F5" s="14"/>
      <c r="G5" s="14"/>
      <c r="H5" s="14"/>
      <c r="I5" s="14"/>
      <c r="J5" s="14"/>
      <c r="K5" s="14"/>
      <c r="L5" s="14"/>
      <c r="M5" s="14"/>
      <c r="N5" s="15"/>
      <c r="O5" s="4"/>
    </row>
    <row r="6" spans="1:15" ht="37.9" customHeight="1">
      <c r="A6" s="87" t="s">
        <v>2</v>
      </c>
      <c r="B6" s="88"/>
      <c r="C6" s="91" t="s">
        <v>3</v>
      </c>
      <c r="D6" s="91" t="s">
        <v>4</v>
      </c>
      <c r="E6" s="94" t="s">
        <v>5</v>
      </c>
      <c r="F6" s="91" t="s">
        <v>6</v>
      </c>
      <c r="G6" s="91" t="s">
        <v>7</v>
      </c>
      <c r="H6" s="91" t="s">
        <v>8</v>
      </c>
      <c r="I6" s="21" t="s">
        <v>9</v>
      </c>
      <c r="J6" s="21" t="s">
        <v>10</v>
      </c>
      <c r="K6" s="21" t="s">
        <v>11</v>
      </c>
      <c r="L6" s="21" t="s">
        <v>12</v>
      </c>
      <c r="M6" s="21" t="s">
        <v>13</v>
      </c>
      <c r="N6" s="21" t="s">
        <v>14</v>
      </c>
      <c r="O6" s="5"/>
    </row>
    <row r="7" spans="1:15" s="22" customFormat="1" ht="264.75" customHeight="1">
      <c r="A7" s="89"/>
      <c r="B7" s="90"/>
      <c r="C7" s="92"/>
      <c r="D7" s="93"/>
      <c r="E7" s="93"/>
      <c r="F7" s="92"/>
      <c r="G7" s="93"/>
      <c r="H7" s="92"/>
      <c r="I7" s="82" t="s">
        <v>15</v>
      </c>
      <c r="J7" s="82" t="s">
        <v>16</v>
      </c>
      <c r="K7" s="82" t="s">
        <v>17</v>
      </c>
      <c r="L7" s="82" t="s">
        <v>18</v>
      </c>
      <c r="M7" s="82" t="s">
        <v>19</v>
      </c>
      <c r="N7" s="82" t="s">
        <v>20</v>
      </c>
    </row>
    <row r="8" spans="1:15" s="76" customFormat="1" ht="37.9" customHeight="1">
      <c r="A8" s="95" t="s">
        <v>21</v>
      </c>
      <c r="B8" s="96"/>
      <c r="C8" s="70">
        <f>SUM(C9,C10,C16)</f>
        <v>100</v>
      </c>
      <c r="D8" s="71"/>
      <c r="E8" s="72"/>
      <c r="F8" s="70"/>
      <c r="G8" s="73"/>
      <c r="H8" s="73"/>
      <c r="I8" s="74"/>
      <c r="J8" s="74"/>
      <c r="K8" s="74"/>
      <c r="L8" s="74"/>
      <c r="M8" s="74"/>
      <c r="N8" s="75"/>
    </row>
    <row r="9" spans="1:15" ht="37.9" customHeight="1">
      <c r="A9" s="97" t="s">
        <v>22</v>
      </c>
      <c r="B9" s="98"/>
      <c r="C9" s="23">
        <v>30</v>
      </c>
      <c r="D9" s="24">
        <f>C9%</f>
        <v>0.3</v>
      </c>
      <c r="E9" s="25" t="s">
        <v>23</v>
      </c>
      <c r="F9" s="26">
        <v>100</v>
      </c>
      <c r="G9" s="27"/>
      <c r="H9" s="27"/>
      <c r="I9" s="28"/>
      <c r="J9" s="28"/>
      <c r="K9" s="28"/>
      <c r="L9" s="28"/>
      <c r="M9" s="28"/>
      <c r="N9" s="29"/>
      <c r="O9" s="5"/>
    </row>
    <row r="10" spans="1:15" ht="37.9" customHeight="1">
      <c r="A10" s="99" t="s">
        <v>24</v>
      </c>
      <c r="B10" s="100"/>
      <c r="C10" s="30">
        <v>30</v>
      </c>
      <c r="D10" s="31">
        <f>C10%</f>
        <v>0.3</v>
      </c>
      <c r="E10" s="32"/>
      <c r="F10" s="33">
        <f>SUM(F11)</f>
        <v>100</v>
      </c>
      <c r="G10" s="34"/>
      <c r="H10" s="34"/>
      <c r="I10" s="35"/>
      <c r="J10" s="35"/>
      <c r="K10" s="35"/>
      <c r="L10" s="35"/>
      <c r="M10" s="35"/>
      <c r="N10" s="36"/>
      <c r="O10" s="5"/>
    </row>
    <row r="11" spans="1:15" s="22" customFormat="1" ht="35.450000000000003" customHeight="1">
      <c r="A11" s="37"/>
      <c r="B11" s="101" t="s">
        <v>25</v>
      </c>
      <c r="C11" s="102"/>
      <c r="D11" s="102"/>
      <c r="E11" s="103"/>
      <c r="F11" s="38">
        <f>SUM(F12:F15)</f>
        <v>100</v>
      </c>
      <c r="G11" s="39"/>
      <c r="H11" s="40"/>
      <c r="I11" s="41"/>
      <c r="J11" s="41"/>
      <c r="K11" s="41"/>
      <c r="L11" s="41"/>
      <c r="M11" s="41"/>
      <c r="N11" s="42"/>
    </row>
    <row r="12" spans="1:15" s="49" customFormat="1" ht="300" customHeight="1">
      <c r="A12" s="43"/>
      <c r="B12" s="44"/>
      <c r="C12" s="86" t="s">
        <v>26</v>
      </c>
      <c r="D12" s="86"/>
      <c r="E12" s="86"/>
      <c r="F12" s="45">
        <f>G12*H12</f>
        <v>40</v>
      </c>
      <c r="G12" s="46">
        <v>8</v>
      </c>
      <c r="H12" s="47">
        <v>5</v>
      </c>
      <c r="I12" s="48" t="s">
        <v>27</v>
      </c>
      <c r="J12" s="48" t="s">
        <v>28</v>
      </c>
      <c r="K12" s="48" t="s">
        <v>29</v>
      </c>
      <c r="L12" s="48" t="s">
        <v>30</v>
      </c>
      <c r="M12" s="48" t="s">
        <v>31</v>
      </c>
      <c r="N12" s="48" t="s">
        <v>32</v>
      </c>
    </row>
    <row r="13" spans="1:15" s="49" customFormat="1" ht="289.5" customHeight="1">
      <c r="A13" s="43"/>
      <c r="B13" s="44"/>
      <c r="C13" s="83" t="s">
        <v>33</v>
      </c>
      <c r="D13" s="84"/>
      <c r="E13" s="85"/>
      <c r="F13" s="45">
        <f t="shared" ref="F13:F15" si="0">G13*H13</f>
        <v>10</v>
      </c>
      <c r="G13" s="46">
        <v>2</v>
      </c>
      <c r="H13" s="47">
        <v>5</v>
      </c>
      <c r="I13" s="48" t="s">
        <v>34</v>
      </c>
      <c r="J13" s="48" t="s">
        <v>35</v>
      </c>
      <c r="K13" s="48" t="s">
        <v>36</v>
      </c>
      <c r="L13" s="48" t="s">
        <v>37</v>
      </c>
      <c r="M13" s="48" t="s">
        <v>38</v>
      </c>
      <c r="N13" s="48" t="s">
        <v>39</v>
      </c>
    </row>
    <row r="14" spans="1:15" s="49" customFormat="1" ht="227.45" customHeight="1">
      <c r="A14" s="43"/>
      <c r="B14" s="50"/>
      <c r="C14" s="83" t="s">
        <v>40</v>
      </c>
      <c r="D14" s="84"/>
      <c r="E14" s="85"/>
      <c r="F14" s="45">
        <f t="shared" si="0"/>
        <v>30</v>
      </c>
      <c r="G14" s="46">
        <v>6</v>
      </c>
      <c r="H14" s="47">
        <v>5</v>
      </c>
      <c r="I14" s="48" t="s">
        <v>41</v>
      </c>
      <c r="J14" s="48" t="s">
        <v>42</v>
      </c>
      <c r="K14" s="48" t="s">
        <v>43</v>
      </c>
      <c r="L14" s="48" t="s">
        <v>44</v>
      </c>
      <c r="M14" s="48" t="s">
        <v>45</v>
      </c>
      <c r="N14" s="48" t="s">
        <v>46</v>
      </c>
    </row>
    <row r="15" spans="1:15" s="49" customFormat="1" ht="399.95" customHeight="1">
      <c r="A15" s="51"/>
      <c r="B15" s="50"/>
      <c r="C15" s="83" t="s">
        <v>47</v>
      </c>
      <c r="D15" s="84"/>
      <c r="E15" s="85"/>
      <c r="F15" s="45">
        <f t="shared" si="0"/>
        <v>20</v>
      </c>
      <c r="G15" s="46">
        <v>4</v>
      </c>
      <c r="H15" s="47">
        <v>5</v>
      </c>
      <c r="I15" s="48" t="s">
        <v>48</v>
      </c>
      <c r="J15" s="48" t="s">
        <v>49</v>
      </c>
      <c r="K15" s="48" t="s">
        <v>50</v>
      </c>
      <c r="L15" s="48" t="s">
        <v>51</v>
      </c>
      <c r="M15" s="48" t="s">
        <v>52</v>
      </c>
      <c r="N15" s="48" t="s">
        <v>53</v>
      </c>
    </row>
    <row r="16" spans="1:15" s="49" customFormat="1" ht="37.9" customHeight="1">
      <c r="A16" s="99" t="s">
        <v>54</v>
      </c>
      <c r="B16" s="100"/>
      <c r="C16" s="30">
        <v>40</v>
      </c>
      <c r="D16" s="31">
        <f>C16%</f>
        <v>0.4</v>
      </c>
      <c r="E16" s="32"/>
      <c r="F16" s="33">
        <f>SUM(F17+F21)</f>
        <v>100</v>
      </c>
      <c r="G16" s="52"/>
      <c r="H16" s="52"/>
      <c r="I16" s="53"/>
      <c r="J16" s="53"/>
      <c r="K16" s="53"/>
      <c r="L16" s="53"/>
      <c r="M16" s="53"/>
      <c r="N16" s="54"/>
    </row>
    <row r="17" spans="1:15" s="49" customFormat="1" ht="39" customHeight="1">
      <c r="A17" s="55"/>
      <c r="B17" s="101" t="s">
        <v>55</v>
      </c>
      <c r="C17" s="102"/>
      <c r="D17" s="102"/>
      <c r="E17" s="103"/>
      <c r="F17" s="56">
        <f>SUM(F18:F20)</f>
        <v>50</v>
      </c>
      <c r="G17" s="57"/>
      <c r="H17" s="58"/>
      <c r="I17" s="59"/>
      <c r="J17" s="59"/>
      <c r="K17" s="59"/>
      <c r="L17" s="59"/>
      <c r="M17" s="59"/>
      <c r="N17" s="60"/>
    </row>
    <row r="18" spans="1:15" s="22" customFormat="1" ht="215.25" customHeight="1">
      <c r="A18" s="61"/>
      <c r="B18" s="62"/>
      <c r="C18" s="83" t="s">
        <v>79</v>
      </c>
      <c r="D18" s="84"/>
      <c r="E18" s="85"/>
      <c r="F18" s="45">
        <f>G18*H18</f>
        <v>20</v>
      </c>
      <c r="G18" s="46">
        <v>4</v>
      </c>
      <c r="H18" s="47">
        <v>5</v>
      </c>
      <c r="I18" s="48" t="s">
        <v>56</v>
      </c>
      <c r="J18" s="48" t="s">
        <v>57</v>
      </c>
      <c r="K18" s="48" t="s">
        <v>58</v>
      </c>
      <c r="L18" s="48" t="s">
        <v>59</v>
      </c>
      <c r="M18" s="48" t="s">
        <v>60</v>
      </c>
      <c r="N18" s="48" t="s">
        <v>61</v>
      </c>
    </row>
    <row r="19" spans="1:15" s="49" customFormat="1" ht="128.25" customHeight="1">
      <c r="A19" s="43"/>
      <c r="B19" s="44"/>
      <c r="C19" s="83" t="s">
        <v>62</v>
      </c>
      <c r="D19" s="84"/>
      <c r="E19" s="85"/>
      <c r="F19" s="45">
        <f t="shared" ref="F19:F20" si="1">G19*H19</f>
        <v>15</v>
      </c>
      <c r="G19" s="46">
        <v>3</v>
      </c>
      <c r="H19" s="47">
        <v>5</v>
      </c>
      <c r="I19" s="63" t="s">
        <v>63</v>
      </c>
      <c r="J19" s="64">
        <v>250000</v>
      </c>
      <c r="K19" s="104" t="s">
        <v>64</v>
      </c>
      <c r="L19" s="105"/>
      <c r="M19" s="106"/>
      <c r="N19" s="64" t="s">
        <v>65</v>
      </c>
    </row>
    <row r="20" spans="1:15" s="22" customFormat="1" ht="128.25" customHeight="1">
      <c r="A20" s="61"/>
      <c r="B20" s="62"/>
      <c r="C20" s="83" t="s">
        <v>66</v>
      </c>
      <c r="D20" s="84"/>
      <c r="E20" s="85"/>
      <c r="F20" s="45">
        <f t="shared" si="1"/>
        <v>15</v>
      </c>
      <c r="G20" s="46">
        <v>3</v>
      </c>
      <c r="H20" s="47">
        <v>5</v>
      </c>
      <c r="I20" s="48" t="s">
        <v>67</v>
      </c>
      <c r="J20" s="48" t="s">
        <v>68</v>
      </c>
      <c r="K20" s="104" t="s">
        <v>69</v>
      </c>
      <c r="L20" s="105"/>
      <c r="M20" s="106"/>
      <c r="N20" s="48" t="s">
        <v>70</v>
      </c>
    </row>
    <row r="21" spans="1:15" s="49" customFormat="1" ht="39.75" customHeight="1">
      <c r="A21" s="55"/>
      <c r="B21" s="101" t="s">
        <v>71</v>
      </c>
      <c r="C21" s="102"/>
      <c r="D21" s="102"/>
      <c r="E21" s="103"/>
      <c r="F21" s="56">
        <f>SUM(F22:F24)</f>
        <v>50</v>
      </c>
      <c r="G21" s="57"/>
      <c r="H21" s="58"/>
      <c r="I21" s="59"/>
      <c r="J21" s="59"/>
      <c r="K21" s="59"/>
      <c r="L21" s="59"/>
      <c r="M21" s="59"/>
      <c r="N21" s="60"/>
      <c r="O21" s="65"/>
    </row>
    <row r="22" spans="1:15" s="22" customFormat="1" ht="186.95" customHeight="1">
      <c r="A22" s="61"/>
      <c r="B22" s="62"/>
      <c r="C22" s="83" t="s">
        <v>72</v>
      </c>
      <c r="D22" s="84"/>
      <c r="E22" s="85"/>
      <c r="F22" s="45">
        <f>G22*H22</f>
        <v>20</v>
      </c>
      <c r="G22" s="46">
        <v>4</v>
      </c>
      <c r="H22" s="47">
        <v>5</v>
      </c>
      <c r="I22" s="48" t="s">
        <v>73</v>
      </c>
      <c r="J22" s="48" t="s">
        <v>74</v>
      </c>
      <c r="K22" s="48" t="s">
        <v>75</v>
      </c>
      <c r="L22" s="48" t="s">
        <v>76</v>
      </c>
      <c r="M22" s="48" t="s">
        <v>77</v>
      </c>
      <c r="N22" s="48" t="s">
        <v>78</v>
      </c>
      <c r="O22" s="66"/>
    </row>
    <row r="23" spans="1:15" s="49" customFormat="1" ht="127.5" customHeight="1">
      <c r="A23" s="43"/>
      <c r="B23" s="44"/>
      <c r="C23" s="83" t="s">
        <v>62</v>
      </c>
      <c r="D23" s="84"/>
      <c r="E23" s="85"/>
      <c r="F23" s="45">
        <f t="shared" ref="F23:F24" si="2">G23*H23</f>
        <v>15</v>
      </c>
      <c r="G23" s="46">
        <v>3</v>
      </c>
      <c r="H23" s="47">
        <v>5</v>
      </c>
      <c r="I23" s="63" t="s">
        <v>63</v>
      </c>
      <c r="J23" s="64">
        <v>250000</v>
      </c>
      <c r="K23" s="104" t="s">
        <v>64</v>
      </c>
      <c r="L23" s="105"/>
      <c r="M23" s="106"/>
      <c r="N23" s="64" t="s">
        <v>65</v>
      </c>
      <c r="O23" s="65"/>
    </row>
    <row r="24" spans="1:15" s="49" customFormat="1" ht="127.5" customHeight="1">
      <c r="A24" s="51"/>
      <c r="B24" s="67"/>
      <c r="C24" s="83" t="s">
        <v>66</v>
      </c>
      <c r="D24" s="84"/>
      <c r="E24" s="85"/>
      <c r="F24" s="45">
        <f t="shared" si="2"/>
        <v>15</v>
      </c>
      <c r="G24" s="46">
        <v>3</v>
      </c>
      <c r="H24" s="47">
        <v>5</v>
      </c>
      <c r="I24" s="48" t="s">
        <v>67</v>
      </c>
      <c r="J24" s="48" t="s">
        <v>68</v>
      </c>
      <c r="K24" s="104" t="s">
        <v>69</v>
      </c>
      <c r="L24" s="105"/>
      <c r="M24" s="106"/>
      <c r="N24" s="48" t="s">
        <v>70</v>
      </c>
      <c r="O24" s="65"/>
    </row>
    <row r="25" spans="1:15" ht="27.75">
      <c r="B25" s="68"/>
      <c r="C25" s="69"/>
      <c r="D25" s="69"/>
      <c r="E25" s="68"/>
      <c r="F25" s="68"/>
      <c r="G25" s="68"/>
    </row>
  </sheetData>
  <sheetProtection algorithmName="SHA-512" hashValue="G2FvhQ908UJxpngyAuy4wnT6fWNaaRz/MOxvIZSWfFpapesrGlhFHl/IBc0+w1S+lz/yE98FtqKTrP61L99Qew==" saltValue="a3i8tx61HHWVCcDKkrB8cg==" spinCount="100000" sheet="1" objects="1" scenarios="1"/>
  <mergeCells count="28">
    <mergeCell ref="A16:B16"/>
    <mergeCell ref="B17:E17"/>
    <mergeCell ref="C23:E23"/>
    <mergeCell ref="K23:M23"/>
    <mergeCell ref="C24:E24"/>
    <mergeCell ref="K24:M24"/>
    <mergeCell ref="C19:E19"/>
    <mergeCell ref="K19:M19"/>
    <mergeCell ref="C20:E20"/>
    <mergeCell ref="K20:M20"/>
    <mergeCell ref="B21:E21"/>
    <mergeCell ref="C22:E22"/>
    <mergeCell ref="C18:E18"/>
    <mergeCell ref="H6:H7"/>
    <mergeCell ref="A8:B8"/>
    <mergeCell ref="A9:B9"/>
    <mergeCell ref="A10:B10"/>
    <mergeCell ref="B11:E11"/>
    <mergeCell ref="F6:F7"/>
    <mergeCell ref="G6:G7"/>
    <mergeCell ref="C13:E13"/>
    <mergeCell ref="C14:E14"/>
    <mergeCell ref="C15:E15"/>
    <mergeCell ref="C12:E12"/>
    <mergeCell ref="A6:B7"/>
    <mergeCell ref="C6:C7"/>
    <mergeCell ref="D6:D7"/>
    <mergeCell ref="E6:E7"/>
  </mergeCells>
  <printOptions horizontalCentered="1"/>
  <pageMargins left="0.23622047244094491" right="0.23622047244094491" top="0.74803149606299213" bottom="0.74803149606299213" header="0.31496062992125984" footer="0.31496062992125984"/>
  <pageSetup paperSize="8" scale="27" orientation="landscape" horizontalDpi="4294967293" verticalDpi="4294967293" r:id="rId1"/>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Tabelle1!_Hlk71283703</vt:lpstr>
      <vt:lpstr>Tabelle1!Drucktitel</vt:lpstr>
    </vt:vector>
  </TitlesOfParts>
  <Company>Stadtverwaltung Hamm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Hasan, Anas</dc:creator>
  <cp:lastModifiedBy>Binias, Marcel</cp:lastModifiedBy>
  <dcterms:created xsi:type="dcterms:W3CDTF">2025-10-29T09:49:05Z</dcterms:created>
  <dcterms:modified xsi:type="dcterms:W3CDTF">2025-11-14T10:15:03Z</dcterms:modified>
</cp:coreProperties>
</file>