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showInkAnnotation="0" defaultThemeVersion="124226"/>
  <mc:AlternateContent xmlns:mc="http://schemas.openxmlformats.org/markup-compatibility/2006">
    <mc:Choice Requires="x15">
      <x15ac:absPath xmlns:x15ac="http://schemas.microsoft.com/office/spreadsheetml/2010/11/ac" url="K:\FB 1 DMS\FD 10 DMS\Ausschreibung Ausbau ELW 1\"/>
    </mc:Choice>
  </mc:AlternateContent>
  <xr:revisionPtr revIDLastSave="0" documentId="13_ncr:1_{3A0E4875-0A9F-4446-BC28-E10F5B9C2F83}" xr6:coauthVersionLast="47" xr6:coauthVersionMax="47" xr10:uidLastSave="{00000000-0000-0000-0000-000000000000}"/>
  <bookViews>
    <workbookView xWindow="28680" yWindow="-120" windowWidth="29040" windowHeight="15720" xr2:uid="{00000000-000D-0000-FFFF-FFFF00000000}"/>
  </bookViews>
  <sheets>
    <sheet name="Ausbau ELW" sheetId="5" r:id="rId1"/>
  </sheets>
  <definedNames>
    <definedName name="_xlnm.Print_Titles" localSheetId="0">'Ausbau ELW'!$14:$15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71" i="5" l="1"/>
  <c r="G269" i="5"/>
  <c r="G209" i="5"/>
  <c r="G274" i="5"/>
  <c r="G144" i="5"/>
  <c r="G195" i="5"/>
  <c r="G191" i="5"/>
  <c r="G189" i="5"/>
  <c r="G187" i="5"/>
  <c r="G185" i="5"/>
  <c r="G207" i="5"/>
  <c r="G205" i="5"/>
  <c r="G203" i="5"/>
  <c r="G201" i="5"/>
  <c r="G199" i="5"/>
  <c r="G60" i="5"/>
  <c r="G53" i="5"/>
  <c r="G267" i="5"/>
  <c r="G265" i="5"/>
  <c r="G263" i="5"/>
  <c r="G261" i="5"/>
  <c r="G259" i="5"/>
  <c r="G253" i="5"/>
  <c r="G193" i="5"/>
  <c r="G197" i="5"/>
  <c r="G84" i="5"/>
  <c r="G276" i="5" l="1"/>
  <c r="G282" i="5"/>
  <c r="G286" i="5"/>
  <c r="G98" i="5"/>
  <c r="G183" i="5"/>
  <c r="G181" i="5"/>
  <c r="G68" i="5"/>
  <c r="G66" i="5"/>
  <c r="G47" i="5" l="1"/>
  <c r="G110" i="5"/>
  <c r="G102" i="5" l="1"/>
  <c r="G72" i="5"/>
  <c r="G108" i="5" l="1"/>
  <c r="G106" i="5"/>
  <c r="G104" i="5"/>
  <c r="G100" i="5"/>
  <c r="G96" i="5"/>
  <c r="G94" i="5"/>
  <c r="G92" i="5"/>
  <c r="G90" i="5"/>
  <c r="G88" i="5"/>
  <c r="G86" i="5"/>
  <c r="G82" i="5"/>
  <c r="G80" i="5"/>
  <c r="G78" i="5"/>
  <c r="G76" i="5"/>
  <c r="G74" i="5"/>
  <c r="G70" i="5"/>
  <c r="G64" i="5"/>
  <c r="G214" i="5" l="1"/>
  <c r="G216" i="5"/>
  <c r="G242" i="5" l="1"/>
  <c r="G42" i="5" l="1"/>
  <c r="G224" i="5" l="1"/>
  <c r="G255" i="5"/>
  <c r="G251" i="5"/>
  <c r="G212" i="5" l="1"/>
  <c r="G288" i="5" l="1"/>
  <c r="G284" i="5"/>
  <c r="G280" i="5"/>
  <c r="G278" i="5"/>
  <c r="G257" i="5"/>
  <c r="G248" i="5"/>
  <c r="G246" i="5"/>
  <c r="G244" i="5"/>
  <c r="G240" i="5"/>
  <c r="G238" i="5"/>
  <c r="G236" i="5"/>
  <c r="G234" i="5"/>
  <c r="G232" i="5"/>
  <c r="G230" i="5"/>
  <c r="G228" i="5"/>
  <c r="G226" i="5"/>
  <c r="G222" i="5"/>
  <c r="G220" i="5"/>
  <c r="G218" i="5"/>
  <c r="G179" i="5"/>
  <c r="G177" i="5"/>
  <c r="G175" i="5"/>
  <c r="G173" i="5"/>
  <c r="G171" i="5"/>
  <c r="G169" i="5"/>
  <c r="G167" i="5"/>
  <c r="G165" i="5"/>
  <c r="G163" i="5"/>
  <c r="G156" i="5"/>
  <c r="G154" i="5"/>
  <c r="G152" i="5"/>
  <c r="G150" i="5"/>
  <c r="G148" i="5"/>
  <c r="G146" i="5"/>
  <c r="G142" i="5"/>
  <c r="G140" i="5"/>
  <c r="G138" i="5"/>
  <c r="G136" i="5"/>
  <c r="G134" i="5"/>
  <c r="G131" i="5"/>
  <c r="G129" i="5"/>
  <c r="G127" i="5"/>
  <c r="G49" i="5"/>
  <c r="G125" i="5"/>
  <c r="G123" i="5"/>
  <c r="G121" i="5"/>
  <c r="G119" i="5"/>
  <c r="G116" i="5"/>
  <c r="G114" i="5"/>
  <c r="G112" i="5"/>
  <c r="G62" i="5"/>
  <c r="G58" i="5"/>
  <c r="G55" i="5"/>
  <c r="G51" i="5"/>
  <c r="G45" i="5"/>
  <c r="G40" i="5"/>
  <c r="G38" i="5"/>
  <c r="G36" i="5"/>
  <c r="G34" i="5"/>
  <c r="G32" i="5"/>
  <c r="G30" i="5"/>
  <c r="G290" i="5" l="1"/>
  <c r="G292" i="5" s="1"/>
  <c r="G293" i="5" l="1"/>
  <c r="G294" i="5" s="1"/>
</calcChain>
</file>

<file path=xl/sharedStrings.xml><?xml version="1.0" encoding="utf-8"?>
<sst xmlns="http://schemas.openxmlformats.org/spreadsheetml/2006/main" count="305" uniqueCount="304">
  <si>
    <t>Bezeichnung des Gegenstandes bzw. der Leistung</t>
  </si>
  <si>
    <t>Summe (aus Spalte Gesamtpreis!)</t>
  </si>
  <si>
    <t>Zwischensumme</t>
  </si>
  <si>
    <t>zzgl. 19 % Mehrwertsteuer</t>
  </si>
  <si>
    <t>Menge (Stück)</t>
  </si>
  <si>
    <t xml:space="preserve">Pos. </t>
  </si>
  <si>
    <t xml:space="preserve">Einzelpreis          </t>
  </si>
  <si>
    <t xml:space="preserve">Gesamtpreis       </t>
  </si>
  <si>
    <r>
      <rPr>
        <u/>
        <sz val="10"/>
        <rFont val="Segoe UI Symbol"/>
        <family val="2"/>
      </rPr>
      <t>Hinweis:</t>
    </r>
    <r>
      <rPr>
        <sz val="10"/>
        <rFont val="Segoe UI Symbol"/>
        <family val="2"/>
      </rPr>
      <t xml:space="preserve"> Für die Berechnung werden die Einzelpreise auf zwei Nachkommastellen kaufmännisch gerundet!</t>
    </r>
  </si>
  <si>
    <t>1</t>
  </si>
  <si>
    <t>Sonstiges</t>
  </si>
  <si>
    <t>Funk</t>
  </si>
  <si>
    <t xml:space="preserve">Unterbodenschutz im Bereich der Karosseriedurchbrüche und Unterflurverschraubungen mit korrosions- und schallschutz-hemmender Wirkung.
</t>
  </si>
  <si>
    <t xml:space="preserve">Alle erstellten Dokumente und Unterlagen müssen der Auf-traggeberin klar gegliedert in einem Ordner und elektronisch (USB-Stick) übergeben werden.
</t>
  </si>
  <si>
    <t>Hinweise</t>
  </si>
  <si>
    <t>Sind einzelne Positionen serienmäßig enthalten, ist die Angabe eines Einzelpreises nicht erforderlich. 
In diesen Fällen ist in Spalte 4 (Serie) ein "X" einzutragen.</t>
  </si>
  <si>
    <t>Serie</t>
  </si>
  <si>
    <t>Bei einzelnen Positionen sind Produktvorgaben gemacht, wobei zum Teil das Angebot gleichwertiger Produkte 
zugelassen ist. 
Sofern gleichwertige Produkte angeboten werden, sind diese in einer Anlage zum Leistungsverzeichnis darzustellen.</t>
  </si>
  <si>
    <t>Lieferung, Montage und Anschluss eines roten Pilztasters mit der Funktion ''Einsatzstelle''. Die genaue Position und die Programmierung wird bei der Baubesprechung festgelegt.</t>
  </si>
  <si>
    <t>Leistungsverzeichnis</t>
  </si>
  <si>
    <r>
      <t>Lieferung, Einbau und Anschluss einer 230 V Motorvorwärmung.
Die Motorvorwärmung muss im Motorblock beziehungsweise im Schlauchsystem installiert</t>
    </r>
    <r>
      <rPr>
        <sz val="10"/>
        <color rgb="FFFF0000"/>
        <rFont val="Segoe UI Symbol"/>
        <family val="2"/>
      </rPr>
      <t xml:space="preserve"> </t>
    </r>
    <r>
      <rPr>
        <sz val="10"/>
        <rFont val="Segoe UI Symbol"/>
        <family val="2"/>
      </rPr>
      <t>werden und eine Wärmeleistung von mindestens 600 W aufbringen. Mittels Temperaturfühler muss die Motorwärme erfasst und energiesparend berücksichtigt werden. Es muss ein separat beleuchteter Ein- und Ausschalter zugänglich vorhanden sein.</t>
    </r>
  </si>
  <si>
    <t>Alle Geräte sind so zu installieren, das ein schneller und einfacher nachträglicher Austausch zu Servicezwecken möglich ist. 
Alle Komponenten sind funktionstüchtig, inklusive Montage- material, Halter, Kabel etc. anzuschließen und zu program- mieren. 
Ein Funktionstest muss vor der Auslieferung erfolgreich demonstriert werden.
Die Einbauplätze sind in der Baubesprechung mit der Auftraggeberin abzustimmen.</t>
  </si>
  <si>
    <t>Nachlass ohne Bedingungen</t>
  </si>
  <si>
    <t>Endsumme</t>
  </si>
  <si>
    <t>Lieferung, Einbau und Anschluss einer LED-Leseleuchte ober- halb des Beifahrersitzes im Fahrzeughimmel des Fahrerhauses. Die LED-Leseleuchte darf nicht auftragen und muss über großdimensionierte Wippflächen geschaltet werden.
Lichtfarbe: rot</t>
  </si>
  <si>
    <t>Das Leistungsverzeichnis beschreibt die erforderlichen Positionen für den Ausbau.</t>
  </si>
  <si>
    <t>Ausbau</t>
  </si>
  <si>
    <t>Der Ausbau sowie alle enthaltenden Ein- und Ausbauteile müssen zum Zeitpunkt der Auslieferung dem neuesten Stand der Technik entsprechen.</t>
  </si>
  <si>
    <r>
      <t xml:space="preserve">Möbelwerkstoff aus gasdichten Integralschaumplatten (Vekaplan, Kömacel oder gleichwertig, </t>
    </r>
    <r>
      <rPr>
        <i/>
        <sz val="10"/>
        <rFont val="Segoe UI Symbol"/>
        <family val="2"/>
      </rPr>
      <t>kein Holz!</t>
    </r>
    <r>
      <rPr>
        <sz val="10"/>
        <rFont val="Segoe UI Symbol"/>
        <family val="2"/>
      </rPr>
      <t xml:space="preserve">) 
Diese müssen folgende Eigenschaften besitzen:
• schlag-/kratzfeste und pflegeleichte Oberflächen
• der Werkstoff darf bei einem Unfall nicht splittern
• leichter als Holz bei gleichzeitig höherer Festigkeit
• UV fest und desinfektionsmittelresistent
• keine aufquellenden Eigenschaften
• schwingungs- und vibrationsdämpfende Eigenschaften
• korrosions- und chemikalienbeständig nach DIN 16929
• schwer entflammbar nach DIN 4102-B1 oder gleichwertig
• entsprechend den Anforderungen nach EN 13501-1 in der
   aktuellen Version
• frei von FCKW und Schwermetallen, recyclingfähig
</t>
    </r>
    <r>
      <rPr>
        <i/>
        <sz val="10"/>
        <rFont val="Segoe UI Symbol"/>
        <family val="2"/>
      </rPr>
      <t>Bei den Anforderungen an die Qualität/Ausführung der Materialien handelt es sich um Mindestanforderungen. Es dürfen grundsätzlich gleich- oder höherwertige Materialien angeboten werden. Ein schriftlicher Nachweis der Gleich-/Höherwertigkeit ist mit der Angebotsabgabe zu erbringen.</t>
    </r>
    <r>
      <rPr>
        <sz val="10"/>
        <rFont val="Segoe UI Symbol"/>
        <family val="2"/>
      </rPr>
      <t xml:space="preserve">
</t>
    </r>
  </si>
  <si>
    <t>Alle Tür- und Schubladengriffe sind als Drehriegelverschlüsse  auszuführen.
Die Kantenumleimer sollen in der Farbe RAL 5017 oder gleichwertig ausgeführt werden.</t>
  </si>
  <si>
    <t>Lieferung und Montage einer Trennwand zwischen dem Arbeitsbereich und dem Laderaum. Alle nicht verbauten Bereiche der Trennwand im Arbeitsbereich müssen magnetisch ausgeführt werden.</t>
  </si>
  <si>
    <t>Innenausbau</t>
  </si>
  <si>
    <t>Elektrik</t>
  </si>
  <si>
    <r>
      <t>Lieferung, Einbau und Anschluss einer elektrischen Versorgung aus einer externen Stromquelle.
Dafür ist eine Ladesteckdose Fabrikat: ISV Industrie-Steck-Vorrichtungen GmbH vom Typ: Rettbox 230 V vorzusehen.
Der Netzanschaltkasten muss auf der Fahrerseite in ergono-mischer Höhe eingebaut werden. Das Gerät muss über einen automatischen Auswurf-Mechanismus, der über das Zündschloss aktiviert wird, verfügen. Die Ladesteckdose</t>
    </r>
    <r>
      <rPr>
        <sz val="10"/>
        <color rgb="FFFF0000"/>
        <rFont val="Segoe UI Symbol"/>
        <family val="2"/>
      </rPr>
      <t xml:space="preserve"> </t>
    </r>
    <r>
      <rPr>
        <sz val="10"/>
        <rFont val="Segoe UI Symbol"/>
        <family val="2"/>
      </rPr>
      <t>ist mit einer optischen 230 V Anzeige bei Spannungsversorgung auszustatten.
Ein Starten des Motors</t>
    </r>
    <r>
      <rPr>
        <sz val="10"/>
        <color rgb="FFFF0000"/>
        <rFont val="Segoe UI Symbol"/>
        <family val="2"/>
      </rPr>
      <t xml:space="preserve"> </t>
    </r>
    <r>
      <rPr>
        <sz val="10"/>
        <rFont val="Segoe UI Symbol"/>
        <family val="2"/>
      </rPr>
      <t>bei eingestecktem Ladestecker muss ausgeschlossen werden.
Es muss ein fertiges konnektiertes Kabel (Strom) mit einer Länge von 5 m inklusive Schuko-Stecker beigefügt werden.</t>
    </r>
  </si>
  <si>
    <t>Lieferung, Einbau und Anschluss eines Spannungswächters zum Abschalten der Ladung von Zusatzgeräten bei Erreichen einer bestimmten Mindestspannung.</t>
  </si>
  <si>
    <t>Lieferung, Einbau und Anschluss eines Votronic LCD-Voltmeters oder gleichwertig zur Anzeige der Spannung von der Bord-/Starterbatterie. 
Einbauort Pultaufsatz.</t>
  </si>
  <si>
    <t>Lieferung, Einbau und Anschluss einer 12 Volt Steckdose.
Festlegung der Positionen bei der Baubesprechung.</t>
  </si>
  <si>
    <t>Lieferung, Einbau und Anschluss von einer USB-A/C Einbausteckdose.
Festlegung der Positionen bei der Baubesprechung.</t>
  </si>
  <si>
    <t>Lieferung, Einbau und Anschluss einer 230 Volt Steckdose.
Festlegung der Positionen bei der Baubesprechung.</t>
  </si>
  <si>
    <t>Lieferung, Einbau und Anschluss einer LED-Arbeitsfeld-beleuchtung von innen an die Heckklappe. Bei geöffneter Heckklappe muss über den Türkontaktschalter der darunter liegende Bereich sowie das Geschränk ausgeleuchtet werden.</t>
  </si>
  <si>
    <t>Lieferung, Einbau und Anschluss einer Notstarteinrichtung zum Parallelschalten der Batterien.
Sollte beim Startversuch die Kfz-Batterie zu wenig Spannung besitzen, muss man über einen separaten Taster die Spannung der Zusatzbatterie dazu schalten können um den Startvorgang durchführen zu können.</t>
  </si>
  <si>
    <t>Lieferung, Einbau und Anschluss eines Unfall-Daten-Schreibers (UDS).
Der UDS soll im Beifahrersitzkasten verbaut werden und mit einem 1 Meter langen Schnittstellenkabel ausgestattet sein.
Die Kontroll- und Quittiertaste muss in der Mittelkonsole des Fahrerhauses eingebaut werden. Der UDS muss an die vorhandene Warnanlage angeschlossen werden.</t>
  </si>
  <si>
    <t>Lieferung, Einbau und Anschluss einer unterbrechungsfreien Stromversorgung.</t>
  </si>
  <si>
    <t>Sondersignalanlage</t>
  </si>
  <si>
    <t>Lieferung, Montage und Anschluss einer I/O-Box CiA447, 12/24 Volt</t>
  </si>
  <si>
    <t>Lieferung und Montage eines Fußtasters auf dem Radkasten im Fußraum des Fahrersitzes.
Die Akustikanlage (Martin und Elektro) darf nur bei einge- schaltetem Blaulicht wahlweise zusätzlich durch einen Fußtaster oder dem Bedienschalter im Handbedienteil ein- beziehungs-weise ausgeschaltet werden.
Verriegelung des Fußtasters bei Parkstellung "P"
Schaltung des Fußtasters:
- 1 x treten einschalten
- 1 x treten ausschalten</t>
  </si>
  <si>
    <t xml:space="preserve">Das Kommunikationssystem muss folgendes ermöglichen:
Sprach- und Daten-Übermittlung, Verarbeitung und Darstel- lung im BOS Tetra 25-Funknetz (z. B. SDS).
Fahrzeugnavigation inklusive der Zieldatenübertragung aus der Leitstelle (via SDS).
Empfang von Verkehrsnachrichten.
Die Bedienung aller Systeme muss über einen Touchmonitor, einer Freisprecheinrichtung sowie einem Handhörer erfolgen.
</t>
  </si>
  <si>
    <t>Lieferung des LARDIS-Systems inklusive Einbau und Anschluss folgender Gerätschaften</t>
  </si>
  <si>
    <t>LARDIS-Touch W10 (Generation 2)
- Artikelnummer: 16892</t>
  </si>
  <si>
    <t>LARDIS-Box Radio 1
- Artikelnummer: 10696</t>
  </si>
  <si>
    <t>Halterung für LARDIS-Box
- Artikelnummer: 14923</t>
  </si>
  <si>
    <t>LARDIS-Sprechstelle 2
- Artikelnummer: 10699</t>
  </si>
  <si>
    <t>LARDIS-Einbaurahmen 2
- Artikelnummer: 10771</t>
  </si>
  <si>
    <t>LARDIS-Anschlusskabel LARDIS-Box an Sepura SRG
- Artikelnummer: 10723
- Länge: 2 m</t>
  </si>
  <si>
    <t>LARDIS-Headset 3
- Artikelnummer: 10701</t>
  </si>
  <si>
    <t>LARDIS-PTT-Fußschalter 2
- Artikelnummer: 10704</t>
  </si>
  <si>
    <t>LARDIS-PTT-Adapter 2
- Artikelnummer: 10705</t>
  </si>
  <si>
    <t>LARDIS-DESK 7
- Artikelnummer: 17021</t>
  </si>
  <si>
    <t>LARDIS-DBOS
- Artikelnummer: 10674</t>
  </si>
  <si>
    <t>LARDIS-REC
- Artikelnummer: 10673</t>
  </si>
  <si>
    <t>LARDIS-Servicepaket SP2-7
- Artikelnummer: 10781</t>
  </si>
  <si>
    <t>LARDIS-Pilot
- Artikelnummer: 16444</t>
  </si>
  <si>
    <t>Fahrzeughalter schraubbar für LARDIS:ONE/Pilot
- Artikelnummer: 15978</t>
  </si>
  <si>
    <t>Lardis-Pilot Verlängerung 5 m für Lardis-Box
- Artikelnummer: 10769</t>
  </si>
  <si>
    <t>LARDIS-HMIPORT 1
- Artikelnummer: 10710</t>
  </si>
  <si>
    <t>elw-tec Servicepaket mittel
- Artikelnummer: 16922</t>
  </si>
  <si>
    <t>Werbung auf dem Fahrzeug von der Auftragnehmerin nach Absprache mit der Auftraggeberin.</t>
  </si>
  <si>
    <t>Lieferung, Montage und Anschluss eines Audio-Schaltmoduls für Signale Mikrofon/Funk/Band für Außendurchsagen, CiA447</t>
  </si>
  <si>
    <t xml:space="preserve">TÜV-Abnahme des Fahrzeuges durch den amtlich anerkannten Sachverständigen für den Kfz-Verkehr
Erteilung der Betriebserlaubnis gemäß §21 StVZO (Vollgut-achten) zu Sonder-Kfz.-Feuerwehr.
</t>
  </si>
  <si>
    <t>Lieferung und Montage eines Teleskop-Schwerlastauszuges im Heckbereich zur Aufnahme und Sicherung folgender Gerätschaften:
- Stromerzeuger "Honda EU 20i"
- Leitungsroller 230 Volt, 20 m Kabellänge
- Benzinkanister, Inhalt 10 Liter</t>
  </si>
  <si>
    <r>
      <t>Lieferung, Montage und Anschluss eines Wechselrichters mit  12 V und mindestens 1500 W Leistung.
Der Wechselrichter ist mit Vorrangschaltung auszustatten, bei einer Fremdeinspeisung müssen die 230 V Steckdosen direkt versorgt und die Batterien geschont werden (kurzzeitige Spitzenleistung bis 3000 W).
Der Wechselrichter muss einen guten Wirkungsgrad haben und Leistungsreserven bieten. Aufgrund seiner elektromagnetischen Verträglichkeit mit e-Kennzeichnung muss der Wechselrichter auch während der Fahrt genutzt werden können</t>
    </r>
    <r>
      <rPr>
        <sz val="10"/>
        <color rgb="FFFF0000"/>
        <rFont val="Segoe UI Symbol"/>
        <family val="2"/>
      </rPr>
      <t xml:space="preserve"> </t>
    </r>
    <r>
      <rPr>
        <sz val="10"/>
        <rFont val="Segoe UI Symbol"/>
        <family val="2"/>
      </rPr>
      <t xml:space="preserve">und darf andere Geräte nicht stören.
Die Bedieneinheit muss im Pultaufsatz eingebaut werden.
</t>
    </r>
  </si>
  <si>
    <t>Lieferung, Einbau und Anschluss einer 230 V Steckdose. 
Die Steckdose ist an den Wechselrichter anzuschließen. 
Sie sind flächenbündig einzubauen und müssen farblich  gekennzeichnet sein. 
Festlegung der Positionen bei der Baubesprechung.</t>
  </si>
  <si>
    <t xml:space="preserve">Lieferung, Einbau und Anschluss einer LCD Uhr im Pultaufsatz mit folgenden Funktionen:
- 24 Stunden Anzeige inklusive Sekunden
- Datumsanzeige Tag/Monat/Jahr
- Innentemperaturanzeige
</t>
  </si>
  <si>
    <t xml:space="preserve">Lieferung, Einbau und Anschluss einer dimmbaren LED-Lichtleiste oberhalb des Funktisches. Die Leuchte muss über einen Taster im Pultaufsatz zu schalten und zu dimmen sein. 
</t>
  </si>
  <si>
    <t xml:space="preserve">Lieferung und Montage eines Helmhalters für einen Feuerwehrhelm vom Typ HEROSsmart vom Unternehmen Rosenbauer.
Festlegung der Position bei der Baubesprechung.
</t>
  </si>
  <si>
    <t>Lieferung und Montage einer Signalisierung der drohenden Unterspannung mittels blinkender Innenraumbeleuchtung.</t>
  </si>
  <si>
    <t>Lieferung und Montage eines Doppel-Kleiderhakens aus Metall am B-Holm der Fahrerseite.
Festlegung der Position bei der Baubesprechung.</t>
  </si>
  <si>
    <t>Lieferung und Montage eines Doppel-Kleiderhakens aus Metall am B-Holm der Beifahrerseite.
Festlegung der Position bei der Baubesprechung.</t>
  </si>
  <si>
    <t>Lieferung und Montage eines Doppel-Kleiderhakens aus Metall im Fondbereich.
Festlegung der Positionen bei der Baubesprechung.</t>
  </si>
  <si>
    <t xml:space="preserve">Einbau und Anschluss eines angelieferten digitalen Funkgerätes SCG 2229 S/E-Gerät nPol BOS NRW, TEA2, 380-430 MHz, GPS inklusive App.-Paket Rel. 3
</t>
  </si>
  <si>
    <t>Einbau und Anschluss eines angelieferten HBC3 Farb-Bedienhandapparate-Set mit Programmieranschluss für SRG/SCG</t>
  </si>
  <si>
    <t xml:space="preserve">Einbau und Anschluss einer angelieferten WTC1703 KFZ-Ladehalterung PassivPlus 12/24 V für SC20
</t>
  </si>
  <si>
    <t>Einbau und Anschluss einer angelieferten WTC1702 KFZ-Ladehalterung 12/24 V, passiv für SC20</t>
  </si>
  <si>
    <t xml:space="preserve">Einbau und Anschluss eines angelieferten externen SIM-Kartenlesers (Sika Plug Aufnahmeeinheit) für SRG/SCG
</t>
  </si>
  <si>
    <t xml:space="preserve">Einbau und Anschluss einer angelieferten CIB Console Interface Box für SRG/SCG
</t>
  </si>
  <si>
    <t xml:space="preserve">Lieferung, Einbau und Anschluss von drei Verbindungskabeln in 5 m, 3 m und 0,5 m für die abgesetzte Bedienung für Sepura SRG3900. 
</t>
  </si>
  <si>
    <t>Lieferung, Einbau und Anschluss von zwei Anschlusskabeln in 2 m und 0,5 m, 15 pol. SubD-HD [Stecker] &lt;---&gt; [Buchse]</t>
  </si>
  <si>
    <t xml:space="preserve">Lieferung, Montage und Anschluss einer Adalit L-4000 Atex Handlampe inklusive eines Ladegerätes in der Beifahrertür.
</t>
  </si>
  <si>
    <t xml:space="preserve">Lieferung, Montage und Anschluss einer Adalit L-4000 Atex Handlampe inklusive eines Ladegerätes in der Fahrertür.
</t>
  </si>
  <si>
    <t>Verbaute Klappen müssen mit Gasdruckdämpfern versehen sein.
Schubladen müssen im ausgezogenen Zustand selbstarretierend ausgeführt und mit Antirutschmatten ausgelegt sein.
Einlegeböden müssen gegen Hochschlagen gesichert werden.
Die Gerätschaften sind so zu lagern, dass sie sich nicht verschieben und Rappelgeräusche erzeugen können.</t>
  </si>
  <si>
    <t>Lieferung und Montage eines Nothammers inklusive eines Gurtschneiders als 2 in 1 Werkzeug.</t>
  </si>
  <si>
    <r>
      <t xml:space="preserve">In den Anlagen "Anlage_1_Innenausbau" und "Anlage_2_Heckausbau" sind zeichnerische Darstellungen mit Maßen in </t>
    </r>
    <r>
      <rPr>
        <b/>
        <sz val="10"/>
        <rFont val="Segoe UI Symbol"/>
        <family val="2"/>
      </rPr>
      <t>Millimeter (mm)</t>
    </r>
    <r>
      <rPr>
        <sz val="10"/>
        <rFont val="Segoe UI Symbol"/>
        <family val="2"/>
      </rPr>
      <t xml:space="preserve"> aufgeführt. Diese Maßen sind alle als circa Maße anzusehen und dienen der Ausbauerin als Hilfestellung für die eigene Erstellung einer Zeichnung. Diese muss dem Angebot unbedingt mit beigefügt werden.</t>
    </r>
  </si>
  <si>
    <t>Lieferung und Montage eines Pultaufsatzes im linken Bereich (Blick nach vorne) zur Aufnahme von zwei  Monitoren und dem Lardis-System.
Maße B x T: ca. 1000 x 300 mm</t>
  </si>
  <si>
    <t>Heckausbau</t>
  </si>
  <si>
    <t xml:space="preserve">Innenausstattung mit Lagerstellen und Halterungen für die Heckbeladung. Dieser Beladungsumfang ist Bestandteil der Gesamtkonzeption. 
Die Innenausstattung beinhaltet die sichere und zweckmäßige Lagerung der Ausrüstung. Der Heckausbau soll aus Aluminiumspezialprofilen geschraubt und höhenverstellbar sein, um eine nachträgliche Änderung der Inneneinteilung zu ermöglichen. Unterbringung nach einsatztaktischen Gesichtspunkten auf Aluminiumböden, in Fächern und herausnehmbaren Tragekästen aus Kunststoff.
Die voraussichtliche Lagerung der Geräte mit den notwendigen Halterungen und eventuellen Zusatzhalterungen entnehmen Sie bitte der "Anlage_2_Heckausbau". Eine Zeichnung mit der Aufteilung der Beladung ist beizufügen.
Alles weitere erfolgt in der Baubesprechung im Rahmen der technischen Möglichkeiten.
Die Hecktüren müssen von innen mit Riffelblech verkleidet und die Stöße versiegelt werden.
</t>
  </si>
  <si>
    <t xml:space="preserve">Lieferung und Montage einer Mittelkonsole mit Deckelklappe und Drehverschluss zwischen Fahrer- und Beifahrersitz.
Die Mittelkonsole im Fahrerhaus zwischen Fahrer- und Beifahrersitz muss sich durchgehend vom Armaturenbrett bis zur Fahrerhausrückwand erstrecken. Die Mittelkonsole muss an beiden Seiten bündig abschließen.
</t>
  </si>
  <si>
    <t>Lieferung und Montage eines Vorsatzschrankes bis zur Decke im Bereich der linken Schiebetür für die Aufnahme der gesamten Elektrik. Der Zugang zum Schrank soll nur über die linke  Schiebetür erfolgen. Eine ausreichende Belüftung für die Elektronik muss jederzeit vorhanden sein.</t>
  </si>
  <si>
    <t>Lieferung, Montage und Anschluss eines MSA ALTAIR 4XR Multi-Gasmessgerätes inklusive Halterung.
Festlegung der Position bei der Baubesprechung.</t>
  </si>
  <si>
    <t>Lieferung, Einbau und Anschluss von einer Netzwerkdose.
Die Anzahl ist abhängig von den Verbrauchern.
Festlegung der Positionen bei der Baubesprechung.</t>
  </si>
  <si>
    <t>Lieferung, Montage und Anschluss einer Kassettenmarkise auf der Beifahrerseite. Die Markise muss sich zwischen der B-Säule und dem Heck erstrecken.
Die Markise muss mit einer LED-Beleuchtung ausgestattet sein. Der Ein- und Ausschalter muss sich im Bereich des Pultaufsatzes befinden.
- Kassettenfarbe: weiß
- Tuchfarbe: grau
- Ausfahrlänge: 2000 mm</t>
  </si>
  <si>
    <t>Lieferung, Montage und Anschluss eines Schlüsseltresores mit 3 Haken und Öffnung über eingebauten Funkmeldeempfänger (Ladegerät und Funkmeldeempfänger wird von der Auftraggeberin bereitgestellt) sowie ein Zylinderschloss im Fondbereich.
Maße B x H x T: 200 x 300 x 120 mm
Festlegung der Position bei der Baubesprechung.</t>
  </si>
  <si>
    <t>Lieferung, Montage und Anschluss von Folientaster zur Bedienung der Sondersignalanlage, der Umfeldbeleuchtung und etc. im Bereich der Mittelkonsole.</t>
  </si>
  <si>
    <t xml:space="preserve">Verwiegung des Fahrzeuges nach Abschluss aller Maßnahmen.
</t>
  </si>
  <si>
    <t>Lieferung einer Warnweste in gelb mit der Aufschrift FEUERWEHR.</t>
  </si>
  <si>
    <t>Lieferung und Verlastung eines Fernglases von der Marke "CAELUM" und des Typs "ED 12x50 PRO" oder gleichwertig.</t>
  </si>
  <si>
    <t>TP-Link TL-SG 108 8-Port Gigabit Netzwerk Switch (Plug and Play, 8* RL-45 LAN Ports, Metallgehäuse, IGMP-Snooping, unmanaged, lüfterlos) oder gleichwertig
- Artikelnummer: 16868</t>
  </si>
  <si>
    <t xml:space="preserve">Einbau und Anschluss einer angelieferten S/E-Gerätehalterung für Sepura SRM/SRG2x00/3x00
</t>
  </si>
  <si>
    <t xml:space="preserve">Einbau und Anschluss eines angelieferten Stromversorgungs- kabel 12 V für SCG
</t>
  </si>
  <si>
    <t>Lieferung, Einbau und Anschluss einer LED-Heckinnenraum-beleuchtung. Bei geöffneter Heckklappe muss der Innenraum ausgeleuchtet werden.
Ein zusätzlicher Ein- und Ausschalter muss ebenfalls im Heck verbaut werden.</t>
  </si>
  <si>
    <t>Lieferung und Einbau von Revisionsöffnungen mit Schraubverschluss oder Druckdeckel zu jedem Antennenfuß / Antennenweiche.
Durchmesser: circa 100 mm</t>
  </si>
  <si>
    <t>Lieferung, Anschluss und Verlastung eines funktionsfähigen Laptops vom Hersteller "ASUS" und des Typs "Zenbook Pro 14 Duo OLED UX8402ZA" oder gleichwertig
- Bildschirmdiagonale: 14.50 Zoll
- Prozessor: Intel Core i7-12700H 
- Grafikkarte: Intel Iris Xe Graphics G7 96EUs
- Betriebssystem: Windows 11 Pro</t>
  </si>
  <si>
    <r>
      <t>Lieferung, Montage, Anschluss und Programmierung einer ELW CAN BUS Zentralelektrik im Beifahrersitzkasten des Trägerfahrzeuges oder nach Absprache mit der Auftraggeberin.
Funktionsübersicht: Multispannungsfähig (12 V / 24 V)
Besonderheiten:
- 3x CAN onboard
- Ethernet Schnittstelle (I-Matic)
- MicroSD slot
- Sicherungen und Ausfallanzeige und digitaler Überwachung
- Optionale Fernwartung und Online-Datenübertragung
- I-Matic Modul mit Codesys 3.5 (&gt;50 MB Programmspeicher,
  160</t>
    </r>
    <r>
      <rPr>
        <sz val="10"/>
        <rFont val="Segoe UI"/>
        <family val="2"/>
      </rPr>
      <t>µ</t>
    </r>
    <r>
      <rPr>
        <sz val="10.9"/>
        <rFont val="Segoe UI Symbol"/>
        <family val="2"/>
      </rPr>
      <t>s Zykluszeit / 1000 Befehle)
- Summer
- Klemme 30 Überwachung
- 3x Kl.30 - Gruppen schaltbar
- 21x Kl30 - abgesicherte Anschlüsse
- 4x Schaltausgänge umschaltbar +/- tastend (250 mA)
- 4x Schaltausgänge + tastend (250 mA)
- 4x Schaltausgänge + tastend (15 A)
- 12x Schaltausgänge + tastend (5 A)
- 1x Analogeingang
- 10x Digitaleingänge + tastend
- 3x Digitaleingänge umschaltbar +/- tastend</t>
    </r>
  </si>
  <si>
    <t>Lieferung, Einbau und Anschluss eines mikroprozessor-gesteuerten Automatik-Ladegerätes 12 Volt, 30 Ampere.
Das Ladegerät muss speziell für Einsatzfahrzeuge mit stark unterschiedlichen Einsatzzyklen und der allgemeinen Industrie-Anwendung konzipiert sein. Das Ladegerät muss nach der IUoU-Kennlinie laden und muss aufgrund der 4 Ladeprogramme optimal für die Ladung von Gel-, Starter- und Licht-/Antriebsbatterien vorgerüstet sein. Die Zusatzbatterie muss mit einem Temperatursensor versehen sein.</t>
  </si>
  <si>
    <t>Lieferung, Montage und Anschluss eines Kompaktfilters zum Zusammenschalten von 2 Funkgeräten auf eine Antenne von Procom oder gleichwertig.</t>
  </si>
  <si>
    <t>Lieferung, Montage und Anschluss eines 2-fach Kopplers TETRA mit maximal 5 W von Procom oder gleichwertig.</t>
  </si>
  <si>
    <t>Lieferung, Montage und Anschluss eines TETRA TMO Funkgerätekopplers für 4x TMO von Procom oder gleichwertig.</t>
  </si>
  <si>
    <t>Lieferung, Montage und Anschluss eines Hochpassfilters 380 - 1000 MHz von Procom oder gleichwertig.</t>
  </si>
  <si>
    <t>Lieferung, Montage und Anschluss eines Tiefpassfilters 50 - 174 MHz von Procom oder gleichwertig.</t>
  </si>
  <si>
    <t>Lieferung, Montage und Anschluss 16 V-Antenne für GPS und TETRA BOS 380-410 MHz.</t>
  </si>
  <si>
    <t>Lieferung, Montage und Anschluss eines 5G VPN Fahrzeug-Routers.</t>
  </si>
  <si>
    <t>Lieferung, Montage und Anschluss einer GSM/UMTS/LTE Dachantenne 800-2600 MHz.</t>
  </si>
  <si>
    <t>Lieferung, Montage und Anschluss eines WLAN Access Points.</t>
  </si>
  <si>
    <t>Lieferung, Montage und Anschluss eines 8 Port Gigabit Switch /POE.</t>
  </si>
  <si>
    <t>Lieferung, Montage und Anschluss eines Stabmikrofons für Durchsagen über die Tonfolgeanlage 724.</t>
  </si>
  <si>
    <t>Lieferung und Verlastung einer Bluetooth-Tastatur (Deutsche Version) sowie einer Bluetooth-Maus inklusive Batterien.
Die Maus muss für den Betrieb auf glatten und reflektierenden Oberflächen geeignet sein.</t>
  </si>
  <si>
    <t>Lieferung, Montage und Anschluss eines lüfterlosen 12 V  Mini-Car PC.
Folgende Eigenschaften muss der PC besitzen:
- Betrieb von zwei Monitoren
- USB-Schnittstellen
- RJ 45 Netzwerkanschluss
- Betriebssystem Windows 11 Pro
- mindestens 16 GB RAM
- SSD mindestens 256 GB
- Wifi-Modul</t>
  </si>
  <si>
    <t>Lieferung, Montage und Anschluss einer Dockingstation für ein Tablet mit Tablethülle.
- aishell Car Cradle Ver. 2 inklusive Connector
- RAM-B-201U-C
- RAM-B-202U</t>
  </si>
  <si>
    <t>Lieferung, Montage und Anschluss eines Apple MagSafe Ladegerätes mit Induktion.
Festlegung der Position bei der Baubesprechung.</t>
  </si>
  <si>
    <t>1.01</t>
  </si>
  <si>
    <t>1.02</t>
  </si>
  <si>
    <t>2.</t>
  </si>
  <si>
    <t>2.01</t>
  </si>
  <si>
    <t>2.02</t>
  </si>
  <si>
    <t>2.03</t>
  </si>
  <si>
    <t>2.04</t>
  </si>
  <si>
    <t>2.05</t>
  </si>
  <si>
    <t>2.06</t>
  </si>
  <si>
    <t>2.07</t>
  </si>
  <si>
    <t>2.08</t>
  </si>
  <si>
    <t>2.09</t>
  </si>
  <si>
    <t>2.10</t>
  </si>
  <si>
    <t>3.</t>
  </si>
  <si>
    <t>3.01</t>
  </si>
  <si>
    <t>3.02</t>
  </si>
  <si>
    <t>3.03</t>
  </si>
  <si>
    <t>3.04</t>
  </si>
  <si>
    <t>3.05</t>
  </si>
  <si>
    <t>3.06</t>
  </si>
  <si>
    <t>4.</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</si>
  <si>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</si>
  <si>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</si>
  <si>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</si>
  <si>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</si>
  <si>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</si>
  <si>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</si>
  <si>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</si>
  <si>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</si>
  <si>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</si>
  <si>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</si>
  <si>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</si>
  <si>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</si>
  <si>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</si>
  <si>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</si>
  <si>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</si>
  <si>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</si>
  <si>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</si>
  <si>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</si>
  <si>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</si>
  <si>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</si>
  <si>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</si>
  <si>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</si>
  <si>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</si>
  <si>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</si>
  <si>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</si>
  <si>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</si>
  <si>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</si>
  <si>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</si>
  <si>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</si>
  <si>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</si>
  <si>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5.</t>
  </si>
  <si>
    <t>5.01</t>
  </si>
  <si>
    <t>5.02</t>
  </si>
  <si>
    <t>5.03</t>
  </si>
  <si>
    <t>5.04</t>
  </si>
  <si>
    <t>5.05</t>
  </si>
  <si>
    <t>5.06</t>
  </si>
  <si>
    <t>5.07</t>
  </si>
  <si>
    <t>6.</t>
  </si>
  <si>
    <t>6.01</t>
  </si>
  <si>
    <t>6.02</t>
  </si>
  <si>
    <t>6.03</t>
  </si>
  <si>
    <t>6.04</t>
  </si>
  <si>
    <t>6.05</t>
  </si>
  <si>
    <t>6.06</t>
  </si>
  <si>
    <t>6.07</t>
  </si>
  <si>
    <t>6.08</t>
  </si>
  <si>
    <t>6.09</t>
  </si>
  <si>
    <t>6.10</t>
  </si>
  <si>
    <t>6.11</t>
  </si>
  <si>
    <t>6.12</t>
  </si>
  <si>
    <t>7.</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</si>
  <si>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</si>
  <si>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</si>
  <si>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</si>
  <si>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</si>
  <si>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</si>
  <si>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</si>
  <si>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</si>
  <si>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</si>
  <si>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</si>
  <si>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</si>
  <si>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</si>
  <si>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</si>
  <si>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</si>
  <si>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</si>
  <si>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</si>
  <si>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</si>
  <si>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</si>
  <si>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</si>
  <si>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</si>
  <si>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</si>
  <si>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</si>
  <si>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</si>
  <si>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</si>
  <si>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</si>
  <si>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</si>
  <si>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8.</t>
  </si>
  <si>
    <t>8.01</t>
  </si>
  <si>
    <t>8.02</t>
  </si>
  <si>
    <t>8.03</t>
  </si>
  <si>
    <t>8.04</t>
  </si>
  <si>
    <t>8.05</t>
  </si>
  <si>
    <t>8.06</t>
  </si>
  <si>
    <t>8.07</t>
  </si>
  <si>
    <t>8.08</t>
  </si>
  <si>
    <t>8.09</t>
  </si>
  <si>
    <t>8.10</t>
  </si>
  <si>
    <t>8.11</t>
  </si>
  <si>
    <t>8.12</t>
  </si>
  <si>
    <t>8.13</t>
  </si>
  <si>
    <t>8.14</t>
  </si>
  <si>
    <t>8.15</t>
  </si>
  <si>
    <t>8.16</t>
  </si>
  <si>
    <t>8.17</t>
  </si>
  <si>
    <t>8.18</t>
  </si>
  <si>
    <t>8.19</t>
  </si>
  <si>
    <t>9.</t>
  </si>
  <si>
    <t>Computertechnik und Zubehör</t>
  </si>
  <si>
    <t>9.01</t>
  </si>
  <si>
    <t>9.02</t>
  </si>
  <si>
    <t>9.03</t>
  </si>
  <si>
    <t>9.04</t>
  </si>
  <si>
    <t>9.05</t>
  </si>
  <si>
    <t>9.06</t>
  </si>
  <si>
    <t>9.07</t>
  </si>
  <si>
    <t>9.08</t>
  </si>
  <si>
    <t>9.09</t>
  </si>
  <si>
    <t>9.10</t>
  </si>
  <si>
    <t>10.</t>
  </si>
  <si>
    <t>10.01</t>
  </si>
  <si>
    <t>10.02</t>
  </si>
  <si>
    <t>10.03</t>
  </si>
  <si>
    <t>10.04</t>
  </si>
  <si>
    <t>10.05</t>
  </si>
  <si>
    <t>10.06</t>
  </si>
  <si>
    <t>10.07</t>
  </si>
  <si>
    <t>10.08</t>
  </si>
  <si>
    <t>1.03</t>
  </si>
  <si>
    <t>Das Fahrzeug wird mit zwei Einzelsitzen im Fondbereich angeliefert.</t>
  </si>
  <si>
    <t>Lieferung, Montage und Anschluss von flachen LED-Umfeld-leuchten. Das Fahrzeug muss über beide Seiten sowie am Heck mit einer Umfeldbeleuchtung ausgestattet sein. 
Schaltbar an folgenden Stellen über einen Taster:
- Fahrer- / Beifahrer
- Pultaufsatz
- Heckbereich
Bei einschalten des Rückwärtsganges muss sich die Umfeldbeleuchtung automatisch einschalten und bei verlassen des Rückwärtsganges bei ca. 15 km/h eigenständig ausschalten.</t>
  </si>
  <si>
    <t>7.26</t>
  </si>
  <si>
    <t>Lieferung, Montage und Anschluss eines Einbau-Lautsprechers mit Poti-Regler.
Festlegung der Position bei der Baubesprechung.</t>
  </si>
  <si>
    <t>Lieferung, Montage und Anschluss einer Dockingstation für den Laptop (siehe Pos. 9.01).
Folgende Anschlüsse müssen vorhanden sein:
- RJ45 Gigabit-LAN
- USB-C
- HDMI</t>
  </si>
  <si>
    <t>Lieferung, Montage und Anschluss eines 12 V Monitors für den PC-Betrieb. 
Bildschirmdiagonale 22 Zoll
Der Monitor ist crashsicher zu montieren und muss oberhalb des Pultaufsatzes montiert werden.</t>
  </si>
  <si>
    <t>Lieferung, Montage und Anschluss eines Heizlüfters 230 Volt "DEFA Warm Up Termini" oder gleichwertig im Fondbereich.
Der Heizlüfter muss 2-stufig sein und eine Leistung von 1400 Watt haben. Des Weiteren muss er über ein Raumthermostat zu regeln sein.
Festlegung der Positionen bei der Baubesprechung.</t>
  </si>
  <si>
    <t>Lieferung, Montage und Anschluss eines Dachbalkensystems DBS 5000 für vorne vom Unternehmen Hänsch oder gleichwertig
- Profilgehäuse und Deckel aus Aluminium
- Hochleistungs-LED und Weitwinkeloptik
- K2 Zulassung mit automatischer Tag/Nacht Umschaltung
- integrierte Funktionsüberwachung
- Spannung 12 Volt
- Länge 1400 mm
- Ansteuerung CiA447
- Hauptkennleuchten blau
- Lichthauben in blau
- Blinker vorne
- Umfeldbeleuchtung Neigung 20 Grad
Folgende Mittelmodule nach vorne:
- Module 2, 4, 12 und 14 als Zusatzblitzer
- Module 6 und 10 als Arbeitsscheinwerfer
Keine Mittelmodule nach hinten
- Lichtscheiben in weiß
- Universalstützfüße für Dachmontage
- Zugelassen nach ECE-R65</t>
  </si>
  <si>
    <t>Lieferung, Montage und Anschluss eines Dachbalkensystems DBS 5000 für hinten vom Unternehmen Hänsch oder gleichwertig
- Profilgehäuse und Deckel aus Aluminium
- Hochleistungs-LED und Weitwinkeloptik
- K2 Zulassung mit automatischer Tag/Nacht Umschaltung
- integrierte Funktionsüberwachung
- Spannung 12 Volt
- Länge 1400 mm
- Ansteuerung CiA447
- Programmierung als Heckbalken
- Hauptkennleuchten blau
- Lichthauben in blau
- Blinker hinten
- Umfeldbeleuchtung Neigung 20 Grad
Folgende Mittelmodule nach hinten:
- Module 1 und 13 als Zusatzblitzer
- Module 3, 5, 9 und 11 als Heckwarnsystem
Keine Mittelmodule nach vorne
- Lichtscheiben in weiß
- Universalstützfüße für Dachmontage
- Zugelassen nach ECE-R65</t>
  </si>
  <si>
    <r>
      <t>Lieferung, Montage und Anschluss einer Tonfolgeanlage 724 vom Unternehmen Hänsch oder gleichwertig</t>
    </r>
    <r>
      <rPr>
        <i/>
        <sz val="10"/>
        <rFont val="Segoe UI Symbol"/>
        <family val="2"/>
      </rPr>
      <t xml:space="preserve"> </t>
    </r>
    <r>
      <rPr>
        <sz val="10"/>
        <rFont val="Segoe UI Symbol"/>
        <family val="2"/>
      </rPr>
      <t xml:space="preserve">
- Tonfolgeverstärker 724 CiA447
- 2 Druckkammerlautsprecher DKL604
- Kabelbaum 7xx CiA447 für HBE300 (S)</t>
    </r>
  </si>
  <si>
    <r>
      <t>Lieferung, Montage und Anschluss einer LED-Warnanlage Sputnik Hybrid und Sputnik Mini, blau, vom Unternehmen Hänsch oder gleichwertig</t>
    </r>
    <r>
      <rPr>
        <i/>
        <sz val="10"/>
        <rFont val="Segoe UI Symbol"/>
        <family val="2"/>
      </rPr>
      <t xml:space="preserve">
</t>
    </r>
    <r>
      <rPr>
        <sz val="10"/>
        <rFont val="Segoe UI Symbol"/>
        <family val="2"/>
      </rPr>
      <t>- 2x Sputnik Hybrid verbaut im Kühlergrill
- 4x Sputnik Mini als HT-Hybrid-Lösung</t>
    </r>
  </si>
  <si>
    <t xml:space="preserve">Lieferung, Montage und Anschluss von einem Paar LED-Blitzleuchten in blau/gelb (horizontal), in die Heckklappe integriert vom Typ Sputnik Flat vom Unternehmen Hänsch oder gleichwertig
- bei eingeschaltetem Blaulicht und /oder Heckwarnsystem 
  müssen sich die Leuchten beim Öffnen der Heckklappe 
  automatisch einschalten
</t>
  </si>
  <si>
    <t>Lieferung und Montage einer Martin-Pressluft-Anlage mit 4 Schallbecher, Typ: 2298 GM und Kompressor oder gleichwertig.
Die Schallbecher müssen paarweise links und rechts mit Austrittsöffnung inklusive Gitter hinter der Vorderstoßstange montiert werden.
Der Kompressor muss im Motorraum verbaut werden um eine einfache Wartung mit fixierter Oelflasche zu gewährleisten.</t>
  </si>
  <si>
    <t>Lieferung, Montage und Anschluss einer MIMO Antenne oder gleichwertig für:
- 2x 5G
- 2x WLAN
- 1x GPS</t>
  </si>
  <si>
    <t>Lieferung, Montage und Anschluss eines 32 Zoll Monitors zur Lagedarstellung und Übertragung der Bilder von einer Drohne.
Der Monitor ist auf einem Auszug (siehe Pos. 2.08) funktionsfähig zu montieren.
Da der Monitor auch außerhalb des Fahrzeuges genutzt wird, muss das 230 V Stromkabel, das HDMI-Kabel sowie das RJ 45 CAT-8 Kabel separat verstaut werden.</t>
  </si>
  <si>
    <t>Lieferung und Verlastung eines Druckers vom Hersteller "HP" und des Typs "OfficeJet 250 mobiler Multifunktionsdrucker" (Drucker, Scanner, Kopierer, WLAN, ePrint, Wifi Direct, USB, 4800 x 1200 DPI) oder gleichwertig.
Festlegung der Position bei der Baubesprechung.</t>
  </si>
  <si>
    <t>9.11</t>
  </si>
  <si>
    <t>Lieferung und Montage eines Schrankes zur Aufnahme eines 32 Zoll Monitors (siehe Pos. 9.07) hinter dem Fahrer- und Beifahrersitz. Der Fernseher muss auf einem Schwerlast-Auszug inklusive einer entnehmbaren Halterung verbaut werden. Der Auszug muss so weit herausziehbar sein, dass der Monitor im ausgezogenen Zustand werkzeuglos mit wenigen Handgriffen von dem Auszug entnommen werden kann.
Die verbaute Halterung muss so konzipiert sein, dass sie mit dem Monitor entnommen und auf einem Dreibein-Stativ (siehe Pos. 9.11) aufgesteckt und gesichert werden kann.</t>
  </si>
  <si>
    <t>Liefern und Belegen der Tischplatte mit einer Polycarbonat Klarsichtplatte oder vergleichbarer Art, mit einer Stärke von mindestens 4 mm, zum Unterlegen von Einsatzplänen und sonstiges. Die Platte darf nicht verrutschen und muss ohne Werkzeug zu entnehmen sein.</t>
  </si>
  <si>
    <r>
      <t>Lieferung, Montage und Anschluss einer 230 V Zentralelektrik nach DIN 0100-717.
Zentralelektrik 230 V bestehend aus einem Kleinverteiler zur Aufnahme von maximal 24 1-poligen Schutzeinrichtungen und Schaltrelais in spritzwassergeschützter Ausführung IP 54, montiert im Aufbau, bestehend aus:
- 2 Stück Fehlerstrom-Schutzschalter 0,01 A / 16 A, 2-polig
  für die Einspeisung 230 V und Wechselrichter
- Freischaltrelais als Leistungsschalter für das 
  Netzüberwachungsrelais
- Umschaltrelais für die Umsetzung einer Vorrangschaltung 
  bei Einsatz eines Wechselrichters
- Montage einer 230 V Kontrollleuchte in den Funktisch als 
  Kontrolle für die Ladung
- 3 allpolige LS Automaten zur Herstellung von 3 getrennten 
  Stromkreisen
- Steuersicherung für diverse Relais
- Einhaltung der Schutzklasse II
- Startsperre bei Hilfsrelais
- Potentialausgleichsschiene nach DIN 0100-717 mit 7 
  Klemmen für Leiterquerschnitt 2,5-16 mm</t>
    </r>
    <r>
      <rPr>
        <sz val="10"/>
        <rFont val="Segoe UI"/>
        <family val="2"/>
      </rPr>
      <t>²</t>
    </r>
  </si>
  <si>
    <t>Lieferung, Einbau und Anschluss eines Unterspannungsschutzes als automatische Spannungsüberwachung und Tiefentladeschutz für eingebauten Batteriesatz zur Überwachung des Ladezustandes der Batterien. Abschaltung der angeschlossenen Verbraucher bei Unterschreitung der Mindestladespannung, ausgestattet mit optischer und akustischer Warnung.</t>
  </si>
  <si>
    <t xml:space="preserve">Lieferung, Einbau und Anschluss eines außenliegenden Anschlusskastens zur Anbindung an die Monitore, 
das Lardis-System, EDV und etc. 
Der Anschlusskasten soll aus Aluminium und mit einer nach oben angeschlagenen Klappe ausgestattet werden. Dieser muss abschließbar (inklusive 4 Schlüssel) und mit Gummilippen für die Kabeldurchführung ausgerüstet und ein schließen der Klappe bei gesteckten Kabeln von außen ermöglichen.
Der Kasten soll rechts im hinteren Bereich eingesetzt werden und bündig mit der Außenwand abschließen.
Folgende Anschlussmöglichkeiten müssen gegeben sein:
- 230 V Steckdose
- HDMI
- RJ 45
- USB-C
Festlegung der Position bei der Baubesprechung. </t>
  </si>
  <si>
    <t>Lieferung von Schaltplänen über alle zusätzlich vorgenommenen Einbauten. Für alle verwendeten Komponenten sin EMV-Nachweise der Hersteller beizufügen.</t>
  </si>
  <si>
    <t>Lieferung, Einbau und Anschluss eines Funkhauptschalters im Pultaufsatz. Die Abschaltverzögerung zum korrekten Ausbuchen des Digital-Funkgerätes ist zu berücksichtigen.</t>
  </si>
  <si>
    <t>Einbau und Anschluss eines angelieferten Freisprech-Sets, 
Mikrofon mit 2-Tasten-PTT für Sepura</t>
  </si>
  <si>
    <t>Lieferung, Einbau und Anschluss einer LED-Leuchte inklusive Nachtfahrbeleuchtung in grün, in den originalen Fahrzeughimmel.
Es muss ein Taster am C-Holm (Beifahrerseite) sowie im Pultaufsatz für alle Leuchten eingebaut werden.</t>
  </si>
  <si>
    <t xml:space="preserve"> </t>
  </si>
  <si>
    <t>1.</t>
  </si>
  <si>
    <t>Lieferung und Verlastung eines Dreibein-Stativs nach DIN 14683 (siehe Pos. 2.08).
Packmaß: ca. 1160 x 100 x 100 mm
Festlegung der Position bei der Baubesprechung.</t>
  </si>
  <si>
    <r>
      <t>Verlasten und Sichern von bereitgestellten Gerätschaften (alle Maße H x B x T sind circa Maße in mm siehe 
Anlage_2_Heckausbau):
- Hartschalenkoffer "Drohne" - 450 x 800 x 610
- Stromgenerator - 450 x 290 x 520
- Leitungsroller - 450 x 290 x 150
- Hartschalenkoffer "Akkus für Drohne" - 550 x 410 x 500
- Tasche "Monitor" - 150 x 370 x 580
- Hartschalenkoffer "Scheinwerfer" - 160 x 220 x 180
- Hartschalenkoffer "Übertragungseinheit" - 210 x 250 x 300
- Hartschalenkoffer "Fernsteuerung" - 180 x 370 x 460
- Hartschalenkoffer "Lautsprecher" - 130 x 240 x 270
- Stativ mit Kurbel - 150 x 1150 x 150
- Metallkoffer "FÜSYS-Set" - 150 x 370 x 500</t>
    </r>
    <r>
      <rPr>
        <sz val="10"/>
        <color rgb="FFFF0000"/>
        <rFont val="Segoe UI Symbol"/>
        <family val="2"/>
      </rPr>
      <t xml:space="preserve">
</t>
    </r>
    <r>
      <rPr>
        <sz val="10"/>
        <rFont val="Segoe UI Symbol"/>
        <family val="2"/>
      </rPr>
      <t xml:space="preserve">
</t>
    </r>
  </si>
  <si>
    <t>Lieferung und Sicherung einer Taktischen Arbeitstafel mit zwei Saugnäpfen zur Befestigung an glatten Flächen 
(alle Maße H x B x T sind circa Maße in mm siehe Anlage_2_Heckausbau):
- Taktische Arbeitstafel - 600 x 920</t>
  </si>
  <si>
    <t>Lieferung und Sicherung eines Tisches (alle Maße H x B x T sind circa Maße in mm siehe Anlage_2_Heckausbau):
- Tisch - 900 x 600</t>
  </si>
  <si>
    <t xml:space="preserve">Lieferung und Sicherung eines 6 kg Feuerlöschers inklusive einer überschlagsicheren Halterung (alle Maße H x B x T sind circa Maße in mm siehe Anlage_2_Heckausbau):
- Feuerlöscher - 190 x 310 x 550
</t>
  </si>
  <si>
    <t xml:space="preserve">Lieferung und Montage eines Tisches auf der gesamten Länge hinter dem Fahrer- und Beifahrersitz.
Der Tisch ist für zwei Arbeitsplätze.
Die Tischplatte muss im Eingangsbereich abgeschrägt sein, um ein besseres ein- und aussteigen zu ermöglichen.
Unterhalb des Tisches sollen zwei bis drei Schubladen verbaut werden (der Sitzplatzbereich darf dadurch nicht eingeschränkt werden). Die Öffnung der Schubladen soll im Bereich der rechten Schiebetür getätigt werden können.
Alle Schubladen müssen für die oben aufgeführten Materialien (siehe Pos. 2.01) mit einer Schaumstoffmatte ausgelegt werden.
Ebenfalls unterhalb des Tisches im Bereich des Fahrer- und Beifahrersitzes soll ein 32 Zoll Monitor verlastet werden (dieser Punkt wird bei Pos. 9.07 genauer beschrieben). </t>
  </si>
  <si>
    <r>
      <t xml:space="preserve">Ausbau eines Mercedes-Benz Vito Tourer PRO 119 CDI lang 4x4 zum Einsatzleitwagen (ELW 1)
</t>
    </r>
    <r>
      <rPr>
        <i/>
        <sz val="12"/>
        <rFont val="Segoe UI Semibold"/>
        <family val="2"/>
      </rPr>
      <t>Das Fahrzeug steht für den Ausbau ab sofort zur Verfügung!</t>
    </r>
  </si>
  <si>
    <t>Vergabenummer: 10.74.01-092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</si>
</sst>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23" x14ac:knownFonts="1">
    <font>
      <sz val="10"/>
      <name val="Arial"/>
    </font>
    <font>
      <sz val="10"/>
      <name val="Arial"/>
      <family val="2"/>
    </font>
    <font>
      <sz val="8"/>
      <name val="Arial"/>
      <family val="2"/>
    </font>
    <font>
      <sz val="10"/>
      <name val="Segoe UI Symbol"/>
      <family val="2"/>
    </font>
    <font>
      <sz val="11"/>
      <name val="Segoe UI Symbol"/>
      <family val="2"/>
    </font>
    <font>
      <b/>
      <sz val="10"/>
      <name val="Segoe UI Symbol"/>
      <family val="2"/>
    </font>
    <font>
      <sz val="12"/>
      <name val="Segoe UI Symbol"/>
      <family val="2"/>
    </font>
    <font>
      <b/>
      <sz val="14"/>
      <name val="Segoe UI Semibold"/>
      <family val="2"/>
    </font>
    <font>
      <b/>
      <sz val="11"/>
      <name val="Segoe UI Semibold"/>
      <family val="2"/>
    </font>
    <font>
      <b/>
      <sz val="10"/>
      <name val="Segoe UI Semibold"/>
      <family val="2"/>
    </font>
    <font>
      <b/>
      <sz val="12"/>
      <name val="Segoe UI Semibold"/>
      <family val="2"/>
    </font>
    <font>
      <b/>
      <u/>
      <sz val="11"/>
      <name val="Segoe UI Semibold"/>
      <family val="2"/>
    </font>
    <font>
      <b/>
      <u/>
      <sz val="10"/>
      <name val="Segoe UI Semibold"/>
      <family val="2"/>
    </font>
    <font>
      <sz val="10"/>
      <name val="Segoe UI Semibold"/>
      <family val="2"/>
    </font>
    <font>
      <u/>
      <sz val="10"/>
      <name val="Segoe UI Symbol"/>
      <family val="2"/>
    </font>
    <font>
      <sz val="8"/>
      <name val="Segoe UI Semibold"/>
      <family val="2"/>
    </font>
    <font>
      <sz val="8"/>
      <name val="Segoe UI Symbol"/>
      <family val="2"/>
    </font>
    <font>
      <sz val="10"/>
      <color rgb="FFFF0000"/>
      <name val="Segoe UI Symbol"/>
      <family val="2"/>
    </font>
    <font>
      <sz val="10"/>
      <name val="Segoe UI"/>
      <family val="2"/>
    </font>
    <font>
      <i/>
      <sz val="10"/>
      <name val="Segoe UI Symbol"/>
      <family val="2"/>
    </font>
    <font>
      <sz val="12"/>
      <name val="Segoe UI Semibold"/>
      <family val="2"/>
    </font>
    <font>
      <i/>
      <sz val="12"/>
      <name val="Segoe UI Semibold"/>
      <family val="2"/>
    </font>
    <font>
      <sz val="10.9"/>
      <name val="Segoe UI Symbol"/>
      <family val="2"/>
    </font>
  </fonts>
  <fills count="7">
    <fill>
      <patternFill patternType="none"/>
    </fill>
    <fill>
      <patternFill patternType="gray125"/>
    </fill>
    <fill>
      <patternFill patternType="solid">
        <fgColor indexed="9"/>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4">
    <xf numFmtId="0" fontId="0" fillId="0" borderId="0"/>
    <xf numFmtId="44" fontId="1" fillId="0" borderId="0" applyFont="0" applyFill="0" applyBorder="0" applyAlignment="0" applyProtection="0"/>
    <xf numFmtId="44" fontId="1" fillId="0" borderId="0" applyFont="0" applyFill="0" applyBorder="0" applyAlignment="0" applyProtection="0"/>
    <xf numFmtId="0" fontId="1" fillId="0" borderId="0"/>
  </cellStyleXfs>
  <cellXfs count="158">
    <xf numFmtId="0" fontId="0" fillId="0" borderId="0" xfId="0"/>
    <xf numFmtId="44" fontId="3" fillId="3" borderId="1" xfId="0" applyNumberFormat="1" applyFont="1" applyFill="1" applyBorder="1" applyAlignment="1" applyProtection="1">
      <alignment vertical="center"/>
      <protection locked="0"/>
    </xf>
    <xf numFmtId="0" fontId="3" fillId="0" borderId="0" xfId="0" applyFont="1" applyAlignment="1" applyProtection="1">
      <alignment vertical="center"/>
    </xf>
    <xf numFmtId="0" fontId="3" fillId="0" borderId="0" xfId="0" applyFont="1" applyBorder="1" applyAlignment="1" applyProtection="1">
      <alignment vertical="center"/>
    </xf>
    <xf numFmtId="0" fontId="4" fillId="0" borderId="0" xfId="0" applyFont="1" applyBorder="1" applyAlignment="1" applyProtection="1">
      <alignment vertical="center"/>
    </xf>
    <xf numFmtId="0" fontId="4" fillId="0" borderId="0" xfId="0" applyFont="1" applyAlignment="1" applyProtection="1">
      <alignment vertical="center"/>
    </xf>
    <xf numFmtId="0" fontId="10" fillId="0" borderId="0" xfId="0" applyFont="1" applyBorder="1" applyAlignment="1" applyProtection="1">
      <alignment horizontal="left" vertical="center"/>
    </xf>
    <xf numFmtId="0" fontId="8" fillId="0" borderId="0" xfId="0" applyFont="1" applyBorder="1" applyAlignment="1" applyProtection="1">
      <alignment horizontal="left" vertical="center"/>
    </xf>
    <xf numFmtId="0" fontId="11" fillId="0" borderId="0" xfId="0" applyFont="1" applyBorder="1" applyAlignment="1" applyProtection="1">
      <alignment horizontal="left" vertical="center"/>
    </xf>
    <xf numFmtId="0" fontId="3" fillId="0" borderId="0" xfId="0" applyFont="1" applyProtection="1"/>
    <xf numFmtId="0" fontId="6" fillId="0" borderId="0" xfId="0" applyFont="1" applyBorder="1" applyAlignment="1" applyProtection="1">
      <alignment vertical="center"/>
    </xf>
    <xf numFmtId="49" fontId="10" fillId="4" borderId="0" xfId="3" applyNumberFormat="1" applyFont="1" applyFill="1" applyBorder="1" applyAlignment="1" applyProtection="1">
      <alignment vertical="center"/>
    </xf>
    <xf numFmtId="0" fontId="6" fillId="0" borderId="0" xfId="0" applyFont="1" applyAlignment="1" applyProtection="1">
      <alignment vertical="center"/>
    </xf>
    <xf numFmtId="0" fontId="10" fillId="4" borderId="0" xfId="0" applyFont="1" applyFill="1" applyBorder="1" applyAlignment="1" applyProtection="1">
      <alignment horizontal="left" vertical="center" wrapText="1"/>
    </xf>
    <xf numFmtId="0" fontId="13" fillId="0" borderId="0" xfId="0" applyFont="1" applyBorder="1" applyAlignment="1" applyProtection="1">
      <alignment horizontal="left" vertical="center"/>
    </xf>
    <xf numFmtId="0" fontId="9" fillId="0" borderId="4" xfId="0" applyFont="1" applyBorder="1" applyAlignment="1" applyProtection="1">
      <alignment horizontal="left" vertical="center"/>
    </xf>
    <xf numFmtId="49" fontId="9" fillId="0" borderId="4" xfId="0" applyNumberFormat="1" applyFont="1" applyBorder="1" applyAlignment="1" applyProtection="1">
      <alignment horizontal="left" vertical="center"/>
    </xf>
    <xf numFmtId="0" fontId="12" fillId="0" borderId="4" xfId="0" applyFont="1" applyBorder="1" applyAlignment="1" applyProtection="1">
      <alignment horizontal="center" vertical="center"/>
    </xf>
    <xf numFmtId="49" fontId="13" fillId="4" borderId="1" xfId="0" applyNumberFormat="1" applyFont="1" applyFill="1" applyBorder="1" applyAlignment="1" applyProtection="1">
      <alignment horizontal="center" vertical="center"/>
    </xf>
    <xf numFmtId="0" fontId="13" fillId="4" borderId="1" xfId="0" applyFont="1" applyFill="1" applyBorder="1" applyAlignment="1" applyProtection="1">
      <alignment horizontal="center" vertical="center"/>
    </xf>
    <xf numFmtId="0" fontId="13" fillId="4" borderId="1" xfId="0" applyFont="1" applyFill="1" applyBorder="1" applyAlignment="1" applyProtection="1">
      <alignment horizontal="center" vertical="center" textRotation="90" wrapText="1"/>
    </xf>
    <xf numFmtId="0" fontId="13" fillId="4" borderId="1" xfId="0" applyFont="1" applyFill="1" applyBorder="1" applyAlignment="1" applyProtection="1">
      <alignment horizontal="center" vertical="center" wrapText="1"/>
    </xf>
    <xf numFmtId="0" fontId="3" fillId="0" borderId="0" xfId="0" applyFont="1" applyBorder="1" applyAlignment="1" applyProtection="1">
      <alignment horizontal="center" vertical="center"/>
    </xf>
    <xf numFmtId="0" fontId="3" fillId="0" borderId="0" xfId="0" applyFont="1" applyAlignment="1" applyProtection="1">
      <alignment horizontal="center" vertical="center"/>
    </xf>
    <xf numFmtId="49" fontId="15" fillId="4" borderId="1" xfId="0" applyNumberFormat="1" applyFont="1" applyFill="1" applyBorder="1" applyAlignment="1" applyProtection="1">
      <alignment horizontal="center" vertical="center"/>
    </xf>
    <xf numFmtId="0" fontId="15" fillId="4" borderId="1" xfId="0" applyFont="1" applyFill="1" applyBorder="1" applyAlignment="1" applyProtection="1">
      <alignment horizontal="center" vertical="center"/>
    </xf>
    <xf numFmtId="0" fontId="15" fillId="4" borderId="1" xfId="0" applyFont="1" applyFill="1" applyBorder="1" applyAlignment="1" applyProtection="1">
      <alignment horizontal="center" vertical="center" wrapText="1"/>
    </xf>
    <xf numFmtId="0" fontId="16" fillId="0" borderId="0" xfId="0" applyFont="1" applyBorder="1" applyAlignment="1" applyProtection="1">
      <alignment horizontal="center" vertical="center"/>
    </xf>
    <xf numFmtId="0" fontId="16" fillId="0" borderId="0" xfId="0" applyFont="1" applyAlignment="1" applyProtection="1">
      <alignment horizontal="center" vertical="center"/>
    </xf>
    <xf numFmtId="49" fontId="5" fillId="0" borderId="1" xfId="0" applyNumberFormat="1" applyFont="1" applyBorder="1" applyAlignment="1" applyProtection="1"/>
    <xf numFmtId="49" fontId="13" fillId="0" borderId="1" xfId="0" applyNumberFormat="1" applyFont="1" applyFill="1" applyBorder="1" applyAlignment="1" applyProtection="1">
      <alignment vertical="center"/>
    </xf>
    <xf numFmtId="49" fontId="5" fillId="0" borderId="6" xfId="0" applyNumberFormat="1" applyFont="1" applyFill="1" applyBorder="1" applyAlignment="1" applyProtection="1"/>
    <xf numFmtId="0" fontId="3" fillId="4" borderId="0" xfId="0" applyFont="1" applyFill="1" applyBorder="1" applyAlignment="1" applyProtection="1">
      <alignment vertical="center"/>
    </xf>
    <xf numFmtId="0" fontId="3" fillId="0" borderId="0" xfId="0" applyFont="1" applyBorder="1" applyProtection="1"/>
    <xf numFmtId="49" fontId="3" fillId="0" borderId="1" xfId="0" applyNumberFormat="1" applyFont="1" applyBorder="1" applyAlignment="1" applyProtection="1">
      <alignment vertical="top"/>
    </xf>
    <xf numFmtId="49" fontId="3" fillId="0" borderId="1" xfId="0" applyNumberFormat="1" applyFont="1" applyBorder="1" applyAlignment="1" applyProtection="1">
      <alignment vertical="top" wrapText="1"/>
    </xf>
    <xf numFmtId="49" fontId="3" fillId="4" borderId="1" xfId="0" applyNumberFormat="1" applyFont="1" applyFill="1" applyBorder="1" applyAlignment="1" applyProtection="1">
      <alignment vertical="top" wrapText="1"/>
    </xf>
    <xf numFmtId="0" fontId="3" fillId="0" borderId="1" xfId="2" applyNumberFormat="1" applyFont="1" applyFill="1" applyBorder="1" applyAlignment="1" applyProtection="1">
      <alignment horizontal="center" vertical="center"/>
    </xf>
    <xf numFmtId="44" fontId="3" fillId="5" borderId="1" xfId="0" applyNumberFormat="1" applyFont="1" applyFill="1" applyBorder="1" applyAlignment="1" applyProtection="1">
      <alignment vertical="center"/>
    </xf>
    <xf numFmtId="49" fontId="3" fillId="0" borderId="7" xfId="0" applyNumberFormat="1" applyFont="1" applyBorder="1" applyAlignment="1" applyProtection="1">
      <alignment vertical="top" wrapText="1"/>
    </xf>
    <xf numFmtId="0" fontId="3" fillId="0" borderId="7" xfId="2" applyNumberFormat="1" applyFont="1" applyFill="1" applyBorder="1" applyAlignment="1" applyProtection="1">
      <alignment horizontal="center" vertical="center"/>
    </xf>
    <xf numFmtId="0" fontId="3" fillId="0" borderId="8" xfId="2" applyNumberFormat="1" applyFont="1" applyFill="1" applyBorder="1" applyAlignment="1" applyProtection="1">
      <alignment horizontal="center" vertical="center"/>
    </xf>
    <xf numFmtId="0" fontId="3" fillId="0" borderId="9" xfId="2" applyNumberFormat="1" applyFont="1" applyFill="1" applyBorder="1" applyAlignment="1" applyProtection="1">
      <alignment horizontal="center" vertical="center"/>
    </xf>
    <xf numFmtId="49" fontId="3" fillId="0" borderId="10" xfId="0" applyNumberFormat="1" applyFont="1" applyBorder="1" applyAlignment="1" applyProtection="1">
      <alignment vertical="top" wrapText="1"/>
    </xf>
    <xf numFmtId="0" fontId="3" fillId="0" borderId="10" xfId="2" applyNumberFormat="1" applyFont="1" applyFill="1" applyBorder="1" applyAlignment="1" applyProtection="1">
      <alignment horizontal="center" vertical="center"/>
    </xf>
    <xf numFmtId="0" fontId="3" fillId="0" borderId="0" xfId="2" applyNumberFormat="1" applyFont="1" applyFill="1" applyBorder="1" applyAlignment="1" applyProtection="1">
      <alignment horizontal="center" vertical="center"/>
    </xf>
    <xf numFmtId="0" fontId="3" fillId="0" borderId="2" xfId="2" applyNumberFormat="1" applyFont="1" applyFill="1" applyBorder="1" applyAlignment="1" applyProtection="1">
      <alignment horizontal="center" vertical="center"/>
    </xf>
    <xf numFmtId="49" fontId="3" fillId="2" borderId="1" xfId="0" applyNumberFormat="1" applyFont="1" applyFill="1" applyBorder="1" applyAlignment="1" applyProtection="1">
      <alignment vertical="top"/>
    </xf>
    <xf numFmtId="44" fontId="3" fillId="5" borderId="1" xfId="2" applyFont="1" applyFill="1" applyBorder="1" applyAlignment="1" applyProtection="1">
      <alignment vertical="center"/>
    </xf>
    <xf numFmtId="49" fontId="3" fillId="2" borderId="1" xfId="0" applyNumberFormat="1" applyFont="1" applyFill="1" applyBorder="1" applyAlignment="1" applyProtection="1"/>
    <xf numFmtId="49" fontId="3" fillId="2" borderId="1" xfId="0" applyNumberFormat="1" applyFont="1" applyFill="1" applyBorder="1" applyProtection="1"/>
    <xf numFmtId="49" fontId="3" fillId="2" borderId="6" xfId="0" applyNumberFormat="1" applyFont="1" applyFill="1" applyBorder="1" applyProtection="1"/>
    <xf numFmtId="49" fontId="3" fillId="2" borderId="6" xfId="0" applyNumberFormat="1" applyFont="1" applyFill="1" applyBorder="1" applyAlignment="1" applyProtection="1"/>
    <xf numFmtId="0" fontId="3" fillId="0" borderId="0" xfId="0" applyFont="1" applyBorder="1" applyAlignment="1" applyProtection="1">
      <alignment wrapText="1"/>
    </xf>
    <xf numFmtId="49" fontId="3" fillId="0" borderId="1" xfId="0" applyNumberFormat="1" applyFont="1" applyBorder="1" applyAlignment="1" applyProtection="1"/>
    <xf numFmtId="49" fontId="3" fillId="0" borderId="1" xfId="0" applyNumberFormat="1" applyFont="1" applyBorder="1" applyAlignment="1" applyProtection="1">
      <alignment horizontal="left" wrapText="1"/>
    </xf>
    <xf numFmtId="49" fontId="3" fillId="0" borderId="6" xfId="0" applyNumberFormat="1" applyFont="1" applyBorder="1" applyAlignment="1" applyProtection="1">
      <alignment horizontal="left" wrapText="1"/>
    </xf>
    <xf numFmtId="0" fontId="3" fillId="0" borderId="6" xfId="0" applyNumberFormat="1" applyFont="1" applyFill="1" applyBorder="1" applyAlignment="1" applyProtection="1">
      <alignment horizontal="right"/>
    </xf>
    <xf numFmtId="0" fontId="3" fillId="0" borderId="5" xfId="0" applyNumberFormat="1" applyFont="1" applyFill="1" applyBorder="1" applyAlignment="1" applyProtection="1">
      <alignment horizontal="right"/>
    </xf>
    <xf numFmtId="0" fontId="3" fillId="0" borderId="3" xfId="0" applyNumberFormat="1" applyFont="1" applyFill="1" applyBorder="1" applyAlignment="1" applyProtection="1">
      <alignment horizontal="right"/>
    </xf>
    <xf numFmtId="49" fontId="3" fillId="0" borderId="1" xfId="0" applyNumberFormat="1" applyFont="1" applyBorder="1" applyAlignment="1" applyProtection="1">
      <alignment horizontal="left" vertical="top"/>
    </xf>
    <xf numFmtId="49" fontId="3" fillId="0" borderId="6" xfId="0" applyNumberFormat="1" applyFont="1" applyBorder="1" applyAlignment="1" applyProtection="1">
      <alignment horizontal="left" vertical="top"/>
    </xf>
    <xf numFmtId="49" fontId="3" fillId="4" borderId="1" xfId="0" applyNumberFormat="1" applyFont="1" applyFill="1" applyBorder="1" applyAlignment="1" applyProtection="1">
      <alignment vertical="top"/>
    </xf>
    <xf numFmtId="49" fontId="3" fillId="0" borderId="1" xfId="0" applyNumberFormat="1" applyFont="1" applyBorder="1" applyAlignment="1" applyProtection="1">
      <alignment horizontal="left" vertical="top" wrapText="1"/>
    </xf>
    <xf numFmtId="49" fontId="14" fillId="0" borderId="1" xfId="0" applyNumberFormat="1" applyFont="1" applyBorder="1" applyAlignment="1" applyProtection="1">
      <alignment vertical="top" wrapText="1"/>
    </xf>
    <xf numFmtId="0" fontId="3" fillId="4" borderId="0" xfId="0" applyFont="1" applyFill="1" applyBorder="1" applyProtection="1"/>
    <xf numFmtId="0" fontId="3" fillId="4" borderId="1" xfId="2" applyNumberFormat="1" applyFont="1" applyFill="1" applyBorder="1" applyAlignment="1" applyProtection="1">
      <alignment horizontal="center" vertical="center"/>
    </xf>
    <xf numFmtId="49" fontId="3" fillId="0" borderId="1" xfId="0" applyNumberFormat="1" applyFont="1" applyFill="1" applyBorder="1" applyAlignment="1" applyProtection="1">
      <alignment vertical="top" wrapText="1"/>
    </xf>
    <xf numFmtId="49" fontId="5" fillId="0" borderId="6" xfId="0" applyNumberFormat="1" applyFont="1" applyFill="1" applyBorder="1" applyProtection="1"/>
    <xf numFmtId="49" fontId="3" fillId="0" borderId="0" xfId="0" applyNumberFormat="1" applyFont="1" applyBorder="1" applyAlignment="1" applyProtection="1">
      <alignment horizontal="center" vertical="center"/>
    </xf>
    <xf numFmtId="0" fontId="13" fillId="0" borderId="0" xfId="0" applyFont="1" applyBorder="1" applyAlignment="1" applyProtection="1">
      <alignment horizontal="right" vertical="center"/>
    </xf>
    <xf numFmtId="0" fontId="13" fillId="0" borderId="2" xfId="0" applyFont="1" applyBorder="1" applyAlignment="1" applyProtection="1">
      <alignment horizontal="right" vertical="center"/>
    </xf>
    <xf numFmtId="0" fontId="3" fillId="0" borderId="0" xfId="0" applyFont="1" applyAlignment="1" applyProtection="1"/>
    <xf numFmtId="0" fontId="3" fillId="0" borderId="0" xfId="0" applyFont="1" applyBorder="1" applyAlignment="1" applyProtection="1">
      <alignment horizontal="center"/>
    </xf>
    <xf numFmtId="49" fontId="3" fillId="0" borderId="0" xfId="0" applyNumberFormat="1" applyFont="1" applyBorder="1" applyProtection="1"/>
    <xf numFmtId="0" fontId="3" fillId="0" borderId="0" xfId="0" applyFont="1" applyAlignment="1" applyProtection="1">
      <alignment horizontal="center"/>
    </xf>
    <xf numFmtId="49" fontId="3" fillId="0" borderId="0" xfId="0" applyNumberFormat="1" applyFont="1" applyProtection="1"/>
    <xf numFmtId="0" fontId="3" fillId="6" borderId="1" xfId="2" quotePrefix="1" applyNumberFormat="1" applyFont="1" applyFill="1" applyBorder="1" applyAlignment="1" applyProtection="1">
      <alignment horizontal="center" vertical="center"/>
      <protection locked="0"/>
    </xf>
    <xf numFmtId="0" fontId="3" fillId="0" borderId="7" xfId="2" applyNumberFormat="1" applyFont="1" applyFill="1" applyBorder="1" applyAlignment="1" applyProtection="1">
      <alignment horizontal="center" vertical="center"/>
    </xf>
    <xf numFmtId="0" fontId="3" fillId="0" borderId="7" xfId="2" applyNumberFormat="1" applyFont="1" applyFill="1" applyBorder="1" applyAlignment="1" applyProtection="1">
      <alignment horizontal="center" vertical="center"/>
    </xf>
    <xf numFmtId="0" fontId="3" fillId="0" borderId="6" xfId="0" applyNumberFormat="1" applyFont="1" applyFill="1" applyBorder="1" applyAlignment="1" applyProtection="1">
      <alignment horizontal="right"/>
    </xf>
    <xf numFmtId="0" fontId="3" fillId="0" borderId="5" xfId="0" applyNumberFormat="1" applyFont="1" applyFill="1" applyBorder="1" applyAlignment="1" applyProtection="1">
      <alignment horizontal="right"/>
    </xf>
    <xf numFmtId="0" fontId="3" fillId="0" borderId="3" xfId="0" applyNumberFormat="1" applyFont="1" applyFill="1" applyBorder="1" applyAlignment="1" applyProtection="1">
      <alignment horizontal="right"/>
    </xf>
    <xf numFmtId="49" fontId="3" fillId="0" borderId="1" xfId="0" applyNumberFormat="1" applyFont="1" applyFill="1" applyBorder="1" applyAlignment="1" applyProtection="1">
      <alignment vertical="top"/>
    </xf>
    <xf numFmtId="0" fontId="3" fillId="0" borderId="6" xfId="0" applyNumberFormat="1" applyFont="1" applyFill="1" applyBorder="1" applyAlignment="1" applyProtection="1">
      <alignment horizontal="right"/>
    </xf>
    <xf numFmtId="0" fontId="3" fillId="0" borderId="5" xfId="0" applyNumberFormat="1" applyFont="1" applyFill="1" applyBorder="1" applyAlignment="1" applyProtection="1">
      <alignment horizontal="right"/>
    </xf>
    <xf numFmtId="0" fontId="3" fillId="0" borderId="3" xfId="0" applyNumberFormat="1" applyFont="1" applyFill="1" applyBorder="1" applyAlignment="1" applyProtection="1">
      <alignment horizontal="right"/>
    </xf>
    <xf numFmtId="0" fontId="3" fillId="0" borderId="6" xfId="0" applyNumberFormat="1" applyFont="1" applyFill="1" applyBorder="1" applyAlignment="1" applyProtection="1">
      <alignment horizontal="right"/>
    </xf>
    <xf numFmtId="0" fontId="3" fillId="0" borderId="5" xfId="0" applyNumberFormat="1" applyFont="1" applyFill="1" applyBorder="1" applyAlignment="1" applyProtection="1">
      <alignment horizontal="right"/>
    </xf>
    <xf numFmtId="0" fontId="3" fillId="0" borderId="3" xfId="0" applyNumberFormat="1" applyFont="1" applyFill="1" applyBorder="1" applyAlignment="1" applyProtection="1">
      <alignment horizontal="right"/>
    </xf>
    <xf numFmtId="49" fontId="3" fillId="4" borderId="1" xfId="3" applyNumberFormat="1" applyFont="1" applyFill="1" applyBorder="1" applyAlignment="1">
      <alignment vertical="top" wrapText="1"/>
    </xf>
    <xf numFmtId="0" fontId="3" fillId="0" borderId="6" xfId="0" applyNumberFormat="1" applyFont="1" applyFill="1" applyBorder="1" applyAlignment="1" applyProtection="1">
      <alignment horizontal="right"/>
    </xf>
    <xf numFmtId="0" fontId="3" fillId="0" borderId="5" xfId="0" applyNumberFormat="1" applyFont="1" applyFill="1" applyBorder="1" applyAlignment="1" applyProtection="1">
      <alignment horizontal="right"/>
    </xf>
    <xf numFmtId="0" fontId="3" fillId="0" borderId="3" xfId="0" applyNumberFormat="1" applyFont="1" applyFill="1" applyBorder="1" applyAlignment="1" applyProtection="1">
      <alignment horizontal="right"/>
    </xf>
    <xf numFmtId="49" fontId="3" fillId="0" borderId="1" xfId="0" applyNumberFormat="1" applyFont="1" applyBorder="1" applyAlignment="1">
      <alignment horizontal="left" vertical="top" wrapText="1"/>
    </xf>
    <xf numFmtId="49" fontId="3" fillId="0" borderId="1" xfId="0" applyNumberFormat="1" applyFont="1" applyBorder="1" applyAlignment="1">
      <alignment vertical="top" wrapText="1"/>
    </xf>
    <xf numFmtId="49" fontId="3" fillId="0" borderId="6" xfId="0" applyNumberFormat="1" applyFont="1" applyBorder="1" applyAlignment="1" applyProtection="1">
      <alignment vertical="top" wrapText="1"/>
    </xf>
    <xf numFmtId="49" fontId="3" fillId="4" borderId="1" xfId="0" applyNumberFormat="1" applyFont="1" applyFill="1" applyBorder="1" applyAlignment="1">
      <alignment vertical="top" wrapText="1"/>
    </xf>
    <xf numFmtId="49" fontId="3" fillId="4" borderId="1" xfId="3" applyNumberFormat="1" applyFont="1" applyFill="1" applyBorder="1" applyAlignment="1" applyProtection="1">
      <alignment vertical="top" wrapText="1"/>
    </xf>
    <xf numFmtId="49" fontId="18" fillId="4" borderId="1" xfId="0" applyNumberFormat="1" applyFont="1" applyFill="1" applyBorder="1" applyAlignment="1">
      <alignment vertical="top" wrapText="1"/>
    </xf>
    <xf numFmtId="49" fontId="3" fillId="4" borderId="1" xfId="0" applyNumberFormat="1" applyFont="1" applyFill="1" applyBorder="1" applyAlignment="1">
      <alignment horizontal="left" vertical="top" wrapText="1"/>
    </xf>
    <xf numFmtId="49" fontId="3" fillId="0" borderId="1" xfId="3" applyNumberFormat="1" applyFont="1" applyFill="1" applyBorder="1" applyAlignment="1" applyProtection="1">
      <alignment horizontal="left" vertical="top" wrapText="1"/>
    </xf>
    <xf numFmtId="49" fontId="3" fillId="0" borderId="1" xfId="3" applyNumberFormat="1" applyFont="1" applyFill="1" applyBorder="1" applyAlignment="1" applyProtection="1">
      <alignment vertical="top" wrapText="1"/>
    </xf>
    <xf numFmtId="49" fontId="3" fillId="0" borderId="0" xfId="0" applyNumberFormat="1" applyFont="1" applyAlignment="1" applyProtection="1">
      <alignment vertical="top" wrapText="1"/>
    </xf>
    <xf numFmtId="0" fontId="3" fillId="0" borderId="6" xfId="0" applyNumberFormat="1" applyFont="1" applyFill="1" applyBorder="1" applyAlignment="1" applyProtection="1">
      <alignment horizontal="right"/>
    </xf>
    <xf numFmtId="0" fontId="3" fillId="0" borderId="5" xfId="0" applyNumberFormat="1" applyFont="1" applyFill="1" applyBorder="1" applyAlignment="1" applyProtection="1">
      <alignment horizontal="right"/>
    </xf>
    <xf numFmtId="0" fontId="3" fillId="0" borderId="3" xfId="0" applyNumberFormat="1" applyFont="1" applyFill="1" applyBorder="1" applyAlignment="1" applyProtection="1">
      <alignment horizontal="right"/>
    </xf>
    <xf numFmtId="0" fontId="3" fillId="0" borderId="6" xfId="0" applyNumberFormat="1" applyFont="1" applyFill="1" applyBorder="1" applyAlignment="1" applyProtection="1">
      <alignment horizontal="right"/>
    </xf>
    <xf numFmtId="0" fontId="3" fillId="0" borderId="5" xfId="0" applyNumberFormat="1" applyFont="1" applyFill="1" applyBorder="1" applyAlignment="1" applyProtection="1">
      <alignment horizontal="right"/>
    </xf>
    <xf numFmtId="0" fontId="3" fillId="0" borderId="3" xfId="0" applyNumberFormat="1" applyFont="1" applyFill="1" applyBorder="1" applyAlignment="1" applyProtection="1">
      <alignment horizontal="right"/>
    </xf>
    <xf numFmtId="0" fontId="3" fillId="0" borderId="6" xfId="0" applyFont="1" applyBorder="1" applyAlignment="1" applyProtection="1">
      <alignment horizontal="center"/>
    </xf>
    <xf numFmtId="0" fontId="3" fillId="0" borderId="5" xfId="0" applyFont="1" applyBorder="1" applyAlignment="1" applyProtection="1">
      <alignment horizontal="center"/>
    </xf>
    <xf numFmtId="0" fontId="3" fillId="0" borderId="3" xfId="0" applyFont="1" applyBorder="1" applyAlignment="1" applyProtection="1">
      <alignment horizontal="center"/>
    </xf>
    <xf numFmtId="0" fontId="3" fillId="0" borderId="6" xfId="0" applyNumberFormat="1" applyFont="1" applyFill="1" applyBorder="1" applyAlignment="1" applyProtection="1">
      <alignment horizontal="right"/>
    </xf>
    <xf numFmtId="0" fontId="3" fillId="0" borderId="5" xfId="0" applyNumberFormat="1" applyFont="1" applyFill="1" applyBorder="1" applyAlignment="1" applyProtection="1">
      <alignment horizontal="right"/>
    </xf>
    <xf numFmtId="0" fontId="3" fillId="0" borderId="3" xfId="0" applyNumberFormat="1" applyFont="1" applyFill="1" applyBorder="1" applyAlignment="1" applyProtection="1">
      <alignment horizontal="right"/>
    </xf>
    <xf numFmtId="0" fontId="3" fillId="0" borderId="6" xfId="0" applyNumberFormat="1" applyFont="1" applyFill="1" applyBorder="1" applyAlignment="1" applyProtection="1">
      <alignment horizontal="right"/>
    </xf>
    <xf numFmtId="0" fontId="3" fillId="0" borderId="5" xfId="0" applyNumberFormat="1" applyFont="1" applyFill="1" applyBorder="1" applyAlignment="1" applyProtection="1">
      <alignment horizontal="right"/>
    </xf>
    <xf numFmtId="0" fontId="3" fillId="0" borderId="3" xfId="0" applyNumberFormat="1" applyFont="1" applyFill="1" applyBorder="1" applyAlignment="1" applyProtection="1">
      <alignment horizontal="right"/>
    </xf>
    <xf numFmtId="49" fontId="5" fillId="2" borderId="1" xfId="0" applyNumberFormat="1" applyFont="1" applyFill="1" applyBorder="1" applyProtection="1"/>
    <xf numFmtId="49" fontId="3" fillId="0" borderId="1" xfId="0" applyNumberFormat="1" applyFont="1" applyFill="1" applyBorder="1" applyAlignment="1" applyProtection="1">
      <alignment vertical="center" wrapText="1"/>
    </xf>
    <xf numFmtId="0" fontId="3" fillId="0" borderId="6" xfId="0" applyNumberFormat="1" applyFont="1" applyFill="1" applyBorder="1" applyAlignment="1" applyProtection="1">
      <alignment horizontal="right"/>
    </xf>
    <xf numFmtId="0" fontId="3" fillId="0" borderId="5" xfId="0" applyNumberFormat="1" applyFont="1" applyFill="1" applyBorder="1" applyAlignment="1" applyProtection="1">
      <alignment horizontal="right"/>
    </xf>
    <xf numFmtId="0" fontId="3" fillId="0" borderId="3" xfId="0" applyNumberFormat="1" applyFont="1" applyFill="1" applyBorder="1" applyAlignment="1" applyProtection="1">
      <alignment horizontal="right"/>
    </xf>
    <xf numFmtId="0" fontId="3" fillId="4" borderId="0" xfId="0" applyFont="1" applyFill="1" applyBorder="1" applyAlignment="1" applyProtection="1">
      <alignment horizontal="left" vertical="center"/>
    </xf>
    <xf numFmtId="49" fontId="13" fillId="0" borderId="1" xfId="0" applyNumberFormat="1" applyFont="1" applyFill="1" applyBorder="1" applyAlignment="1" applyProtection="1"/>
    <xf numFmtId="49" fontId="5" fillId="2" borderId="1" xfId="0" applyNumberFormat="1" applyFont="1" applyFill="1" applyBorder="1" applyAlignment="1" applyProtection="1"/>
    <xf numFmtId="49" fontId="13" fillId="0" borderId="1" xfId="0" applyNumberFormat="1" applyFont="1" applyFill="1" applyBorder="1" applyAlignment="1" applyProtection="1">
      <alignment wrapText="1"/>
    </xf>
    <xf numFmtId="49" fontId="3" fillId="0" borderId="0" xfId="0" applyNumberFormat="1" applyFont="1" applyBorder="1" applyAlignment="1" applyProtection="1">
      <alignment vertical="top" wrapText="1"/>
    </xf>
    <xf numFmtId="0" fontId="5" fillId="0" borderId="6"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3" xfId="0" applyFont="1" applyBorder="1" applyAlignment="1" applyProtection="1">
      <alignment horizontal="center" vertical="center" wrapText="1"/>
    </xf>
    <xf numFmtId="0" fontId="3" fillId="0" borderId="6" xfId="0" applyNumberFormat="1" applyFont="1" applyFill="1" applyBorder="1" applyAlignment="1" applyProtection="1">
      <alignment horizontal="right"/>
    </xf>
    <xf numFmtId="0" fontId="3" fillId="0" borderId="5" xfId="0" applyNumberFormat="1" applyFont="1" applyFill="1" applyBorder="1" applyAlignment="1" applyProtection="1">
      <alignment horizontal="right"/>
    </xf>
    <xf numFmtId="0" fontId="3" fillId="0" borderId="3" xfId="0" applyNumberFormat="1" applyFont="1" applyFill="1" applyBorder="1" applyAlignment="1" applyProtection="1">
      <alignment horizontal="right"/>
    </xf>
    <xf numFmtId="0" fontId="3" fillId="6" borderId="6" xfId="2" applyNumberFormat="1" applyFont="1" applyFill="1" applyBorder="1" applyAlignment="1" applyProtection="1">
      <alignment horizontal="center" vertical="center"/>
    </xf>
    <xf numFmtId="0" fontId="3" fillId="6" borderId="5" xfId="2" applyNumberFormat="1" applyFont="1" applyFill="1" applyBorder="1" applyAlignment="1" applyProtection="1">
      <alignment horizontal="center" vertical="center"/>
    </xf>
    <xf numFmtId="0" fontId="3" fillId="6" borderId="3" xfId="2" applyNumberFormat="1" applyFont="1" applyFill="1" applyBorder="1" applyAlignment="1" applyProtection="1">
      <alignment horizontal="center" vertical="center"/>
    </xf>
    <xf numFmtId="44" fontId="3" fillId="6" borderId="6" xfId="2" applyFont="1" applyFill="1" applyBorder="1" applyAlignment="1" applyProtection="1">
      <alignment horizontal="center" vertical="center"/>
    </xf>
    <xf numFmtId="44" fontId="3" fillId="6" borderId="5" xfId="2" applyFont="1" applyFill="1" applyBorder="1" applyAlignment="1" applyProtection="1">
      <alignment horizontal="center" vertical="center"/>
    </xf>
    <xf numFmtId="44" fontId="3" fillId="6" borderId="3" xfId="2" applyFont="1" applyFill="1" applyBorder="1" applyAlignment="1" applyProtection="1">
      <alignment horizontal="center" vertical="center"/>
    </xf>
    <xf numFmtId="0" fontId="3" fillId="6" borderId="6" xfId="2" applyNumberFormat="1" applyFont="1" applyFill="1" applyBorder="1" applyAlignment="1" applyProtection="1">
      <alignment horizontal="center" vertical="center" wrapText="1"/>
    </xf>
    <xf numFmtId="0" fontId="3" fillId="6" borderId="5" xfId="2" applyNumberFormat="1" applyFont="1" applyFill="1" applyBorder="1" applyAlignment="1" applyProtection="1">
      <alignment horizontal="center" vertical="center" wrapText="1"/>
    </xf>
    <xf numFmtId="0" fontId="3" fillId="6" borderId="3" xfId="2" applyNumberFormat="1" applyFont="1" applyFill="1" applyBorder="1" applyAlignment="1" applyProtection="1">
      <alignment horizontal="center" vertical="center" wrapText="1"/>
    </xf>
    <xf numFmtId="49" fontId="7" fillId="0" borderId="0" xfId="0" applyNumberFormat="1" applyFont="1" applyBorder="1" applyAlignment="1" applyProtection="1">
      <alignment horizontal="left" vertical="center"/>
    </xf>
    <xf numFmtId="0" fontId="8" fillId="4" borderId="0" xfId="0" applyFont="1" applyFill="1" applyBorder="1" applyAlignment="1" applyProtection="1">
      <alignment horizontal="left" vertical="center" wrapText="1"/>
    </xf>
    <xf numFmtId="0" fontId="4" fillId="0" borderId="0" xfId="0" applyFont="1" applyAlignment="1" applyProtection="1">
      <alignment vertical="center"/>
    </xf>
    <xf numFmtId="0" fontId="18" fillId="0" borderId="0" xfId="0" applyFont="1" applyBorder="1" applyAlignment="1" applyProtection="1">
      <alignment horizontal="left" vertical="center" wrapText="1"/>
    </xf>
    <xf numFmtId="0" fontId="18" fillId="0" borderId="0" xfId="0" applyFont="1" applyBorder="1" applyAlignment="1" applyProtection="1">
      <alignment horizontal="left" vertical="top" wrapText="1"/>
    </xf>
    <xf numFmtId="0" fontId="20" fillId="0" borderId="0" xfId="0" applyFont="1" applyAlignment="1" applyProtection="1">
      <alignment horizontal="left" vertical="center" wrapText="1"/>
    </xf>
    <xf numFmtId="0" fontId="5" fillId="6" borderId="6" xfId="0" applyFont="1" applyFill="1" applyBorder="1" applyAlignment="1" applyProtection="1">
      <alignment horizontal="center" vertical="center" wrapText="1"/>
    </xf>
    <xf numFmtId="0" fontId="5" fillId="6" borderId="5" xfId="0" applyFont="1" applyFill="1" applyBorder="1" applyAlignment="1" applyProtection="1">
      <alignment horizontal="center" vertical="center" wrapText="1"/>
    </xf>
    <xf numFmtId="0" fontId="5" fillId="6" borderId="3" xfId="0" applyFont="1" applyFill="1" applyBorder="1" applyAlignment="1" applyProtection="1">
      <alignment horizontal="center" vertical="center" wrapText="1"/>
    </xf>
    <xf numFmtId="0" fontId="13" fillId="0" borderId="0" xfId="0" applyFont="1" applyBorder="1" applyAlignment="1" applyProtection="1">
      <alignment horizontal="right" vertical="center"/>
    </xf>
    <xf numFmtId="0" fontId="13" fillId="0" borderId="2" xfId="0" applyFont="1" applyBorder="1" applyAlignment="1" applyProtection="1">
      <alignment horizontal="right" vertical="center"/>
    </xf>
    <xf numFmtId="0" fontId="3" fillId="0" borderId="6" xfId="0" applyFont="1" applyBorder="1" applyAlignment="1" applyProtection="1">
      <alignment horizontal="center"/>
    </xf>
    <xf numFmtId="0" fontId="3" fillId="0" borderId="5" xfId="0" applyFont="1" applyBorder="1" applyAlignment="1" applyProtection="1">
      <alignment horizontal="center"/>
    </xf>
    <xf numFmtId="0" fontId="3" fillId="0" borderId="3" xfId="0" applyFont="1" applyBorder="1" applyAlignment="1" applyProtection="1">
      <alignment horizontal="center"/>
    </xf>
  </cellXfs>
  <cellStyles count="4">
    <cellStyle name="Euro" xfId="1" xr:uid="{00000000-0005-0000-0000-000000000000}"/>
    <cellStyle name="Standard" xfId="0" builtinId="0"/>
    <cellStyle name="Standard 2" xfId="3" xr:uid="{B99E4594-8E13-45E1-92AE-1E1BBA26E348}"/>
    <cellStyle name="Währung"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52432</xdr:colOff>
      <xdr:row>0</xdr:row>
      <xdr:rowOff>52431</xdr:rowOff>
    </xdr:from>
    <xdr:to>
      <xdr:col>1</xdr:col>
      <xdr:colOff>2691722</xdr:colOff>
      <xdr:row>0</xdr:row>
      <xdr:rowOff>814537</xdr:rowOff>
    </xdr:to>
    <xdr:pic>
      <xdr:nvPicPr>
        <xdr:cNvPr id="2" name="Grafik 1">
          <a:extLst>
            <a:ext uri="{FF2B5EF4-FFF2-40B4-BE49-F238E27FC236}">
              <a16:creationId xmlns:a16="http://schemas.microsoft.com/office/drawing/2014/main" id="{7D2411EA-A012-4698-97F0-296875BF2140}"/>
            </a:ext>
          </a:extLst>
        </xdr:cNvPr>
        <xdr:cNvPicPr>
          <a:picLocks noChangeAspect="1"/>
        </xdr:cNvPicPr>
      </xdr:nvPicPr>
      <xdr:blipFill>
        <a:blip xmlns:r="http://schemas.openxmlformats.org/officeDocument/2006/relationships" r:embed="rId1"/>
        <a:stretch>
          <a:fillRect/>
        </a:stretch>
      </xdr:blipFill>
      <xdr:spPr>
        <a:xfrm>
          <a:off x="52432" y="52431"/>
          <a:ext cx="3067478" cy="76210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AA316"/>
  <sheetViews>
    <sheetView showGridLines="0" tabSelected="1" topLeftCell="A36" zoomScale="109" zoomScaleNormal="109" zoomScaleSheetLayoutView="100" workbookViewId="0">
      <selection activeCell="F45" sqref="F45"/>
    </sheetView>
  </sheetViews>
  <sheetFormatPr baseColWidth="10" defaultRowHeight="14.25" x14ac:dyDescent="0.25"/>
  <cols>
    <col min="1" max="1" width="6.42578125" style="75" customWidth="1"/>
    <col min="2" max="2" width="53.42578125" style="76" customWidth="1"/>
    <col min="3" max="3" width="0.85546875" style="76" customWidth="1"/>
    <col min="4" max="4" width="5.5703125" style="9" customWidth="1"/>
    <col min="5" max="5" width="3.7109375" style="9" customWidth="1"/>
    <col min="6" max="6" width="13.7109375" style="9" customWidth="1"/>
    <col min="7" max="7" width="14.7109375" style="9" customWidth="1"/>
    <col min="8" max="25" width="11.42578125" style="33" customWidth="1"/>
    <col min="26" max="16384" width="11.42578125" style="9"/>
  </cols>
  <sheetData>
    <row r="1" spans="1:27" s="2" customFormat="1" ht="70.5" customHeight="1" x14ac:dyDescent="0.2">
      <c r="H1" s="3"/>
      <c r="I1" s="3"/>
      <c r="J1" s="3"/>
      <c r="K1" s="3"/>
      <c r="L1" s="3"/>
      <c r="M1" s="3"/>
      <c r="N1" s="3"/>
      <c r="O1" s="3"/>
      <c r="P1" s="3"/>
      <c r="Q1" s="3"/>
      <c r="R1" s="3"/>
      <c r="S1" s="3"/>
      <c r="T1" s="3"/>
      <c r="U1" s="3"/>
      <c r="V1" s="3"/>
      <c r="W1" s="3"/>
      <c r="X1" s="3"/>
      <c r="Y1" s="3"/>
    </row>
    <row r="2" spans="1:27" s="2" customFormat="1" ht="20.25" x14ac:dyDescent="0.2">
      <c r="A2" s="144" t="s">
        <v>294</v>
      </c>
      <c r="B2" s="144"/>
      <c r="C2" s="144"/>
      <c r="D2" s="144"/>
      <c r="E2" s="144"/>
      <c r="F2" s="144"/>
      <c r="G2" s="144"/>
      <c r="H2" s="3"/>
      <c r="I2" s="3"/>
      <c r="J2" s="3"/>
      <c r="K2" s="3"/>
      <c r="L2" s="3"/>
      <c r="M2" s="3"/>
      <c r="N2" s="3"/>
      <c r="O2" s="3"/>
      <c r="P2" s="3"/>
      <c r="Q2" s="3"/>
      <c r="R2" s="3"/>
      <c r="S2" s="3"/>
      <c r="T2" s="3"/>
      <c r="U2" s="3"/>
      <c r="V2" s="3"/>
      <c r="W2" s="3"/>
      <c r="X2" s="3"/>
      <c r="Y2" s="3"/>
    </row>
    <row r="3" spans="1:27" s="5" customFormat="1" ht="15" customHeight="1" x14ac:dyDescent="0.2">
      <c r="A3" s="6" t="s">
        <v>19</v>
      </c>
      <c r="B3" s="7"/>
      <c r="C3" s="7"/>
      <c r="D3" s="8"/>
      <c r="E3" s="8"/>
      <c r="F3" s="7"/>
      <c r="G3" s="7"/>
      <c r="H3" s="4"/>
      <c r="I3" s="4"/>
      <c r="J3" s="4"/>
      <c r="K3" s="4"/>
      <c r="L3" s="4"/>
      <c r="M3" s="4"/>
      <c r="N3" s="4"/>
      <c r="O3" s="4"/>
      <c r="P3" s="4"/>
      <c r="Q3" s="4"/>
      <c r="R3" s="4"/>
      <c r="S3" s="4"/>
      <c r="T3" s="4"/>
      <c r="U3" s="4"/>
      <c r="V3" s="4"/>
      <c r="W3" s="4"/>
      <c r="X3" s="4"/>
      <c r="Y3" s="4"/>
    </row>
    <row r="4" spans="1:27" s="5" customFormat="1" ht="15" customHeight="1" x14ac:dyDescent="0.2">
      <c r="A4" s="146"/>
      <c r="B4" s="146"/>
      <c r="D4" s="7"/>
      <c r="E4" s="7"/>
      <c r="F4" s="7"/>
      <c r="G4" s="7"/>
      <c r="H4" s="4"/>
      <c r="I4" s="4"/>
      <c r="J4" s="4"/>
      <c r="K4" s="4"/>
      <c r="L4" s="4"/>
      <c r="M4" s="4"/>
      <c r="N4" s="4"/>
      <c r="O4" s="4"/>
      <c r="P4" s="4"/>
      <c r="Q4" s="4"/>
      <c r="R4" s="4"/>
      <c r="S4" s="4"/>
      <c r="T4" s="4"/>
      <c r="U4" s="4"/>
      <c r="V4" s="4"/>
      <c r="W4" s="4"/>
      <c r="X4" s="4"/>
      <c r="Y4" s="4"/>
    </row>
    <row r="5" spans="1:27" s="5" customFormat="1" ht="54.75" customHeight="1" x14ac:dyDescent="0.2">
      <c r="A5" s="149" t="s">
        <v>302</v>
      </c>
      <c r="B5" s="149"/>
      <c r="C5" s="149"/>
      <c r="D5" s="149"/>
      <c r="E5" s="149"/>
      <c r="F5" s="149"/>
      <c r="G5" s="149"/>
      <c r="H5" s="4"/>
      <c r="I5" s="4"/>
      <c r="J5" s="4"/>
      <c r="K5" s="4"/>
      <c r="L5" s="4"/>
      <c r="M5" s="4"/>
      <c r="N5" s="4"/>
      <c r="O5" s="4"/>
      <c r="P5" s="4"/>
      <c r="Q5" s="4"/>
      <c r="R5" s="4"/>
      <c r="S5" s="4"/>
      <c r="T5" s="4"/>
      <c r="U5" s="4"/>
      <c r="V5" s="4"/>
      <c r="W5" s="4"/>
      <c r="X5" s="4"/>
      <c r="Y5" s="4"/>
    </row>
    <row r="6" spans="1:27" s="5" customFormat="1" ht="15" customHeight="1" x14ac:dyDescent="0.2">
      <c r="D6" s="7"/>
      <c r="E6" s="7"/>
      <c r="F6" s="7"/>
      <c r="G6" s="7"/>
      <c r="H6" s="4"/>
      <c r="I6" s="4"/>
      <c r="J6" s="4"/>
      <c r="K6" s="4"/>
      <c r="L6" s="4"/>
      <c r="M6" s="4"/>
      <c r="N6" s="4"/>
      <c r="O6" s="4"/>
      <c r="P6" s="4"/>
      <c r="Q6" s="4"/>
      <c r="R6" s="4"/>
      <c r="S6" s="4"/>
      <c r="T6" s="4"/>
      <c r="U6" s="4"/>
      <c r="V6" s="4"/>
      <c r="W6" s="4"/>
      <c r="X6" s="4"/>
      <c r="Y6" s="4"/>
    </row>
    <row r="7" spans="1:27" s="12" customFormat="1" ht="17.25" x14ac:dyDescent="0.25">
      <c r="A7" s="145" t="s">
        <v>303</v>
      </c>
      <c r="B7" s="145"/>
      <c r="C7" s="145"/>
      <c r="D7" s="145"/>
      <c r="E7" s="145"/>
      <c r="F7" s="145"/>
      <c r="G7" s="145"/>
      <c r="H7" s="9"/>
      <c r="I7" s="10"/>
      <c r="J7" s="10"/>
      <c r="K7" s="10"/>
      <c r="L7" s="11"/>
      <c r="M7" s="11"/>
      <c r="N7" s="11"/>
      <c r="O7" s="11"/>
      <c r="P7" s="11"/>
      <c r="Q7" s="10"/>
      <c r="R7" s="10"/>
      <c r="S7" s="10"/>
      <c r="T7" s="10"/>
      <c r="U7" s="10"/>
      <c r="V7" s="10"/>
      <c r="W7" s="10"/>
      <c r="X7" s="10"/>
      <c r="Y7" s="10"/>
    </row>
    <row r="8" spans="1:27" s="12" customFormat="1" ht="17.25" x14ac:dyDescent="0.25">
      <c r="A8" s="13"/>
      <c r="B8" s="13"/>
      <c r="C8" s="13"/>
      <c r="D8" s="13"/>
      <c r="E8" s="13"/>
      <c r="F8" s="13"/>
      <c r="G8" s="13"/>
      <c r="H8" s="9"/>
      <c r="I8" s="10"/>
      <c r="J8" s="10"/>
      <c r="K8" s="10"/>
      <c r="L8" s="11"/>
      <c r="M8" s="11"/>
      <c r="N8" s="11"/>
      <c r="O8" s="11"/>
      <c r="P8" s="11"/>
      <c r="Q8" s="10"/>
      <c r="R8" s="10"/>
      <c r="S8" s="10"/>
      <c r="T8" s="10"/>
      <c r="U8" s="10"/>
      <c r="V8" s="10"/>
      <c r="W8" s="10"/>
      <c r="X8" s="10"/>
      <c r="Y8" s="10"/>
    </row>
    <row r="9" spans="1:27" s="5" customFormat="1" ht="15" customHeight="1" x14ac:dyDescent="0.2">
      <c r="A9" s="14" t="s">
        <v>14</v>
      </c>
      <c r="B9" s="7"/>
      <c r="C9" s="7"/>
      <c r="D9" s="7"/>
      <c r="E9" s="7"/>
      <c r="F9" s="7"/>
      <c r="G9" s="7"/>
      <c r="H9" s="7"/>
      <c r="I9" s="7"/>
      <c r="J9" s="4"/>
      <c r="K9" s="4"/>
      <c r="L9" s="4"/>
      <c r="M9" s="4"/>
      <c r="N9" s="4"/>
      <c r="O9" s="4"/>
      <c r="P9" s="4"/>
      <c r="Q9" s="4"/>
      <c r="R9" s="4"/>
      <c r="S9" s="4"/>
      <c r="T9" s="4"/>
      <c r="U9" s="4"/>
      <c r="V9" s="4"/>
      <c r="W9" s="4"/>
      <c r="X9" s="4"/>
      <c r="Y9" s="4"/>
      <c r="Z9" s="4"/>
      <c r="AA9" s="4"/>
    </row>
    <row r="10" spans="1:27" s="5" customFormat="1" ht="16.5" x14ac:dyDescent="0.2">
      <c r="A10" s="147" t="s">
        <v>25</v>
      </c>
      <c r="B10" s="147"/>
      <c r="C10" s="147"/>
      <c r="D10" s="147"/>
      <c r="E10" s="147"/>
      <c r="F10" s="147"/>
      <c r="G10" s="147"/>
      <c r="H10" s="7"/>
      <c r="I10" s="7"/>
      <c r="J10" s="4"/>
      <c r="K10" s="4"/>
      <c r="L10" s="4"/>
      <c r="M10" s="4"/>
      <c r="N10" s="4"/>
      <c r="O10" s="4"/>
      <c r="P10" s="4"/>
      <c r="Q10" s="4"/>
      <c r="R10" s="4"/>
      <c r="S10" s="4"/>
      <c r="T10" s="4"/>
      <c r="U10" s="4"/>
      <c r="V10" s="4"/>
      <c r="W10" s="4"/>
      <c r="X10" s="4"/>
      <c r="Y10" s="4"/>
      <c r="Z10" s="4"/>
      <c r="AA10" s="4"/>
    </row>
    <row r="11" spans="1:27" s="5" customFormat="1" ht="43.5" customHeight="1" x14ac:dyDescent="0.2">
      <c r="A11" s="147" t="s">
        <v>17</v>
      </c>
      <c r="B11" s="147"/>
      <c r="C11" s="147"/>
      <c r="D11" s="147"/>
      <c r="E11" s="147"/>
      <c r="F11" s="147"/>
      <c r="G11" s="147"/>
      <c r="H11" s="147"/>
      <c r="I11" s="147"/>
      <c r="J11" s="4"/>
      <c r="K11" s="4"/>
      <c r="L11" s="4"/>
      <c r="M11" s="4"/>
      <c r="N11" s="4"/>
      <c r="O11" s="4"/>
      <c r="P11" s="4"/>
      <c r="Q11" s="4"/>
      <c r="R11" s="4"/>
      <c r="S11" s="4"/>
      <c r="T11" s="4"/>
      <c r="U11" s="4"/>
      <c r="V11" s="4"/>
      <c r="W11" s="4"/>
      <c r="X11" s="4"/>
      <c r="Y11" s="4"/>
      <c r="Z11" s="4"/>
      <c r="AA11" s="4"/>
    </row>
    <row r="12" spans="1:27" s="5" customFormat="1" ht="29.25" customHeight="1" x14ac:dyDescent="0.2">
      <c r="A12" s="148" t="s">
        <v>15</v>
      </c>
      <c r="B12" s="148"/>
      <c r="C12" s="148"/>
      <c r="D12" s="148"/>
      <c r="E12" s="148"/>
      <c r="F12" s="148"/>
      <c r="G12" s="148"/>
      <c r="H12" s="148"/>
      <c r="I12" s="148"/>
      <c r="J12" s="4"/>
      <c r="K12" s="4"/>
      <c r="L12" s="4"/>
      <c r="M12" s="4"/>
      <c r="N12" s="4"/>
      <c r="O12" s="4"/>
      <c r="P12" s="4"/>
      <c r="Q12" s="4"/>
      <c r="R12" s="4"/>
      <c r="S12" s="4"/>
      <c r="T12" s="4"/>
      <c r="U12" s="4"/>
      <c r="V12" s="4"/>
      <c r="W12" s="4"/>
      <c r="X12" s="4"/>
      <c r="Y12" s="4"/>
      <c r="Z12" s="4"/>
      <c r="AA12" s="4"/>
    </row>
    <row r="13" spans="1:27" s="2" customFormat="1" ht="14.25" customHeight="1" x14ac:dyDescent="0.2">
      <c r="A13" s="15"/>
      <c r="B13" s="16"/>
      <c r="C13" s="16"/>
      <c r="D13" s="17"/>
      <c r="E13" s="17"/>
      <c r="F13" s="17"/>
      <c r="G13" s="17"/>
      <c r="H13" s="3"/>
      <c r="I13" s="3"/>
      <c r="J13" s="3"/>
      <c r="K13" s="3"/>
      <c r="L13" s="3"/>
      <c r="M13" s="3"/>
      <c r="N13" s="3"/>
      <c r="O13" s="3"/>
      <c r="P13" s="3"/>
      <c r="Q13" s="3"/>
      <c r="R13" s="3"/>
      <c r="S13" s="3"/>
      <c r="T13" s="3"/>
      <c r="U13" s="3"/>
      <c r="V13" s="3"/>
      <c r="W13" s="3"/>
      <c r="X13" s="3"/>
      <c r="Y13" s="3"/>
    </row>
    <row r="14" spans="1:27" s="23" customFormat="1" ht="38.25" customHeight="1" x14ac:dyDescent="0.2">
      <c r="A14" s="18" t="s">
        <v>5</v>
      </c>
      <c r="B14" s="19" t="s">
        <v>0</v>
      </c>
      <c r="C14" s="19"/>
      <c r="D14" s="20" t="s">
        <v>4</v>
      </c>
      <c r="E14" s="20" t="s">
        <v>16</v>
      </c>
      <c r="F14" s="21" t="s">
        <v>6</v>
      </c>
      <c r="G14" s="21" t="s">
        <v>7</v>
      </c>
      <c r="H14" s="22"/>
      <c r="I14" s="22"/>
      <c r="J14" s="22"/>
      <c r="K14" s="22"/>
      <c r="L14" s="22"/>
      <c r="M14" s="22"/>
      <c r="N14" s="22"/>
      <c r="O14" s="22"/>
      <c r="P14" s="22"/>
      <c r="Q14" s="22"/>
      <c r="R14" s="22"/>
      <c r="S14" s="22"/>
      <c r="T14" s="22"/>
      <c r="U14" s="22"/>
      <c r="V14" s="22"/>
      <c r="W14" s="22"/>
      <c r="X14" s="22"/>
      <c r="Y14" s="22"/>
    </row>
    <row r="15" spans="1:27" s="28" customFormat="1" ht="10.5" x14ac:dyDescent="0.2">
      <c r="A15" s="24" t="s">
        <v>9</v>
      </c>
      <c r="B15" s="25">
        <v>2</v>
      </c>
      <c r="C15" s="25"/>
      <c r="D15" s="26">
        <v>3</v>
      </c>
      <c r="E15" s="26">
        <v>4</v>
      </c>
      <c r="F15" s="26">
        <v>5</v>
      </c>
      <c r="G15" s="26">
        <v>6</v>
      </c>
      <c r="H15" s="27"/>
      <c r="I15" s="27"/>
      <c r="J15" s="27"/>
      <c r="K15" s="27"/>
      <c r="L15" s="27"/>
      <c r="M15" s="27"/>
      <c r="N15" s="27"/>
      <c r="O15" s="27"/>
      <c r="P15" s="27"/>
      <c r="Q15" s="27"/>
      <c r="R15" s="27"/>
      <c r="S15" s="27"/>
      <c r="T15" s="27"/>
      <c r="U15" s="27"/>
      <c r="V15" s="27"/>
      <c r="W15" s="27"/>
      <c r="X15" s="27"/>
      <c r="Y15" s="27"/>
    </row>
    <row r="16" spans="1:27" s="2" customFormat="1" ht="24" customHeight="1" x14ac:dyDescent="0.25">
      <c r="A16" s="29" t="s">
        <v>295</v>
      </c>
      <c r="B16" s="125" t="s">
        <v>26</v>
      </c>
      <c r="C16" s="31"/>
      <c r="D16" s="129"/>
      <c r="E16" s="130"/>
      <c r="F16" s="130"/>
      <c r="G16" s="131"/>
      <c r="H16" s="3"/>
      <c r="I16" s="3"/>
      <c r="J16" s="3"/>
      <c r="K16" s="32"/>
      <c r="L16" s="3"/>
      <c r="M16" s="3"/>
      <c r="N16" s="3"/>
      <c r="O16" s="3"/>
      <c r="P16" s="3"/>
      <c r="Q16" s="3"/>
      <c r="R16" s="3"/>
      <c r="S16" s="3"/>
      <c r="T16" s="3"/>
      <c r="U16" s="3"/>
      <c r="V16" s="3"/>
      <c r="W16" s="3"/>
      <c r="X16" s="3"/>
      <c r="Y16" s="3"/>
    </row>
    <row r="17" spans="1:25" ht="56.25" customHeight="1" x14ac:dyDescent="0.25">
      <c r="A17" s="47" t="s">
        <v>128</v>
      </c>
      <c r="B17" s="103" t="s">
        <v>27</v>
      </c>
      <c r="C17" s="35"/>
      <c r="D17" s="135"/>
      <c r="E17" s="136"/>
      <c r="F17" s="136"/>
      <c r="G17" s="137"/>
    </row>
    <row r="18" spans="1:25" x14ac:dyDescent="0.25">
      <c r="A18" s="49"/>
      <c r="B18" s="50"/>
      <c r="C18" s="51"/>
      <c r="D18" s="132"/>
      <c r="E18" s="133"/>
      <c r="F18" s="133"/>
      <c r="G18" s="134"/>
    </row>
    <row r="19" spans="1:25" ht="116.25" customHeight="1" x14ac:dyDescent="0.25">
      <c r="A19" s="47" t="s">
        <v>129</v>
      </c>
      <c r="B19" s="103" t="s">
        <v>91</v>
      </c>
      <c r="C19" s="35"/>
      <c r="D19" s="138"/>
      <c r="E19" s="139"/>
      <c r="F19" s="139"/>
      <c r="G19" s="140"/>
    </row>
    <row r="20" spans="1:25" x14ac:dyDescent="0.25">
      <c r="A20" s="49"/>
      <c r="B20" s="50"/>
      <c r="C20" s="51"/>
      <c r="D20" s="84"/>
      <c r="E20" s="85"/>
      <c r="F20" s="85"/>
      <c r="G20" s="86"/>
    </row>
    <row r="21" spans="1:25" ht="42.75" customHeight="1" x14ac:dyDescent="0.25">
      <c r="A21" s="47" t="s">
        <v>267</v>
      </c>
      <c r="B21" s="103" t="s">
        <v>268</v>
      </c>
      <c r="C21" s="35"/>
      <c r="D21" s="135"/>
      <c r="E21" s="136"/>
      <c r="F21" s="136"/>
      <c r="G21" s="137"/>
    </row>
    <row r="22" spans="1:25" x14ac:dyDescent="0.25">
      <c r="A22" s="49"/>
      <c r="B22" s="50"/>
      <c r="C22" s="51"/>
      <c r="D22" s="121"/>
      <c r="E22" s="122"/>
      <c r="F22" s="122"/>
      <c r="G22" s="123"/>
    </row>
    <row r="23" spans="1:25" s="2" customFormat="1" ht="24" customHeight="1" x14ac:dyDescent="0.25">
      <c r="A23" s="29" t="s">
        <v>130</v>
      </c>
      <c r="B23" s="125" t="s">
        <v>31</v>
      </c>
      <c r="C23" s="31"/>
      <c r="D23" s="129"/>
      <c r="E23" s="130"/>
      <c r="F23" s="130"/>
      <c r="G23" s="131"/>
      <c r="H23" s="3"/>
      <c r="I23" s="3"/>
      <c r="J23" s="3"/>
      <c r="K23" s="32"/>
      <c r="L23" s="3"/>
      <c r="M23" s="3"/>
      <c r="N23" s="3"/>
      <c r="O23" s="3"/>
      <c r="P23" s="3"/>
      <c r="Q23" s="3"/>
      <c r="R23" s="3"/>
      <c r="S23" s="3"/>
      <c r="T23" s="3"/>
      <c r="U23" s="3"/>
      <c r="V23" s="3"/>
      <c r="W23" s="3"/>
      <c r="X23" s="3"/>
      <c r="Y23" s="3"/>
    </row>
    <row r="24" spans="1:25" ht="297" customHeight="1" x14ac:dyDescent="0.25">
      <c r="A24" s="47" t="s">
        <v>131</v>
      </c>
      <c r="B24" s="35" t="s">
        <v>28</v>
      </c>
      <c r="C24" s="35"/>
      <c r="D24" s="141"/>
      <c r="E24" s="142"/>
      <c r="F24" s="142"/>
      <c r="G24" s="143"/>
    </row>
    <row r="25" spans="1:25" x14ac:dyDescent="0.25">
      <c r="A25" s="47"/>
      <c r="B25" s="49"/>
      <c r="C25" s="52"/>
      <c r="D25" s="132"/>
      <c r="E25" s="133"/>
      <c r="F25" s="133"/>
      <c r="G25" s="134"/>
    </row>
    <row r="26" spans="1:25" ht="142.5" customHeight="1" x14ac:dyDescent="0.25">
      <c r="A26" s="34" t="s">
        <v>132</v>
      </c>
      <c r="B26" s="35" t="s">
        <v>89</v>
      </c>
      <c r="C26" s="35"/>
      <c r="D26" s="135"/>
      <c r="E26" s="136"/>
      <c r="F26" s="136"/>
      <c r="G26" s="137"/>
    </row>
    <row r="27" spans="1:25" x14ac:dyDescent="0.25">
      <c r="A27" s="34"/>
      <c r="B27" s="60"/>
      <c r="C27" s="61"/>
      <c r="D27" s="132"/>
      <c r="E27" s="133"/>
      <c r="F27" s="133"/>
      <c r="G27" s="134"/>
    </row>
    <row r="28" spans="1:25" ht="71.25" customHeight="1" x14ac:dyDescent="0.25">
      <c r="A28" s="34" t="s">
        <v>133</v>
      </c>
      <c r="B28" s="35" t="s">
        <v>29</v>
      </c>
      <c r="C28" s="35"/>
      <c r="D28" s="135"/>
      <c r="E28" s="136"/>
      <c r="F28" s="136"/>
      <c r="G28" s="137"/>
    </row>
    <row r="29" spans="1:25" x14ac:dyDescent="0.25">
      <c r="A29" s="34"/>
      <c r="B29" s="60"/>
      <c r="C29" s="61"/>
      <c r="D29" s="132"/>
      <c r="E29" s="133"/>
      <c r="F29" s="133"/>
      <c r="G29" s="134"/>
    </row>
    <row r="30" spans="1:25" ht="71.25" customHeight="1" x14ac:dyDescent="0.25">
      <c r="A30" s="34" t="s">
        <v>134</v>
      </c>
      <c r="B30" s="35" t="s">
        <v>30</v>
      </c>
      <c r="C30" s="35"/>
      <c r="D30" s="37">
        <v>1</v>
      </c>
      <c r="E30" s="77"/>
      <c r="F30" s="1"/>
      <c r="G30" s="38">
        <f>D30*ROUND(F30,2)</f>
        <v>0</v>
      </c>
    </row>
    <row r="31" spans="1:25" x14ac:dyDescent="0.25">
      <c r="A31" s="34"/>
      <c r="B31" s="35"/>
      <c r="C31" s="39"/>
      <c r="D31" s="40"/>
      <c r="E31" s="41"/>
      <c r="F31" s="41"/>
      <c r="G31" s="42"/>
    </row>
    <row r="32" spans="1:25" ht="232.5" customHeight="1" x14ac:dyDescent="0.25">
      <c r="A32" s="62" t="s">
        <v>135</v>
      </c>
      <c r="B32" s="36" t="s">
        <v>301</v>
      </c>
      <c r="C32" s="35"/>
      <c r="D32" s="37">
        <v>1</v>
      </c>
      <c r="E32" s="77"/>
      <c r="F32" s="1"/>
      <c r="G32" s="38">
        <f>D32*ROUND(F32,2)</f>
        <v>0</v>
      </c>
    </row>
    <row r="33" spans="1:9" x14ac:dyDescent="0.25">
      <c r="A33" s="34"/>
      <c r="B33" s="35"/>
      <c r="C33" s="39"/>
      <c r="D33" s="40"/>
      <c r="E33" s="41"/>
      <c r="F33" s="41"/>
      <c r="G33" s="42"/>
    </row>
    <row r="34" spans="1:9" ht="69.75" customHeight="1" x14ac:dyDescent="0.25">
      <c r="A34" s="34" t="s">
        <v>136</v>
      </c>
      <c r="B34" s="36" t="s">
        <v>92</v>
      </c>
      <c r="C34" s="35"/>
      <c r="D34" s="37">
        <v>1</v>
      </c>
      <c r="E34" s="77"/>
      <c r="F34" s="1"/>
      <c r="G34" s="38">
        <f>D34*ROUND(F34,2)</f>
        <v>0</v>
      </c>
    </row>
    <row r="35" spans="1:9" x14ac:dyDescent="0.25">
      <c r="A35" s="34"/>
      <c r="B35" s="35"/>
      <c r="C35" s="43"/>
      <c r="D35" s="44"/>
      <c r="E35" s="45"/>
      <c r="F35" s="45"/>
      <c r="G35" s="46"/>
    </row>
    <row r="36" spans="1:9" ht="85.5" customHeight="1" x14ac:dyDescent="0.25">
      <c r="A36" s="34" t="s">
        <v>137</v>
      </c>
      <c r="B36" s="35" t="s">
        <v>96</v>
      </c>
      <c r="C36" s="35"/>
      <c r="D36" s="37">
        <v>1</v>
      </c>
      <c r="E36" s="77"/>
      <c r="F36" s="1"/>
      <c r="G36" s="38">
        <f>D36*ROUND(F36,2)</f>
        <v>0</v>
      </c>
    </row>
    <row r="37" spans="1:9" x14ac:dyDescent="0.25">
      <c r="A37" s="34"/>
      <c r="B37" s="35"/>
      <c r="C37" s="43"/>
      <c r="D37" s="44"/>
      <c r="E37" s="45"/>
      <c r="F37" s="45"/>
      <c r="G37" s="46"/>
    </row>
    <row r="38" spans="1:9" ht="173.25" customHeight="1" x14ac:dyDescent="0.25">
      <c r="A38" s="47" t="s">
        <v>138</v>
      </c>
      <c r="B38" s="36" t="s">
        <v>285</v>
      </c>
      <c r="C38" s="35"/>
      <c r="D38" s="37">
        <v>1</v>
      </c>
      <c r="E38" s="77"/>
      <c r="F38" s="1"/>
      <c r="G38" s="48">
        <f>D38*ROUND(F38,2)</f>
        <v>0</v>
      </c>
      <c r="H38" s="65"/>
      <c r="I38" s="65"/>
    </row>
    <row r="39" spans="1:9" ht="14.25" customHeight="1" x14ac:dyDescent="0.25">
      <c r="A39" s="49"/>
      <c r="B39" s="50"/>
      <c r="C39" s="51"/>
      <c r="D39" s="132"/>
      <c r="E39" s="133"/>
      <c r="F39" s="133"/>
      <c r="G39" s="134"/>
    </row>
    <row r="40" spans="1:9" ht="84.75" customHeight="1" x14ac:dyDescent="0.25">
      <c r="A40" s="47" t="s">
        <v>139</v>
      </c>
      <c r="B40" s="35" t="s">
        <v>286</v>
      </c>
      <c r="C40" s="35"/>
      <c r="D40" s="37">
        <v>1</v>
      </c>
      <c r="E40" s="77"/>
      <c r="F40" s="1"/>
      <c r="G40" s="48">
        <f>D40*ROUND(F40,2)</f>
        <v>0</v>
      </c>
    </row>
    <row r="41" spans="1:9" x14ac:dyDescent="0.25">
      <c r="A41" s="47"/>
      <c r="B41" s="49"/>
      <c r="C41" s="52"/>
      <c r="D41" s="132"/>
      <c r="E41" s="133"/>
      <c r="F41" s="133"/>
      <c r="G41" s="134"/>
    </row>
    <row r="42" spans="1:9" ht="115.5" customHeight="1" x14ac:dyDescent="0.25">
      <c r="A42" s="62" t="s">
        <v>140</v>
      </c>
      <c r="B42" s="35" t="s">
        <v>95</v>
      </c>
      <c r="C42" s="36"/>
      <c r="D42" s="37">
        <v>1</v>
      </c>
      <c r="E42" s="77"/>
      <c r="F42" s="1"/>
      <c r="G42" s="38">
        <f>D42*ROUND(F42,2)</f>
        <v>0</v>
      </c>
    </row>
    <row r="43" spans="1:9" x14ac:dyDescent="0.25">
      <c r="A43" s="34"/>
      <c r="B43" s="35"/>
      <c r="C43" s="39"/>
      <c r="D43" s="40"/>
      <c r="E43" s="41"/>
      <c r="F43" s="41"/>
      <c r="G43" s="42"/>
    </row>
    <row r="44" spans="1:9" ht="24" customHeight="1" x14ac:dyDescent="0.25">
      <c r="A44" s="126" t="s">
        <v>141</v>
      </c>
      <c r="B44" s="119" t="s">
        <v>93</v>
      </c>
      <c r="C44" s="51"/>
      <c r="D44" s="113"/>
      <c r="E44" s="114"/>
      <c r="F44" s="114"/>
      <c r="G44" s="115"/>
    </row>
    <row r="45" spans="1:9" ht="291.75" customHeight="1" x14ac:dyDescent="0.25">
      <c r="A45" s="47" t="s">
        <v>142</v>
      </c>
      <c r="B45" s="90" t="s">
        <v>94</v>
      </c>
      <c r="C45" s="35"/>
      <c r="D45" s="37">
        <v>1</v>
      </c>
      <c r="E45" s="77"/>
      <c r="F45" s="1"/>
      <c r="G45" s="48">
        <f>D45*ROUND(F45,2)</f>
        <v>0</v>
      </c>
    </row>
    <row r="46" spans="1:9" ht="15.75" customHeight="1" x14ac:dyDescent="0.25">
      <c r="A46" s="47"/>
      <c r="B46" s="49"/>
      <c r="C46" s="52"/>
      <c r="D46" s="132"/>
      <c r="E46" s="133"/>
      <c r="F46" s="133"/>
      <c r="G46" s="134"/>
    </row>
    <row r="47" spans="1:9" ht="101.25" customHeight="1" x14ac:dyDescent="0.25">
      <c r="A47" s="34" t="s">
        <v>143</v>
      </c>
      <c r="B47" s="36" t="s">
        <v>69</v>
      </c>
      <c r="C47" s="35"/>
      <c r="D47" s="37">
        <v>1</v>
      </c>
      <c r="E47" s="77"/>
      <c r="F47" s="1"/>
      <c r="G47" s="38">
        <f>D47*ROUND(F47,2)</f>
        <v>0</v>
      </c>
    </row>
    <row r="48" spans="1:9" ht="15.75" customHeight="1" x14ac:dyDescent="0.25">
      <c r="A48" s="47"/>
      <c r="B48" s="49"/>
      <c r="C48" s="52"/>
      <c r="D48" s="91"/>
      <c r="E48" s="92"/>
      <c r="F48" s="92"/>
      <c r="G48" s="93"/>
    </row>
    <row r="49" spans="1:25" ht="222" customHeight="1" x14ac:dyDescent="0.25">
      <c r="A49" s="34" t="s">
        <v>144</v>
      </c>
      <c r="B49" s="36" t="s">
        <v>297</v>
      </c>
      <c r="C49" s="35"/>
      <c r="D49" s="37">
        <v>1</v>
      </c>
      <c r="E49" s="77"/>
      <c r="F49" s="1"/>
      <c r="G49" s="38">
        <f>D49*ROUND(F49,2)</f>
        <v>0</v>
      </c>
    </row>
    <row r="50" spans="1:25" ht="15.75" customHeight="1" x14ac:dyDescent="0.25">
      <c r="A50" s="47"/>
      <c r="B50" s="49"/>
      <c r="C50" s="52"/>
      <c r="D50" s="113"/>
      <c r="E50" s="114"/>
      <c r="F50" s="114"/>
      <c r="G50" s="115"/>
    </row>
    <row r="51" spans="1:25" ht="86.25" customHeight="1" x14ac:dyDescent="0.25">
      <c r="A51" s="34" t="s">
        <v>145</v>
      </c>
      <c r="B51" s="36" t="s">
        <v>298</v>
      </c>
      <c r="C51" s="35"/>
      <c r="D51" s="37">
        <v>1</v>
      </c>
      <c r="E51" s="77"/>
      <c r="F51" s="1"/>
      <c r="G51" s="38">
        <f>D51*ROUND(F51,2)</f>
        <v>0</v>
      </c>
    </row>
    <row r="52" spans="1:25" x14ac:dyDescent="0.25">
      <c r="A52" s="34"/>
      <c r="B52" s="60"/>
      <c r="C52" s="61"/>
      <c r="D52" s="132"/>
      <c r="E52" s="133"/>
      <c r="F52" s="133"/>
      <c r="G52" s="134"/>
    </row>
    <row r="53" spans="1:25" ht="57.75" customHeight="1" x14ac:dyDescent="0.25">
      <c r="A53" s="34" t="s">
        <v>146</v>
      </c>
      <c r="B53" s="35" t="s">
        <v>299</v>
      </c>
      <c r="C53" s="35"/>
      <c r="D53" s="37">
        <v>1</v>
      </c>
      <c r="E53" s="77"/>
      <c r="F53" s="1"/>
      <c r="G53" s="38">
        <f>D53*ROUND(F53,2)</f>
        <v>0</v>
      </c>
    </row>
    <row r="54" spans="1:25" x14ac:dyDescent="0.25">
      <c r="A54" s="34"/>
      <c r="B54" s="60"/>
      <c r="C54" s="61"/>
      <c r="D54" s="116"/>
      <c r="E54" s="117"/>
      <c r="F54" s="117"/>
      <c r="G54" s="118"/>
    </row>
    <row r="55" spans="1:25" ht="71.25" x14ac:dyDescent="0.25">
      <c r="A55" s="34" t="s">
        <v>147</v>
      </c>
      <c r="B55" s="35" t="s">
        <v>300</v>
      </c>
      <c r="C55" s="35"/>
      <c r="D55" s="37">
        <v>1</v>
      </c>
      <c r="E55" s="77"/>
      <c r="F55" s="1"/>
      <c r="G55" s="38">
        <f>D55*ROUND(F55,2)</f>
        <v>0</v>
      </c>
      <c r="K55" s="128"/>
    </row>
    <row r="56" spans="1:25" x14ac:dyDescent="0.25">
      <c r="A56" s="34"/>
      <c r="B56" s="60"/>
      <c r="C56" s="61"/>
      <c r="D56" s="57"/>
      <c r="E56" s="58"/>
      <c r="F56" s="58"/>
      <c r="G56" s="59"/>
    </row>
    <row r="57" spans="1:25" s="2" customFormat="1" ht="24" customHeight="1" x14ac:dyDescent="0.25">
      <c r="A57" s="29" t="s">
        <v>148</v>
      </c>
      <c r="B57" s="125" t="s">
        <v>32</v>
      </c>
      <c r="C57" s="31"/>
      <c r="D57" s="129"/>
      <c r="E57" s="130"/>
      <c r="F57" s="130"/>
      <c r="G57" s="131"/>
      <c r="H57" s="3"/>
      <c r="I57" s="3"/>
      <c r="J57" s="3"/>
      <c r="K57" s="32"/>
      <c r="L57" s="3"/>
      <c r="M57" s="3"/>
      <c r="N57" s="3"/>
      <c r="O57" s="3"/>
      <c r="P57" s="3"/>
      <c r="Q57" s="3"/>
      <c r="R57" s="3"/>
      <c r="S57" s="3"/>
      <c r="T57" s="3"/>
      <c r="U57" s="3"/>
      <c r="V57" s="3"/>
      <c r="W57" s="3"/>
      <c r="X57" s="3"/>
      <c r="Y57" s="3"/>
    </row>
    <row r="58" spans="1:25" ht="322.5" customHeight="1" x14ac:dyDescent="0.25">
      <c r="A58" s="62" t="s">
        <v>149</v>
      </c>
      <c r="B58" s="35" t="s">
        <v>287</v>
      </c>
      <c r="C58" s="64"/>
      <c r="D58" s="37">
        <v>1</v>
      </c>
      <c r="E58" s="77"/>
      <c r="F58" s="1"/>
      <c r="G58" s="38">
        <f>D58*ROUND(F58,2)</f>
        <v>0</v>
      </c>
    </row>
    <row r="59" spans="1:25" x14ac:dyDescent="0.25">
      <c r="A59" s="34"/>
      <c r="B59" s="35"/>
      <c r="C59" s="39"/>
      <c r="D59" s="40"/>
      <c r="E59" s="41"/>
      <c r="F59" s="41"/>
      <c r="G59" s="42"/>
    </row>
    <row r="60" spans="1:25" ht="409.5" customHeight="1" x14ac:dyDescent="0.25">
      <c r="A60" s="34" t="s">
        <v>150</v>
      </c>
      <c r="B60" s="63" t="s">
        <v>111</v>
      </c>
      <c r="C60" s="61"/>
      <c r="D60" s="37">
        <v>1</v>
      </c>
      <c r="E60" s="77"/>
      <c r="F60" s="1"/>
      <c r="G60" s="38">
        <f>D60*ROUND(F60,2)</f>
        <v>0</v>
      </c>
    </row>
    <row r="61" spans="1:25" x14ac:dyDescent="0.25">
      <c r="A61" s="34"/>
      <c r="B61" s="35"/>
      <c r="C61" s="39"/>
      <c r="D61" s="79"/>
      <c r="E61" s="41"/>
      <c r="F61" s="41"/>
      <c r="G61" s="42"/>
    </row>
    <row r="62" spans="1:25" ht="156.75" customHeight="1" x14ac:dyDescent="0.25">
      <c r="A62" s="34" t="s">
        <v>151</v>
      </c>
      <c r="B62" s="95" t="s">
        <v>112</v>
      </c>
      <c r="C62" s="35"/>
      <c r="D62" s="37">
        <v>1</v>
      </c>
      <c r="E62" s="77"/>
      <c r="F62" s="1"/>
      <c r="G62" s="38">
        <f>D62*ROUND(F62,2)</f>
        <v>0</v>
      </c>
    </row>
    <row r="63" spans="1:25" x14ac:dyDescent="0.25">
      <c r="A63" s="47"/>
      <c r="B63" s="49"/>
      <c r="C63" s="52"/>
      <c r="D63" s="57"/>
      <c r="E63" s="58"/>
      <c r="F63" s="58"/>
      <c r="G63" s="59"/>
    </row>
    <row r="64" spans="1:25" ht="219" customHeight="1" x14ac:dyDescent="0.25">
      <c r="A64" s="34" t="s">
        <v>152</v>
      </c>
      <c r="B64" s="35" t="s">
        <v>33</v>
      </c>
      <c r="C64" s="35"/>
      <c r="D64" s="37">
        <v>1</v>
      </c>
      <c r="E64" s="77"/>
      <c r="F64" s="1"/>
      <c r="G64" s="38">
        <f>D64*ROUND(F64,2)</f>
        <v>0</v>
      </c>
    </row>
    <row r="65" spans="1:7" x14ac:dyDescent="0.25">
      <c r="A65" s="34"/>
      <c r="B65" s="60"/>
      <c r="C65" s="61"/>
      <c r="D65" s="87"/>
      <c r="E65" s="88"/>
      <c r="F65" s="88"/>
      <c r="G65" s="89"/>
    </row>
    <row r="66" spans="1:7" ht="129" customHeight="1" x14ac:dyDescent="0.25">
      <c r="A66" s="34" t="s">
        <v>153</v>
      </c>
      <c r="B66" s="63" t="s">
        <v>288</v>
      </c>
      <c r="C66" s="61"/>
      <c r="D66" s="37">
        <v>1</v>
      </c>
      <c r="E66" s="77"/>
      <c r="F66" s="1"/>
      <c r="G66" s="38">
        <f>D66*ROUND(F66,2)</f>
        <v>0</v>
      </c>
    </row>
    <row r="67" spans="1:7" x14ac:dyDescent="0.25">
      <c r="A67" s="34"/>
      <c r="B67" s="60"/>
      <c r="C67" s="61"/>
      <c r="D67" s="104"/>
      <c r="E67" s="105"/>
      <c r="F67" s="105"/>
      <c r="G67" s="106"/>
    </row>
    <row r="68" spans="1:7" ht="42.75" customHeight="1" x14ac:dyDescent="0.25">
      <c r="A68" s="34" t="s">
        <v>154</v>
      </c>
      <c r="B68" s="63" t="s">
        <v>75</v>
      </c>
      <c r="C68" s="61"/>
      <c r="D68" s="37">
        <v>1</v>
      </c>
      <c r="E68" s="77"/>
      <c r="F68" s="1"/>
      <c r="G68" s="38">
        <f>D68*ROUND(F68,2)</f>
        <v>0</v>
      </c>
    </row>
    <row r="69" spans="1:7" x14ac:dyDescent="0.25">
      <c r="A69" s="34"/>
      <c r="B69" s="60"/>
      <c r="C69" s="61"/>
      <c r="D69" s="104"/>
      <c r="E69" s="105"/>
      <c r="F69" s="105"/>
      <c r="G69" s="106"/>
    </row>
    <row r="70" spans="1:7" ht="57.75" customHeight="1" x14ac:dyDescent="0.25">
      <c r="A70" s="62" t="s">
        <v>155</v>
      </c>
      <c r="B70" s="95" t="s">
        <v>34</v>
      </c>
      <c r="C70" s="64"/>
      <c r="D70" s="37">
        <v>1</v>
      </c>
      <c r="E70" s="77"/>
      <c r="F70" s="1"/>
      <c r="G70" s="38">
        <f>D70*ROUND(F70,2)</f>
        <v>0</v>
      </c>
    </row>
    <row r="71" spans="1:7" x14ac:dyDescent="0.25">
      <c r="A71" s="34"/>
      <c r="B71" s="35"/>
      <c r="C71" s="39"/>
      <c r="D71" s="79"/>
      <c r="E71" s="41"/>
      <c r="F71" s="41"/>
      <c r="G71" s="42"/>
    </row>
    <row r="72" spans="1:7" ht="42.75" customHeight="1" x14ac:dyDescent="0.25">
      <c r="A72" s="62" t="s">
        <v>156</v>
      </c>
      <c r="B72" s="95" t="s">
        <v>42</v>
      </c>
      <c r="C72" s="64"/>
      <c r="D72" s="37">
        <v>1</v>
      </c>
      <c r="E72" s="77"/>
      <c r="F72" s="1"/>
      <c r="G72" s="38">
        <f>D72*ROUND(F72,2)</f>
        <v>0</v>
      </c>
    </row>
    <row r="73" spans="1:7" x14ac:dyDescent="0.25">
      <c r="A73" s="34"/>
      <c r="B73" s="35"/>
      <c r="C73" s="39"/>
      <c r="D73" s="79"/>
      <c r="E73" s="41"/>
      <c r="F73" s="41"/>
      <c r="G73" s="42"/>
    </row>
    <row r="74" spans="1:7" ht="72" customHeight="1" x14ac:dyDescent="0.25">
      <c r="A74" s="34" t="s">
        <v>157</v>
      </c>
      <c r="B74" s="95" t="s">
        <v>35</v>
      </c>
      <c r="C74" s="35"/>
      <c r="D74" s="37">
        <v>1</v>
      </c>
      <c r="E74" s="77"/>
      <c r="F74" s="1"/>
      <c r="G74" s="38">
        <f>D74*ROUND(F74,2)</f>
        <v>0</v>
      </c>
    </row>
    <row r="75" spans="1:7" x14ac:dyDescent="0.25">
      <c r="A75" s="47"/>
      <c r="B75" s="49"/>
      <c r="C75" s="52"/>
      <c r="D75" s="87"/>
      <c r="E75" s="88"/>
      <c r="F75" s="88"/>
      <c r="G75" s="89"/>
    </row>
    <row r="76" spans="1:7" ht="114" customHeight="1" x14ac:dyDescent="0.25">
      <c r="A76" s="34" t="s">
        <v>158</v>
      </c>
      <c r="B76" s="95" t="s">
        <v>41</v>
      </c>
      <c r="C76" s="35"/>
      <c r="D76" s="37">
        <v>1</v>
      </c>
      <c r="E76" s="77"/>
      <c r="F76" s="1"/>
      <c r="G76" s="38">
        <f>D76*ROUND(F76,2)</f>
        <v>0</v>
      </c>
    </row>
    <row r="77" spans="1:7" x14ac:dyDescent="0.25">
      <c r="A77" s="34"/>
      <c r="B77" s="60"/>
      <c r="C77" s="61"/>
      <c r="D77" s="87"/>
      <c r="E77" s="88"/>
      <c r="F77" s="88"/>
      <c r="G77" s="89"/>
    </row>
    <row r="78" spans="1:7" ht="100.5" customHeight="1" x14ac:dyDescent="0.25">
      <c r="A78" s="62" t="s">
        <v>159</v>
      </c>
      <c r="B78" s="94" t="s">
        <v>40</v>
      </c>
      <c r="C78" s="64"/>
      <c r="D78" s="37">
        <v>1</v>
      </c>
      <c r="E78" s="77"/>
      <c r="F78" s="1"/>
      <c r="G78" s="38">
        <f>D78*ROUND(F78,2)</f>
        <v>0</v>
      </c>
    </row>
    <row r="79" spans="1:7" x14ac:dyDescent="0.25">
      <c r="A79" s="34"/>
      <c r="B79" s="35"/>
      <c r="C79" s="39"/>
      <c r="D79" s="79"/>
      <c r="E79" s="41"/>
      <c r="F79" s="41"/>
      <c r="G79" s="42"/>
    </row>
    <row r="80" spans="1:7" ht="141.75" customHeight="1" x14ac:dyDescent="0.25">
      <c r="A80" s="34" t="s">
        <v>160</v>
      </c>
      <c r="B80" s="35" t="s">
        <v>20</v>
      </c>
      <c r="C80" s="35"/>
      <c r="D80" s="37">
        <v>1</v>
      </c>
      <c r="E80" s="77"/>
      <c r="F80" s="1"/>
      <c r="G80" s="38">
        <f>D80*ROUND(F80,2)</f>
        <v>0</v>
      </c>
    </row>
    <row r="81" spans="1:7" x14ac:dyDescent="0.25">
      <c r="A81" s="47"/>
      <c r="B81" s="49"/>
      <c r="C81" s="52"/>
      <c r="D81" s="87"/>
      <c r="E81" s="88"/>
      <c r="F81" s="88"/>
      <c r="G81" s="89"/>
    </row>
    <row r="82" spans="1:7" ht="71.25" customHeight="1" x14ac:dyDescent="0.25">
      <c r="A82" s="62" t="s">
        <v>161</v>
      </c>
      <c r="B82" s="95" t="s">
        <v>39</v>
      </c>
      <c r="C82" s="64"/>
      <c r="D82" s="37">
        <v>1</v>
      </c>
      <c r="E82" s="77"/>
      <c r="F82" s="1"/>
      <c r="G82" s="38">
        <f>D82*ROUND(F82,2)</f>
        <v>0</v>
      </c>
    </row>
    <row r="83" spans="1:7" x14ac:dyDescent="0.25">
      <c r="A83" s="34"/>
      <c r="B83" s="35"/>
      <c r="C83" s="39"/>
      <c r="D83" s="79"/>
      <c r="E83" s="41"/>
      <c r="F83" s="41"/>
      <c r="G83" s="42"/>
    </row>
    <row r="84" spans="1:7" ht="84" customHeight="1" x14ac:dyDescent="0.25">
      <c r="A84" s="62" t="s">
        <v>162</v>
      </c>
      <c r="B84" s="95" t="s">
        <v>108</v>
      </c>
      <c r="C84" s="64"/>
      <c r="D84" s="37">
        <v>1</v>
      </c>
      <c r="E84" s="77"/>
      <c r="F84" s="1"/>
      <c r="G84" s="38">
        <f>D84*ROUND(F84,2)</f>
        <v>0</v>
      </c>
    </row>
    <row r="85" spans="1:7" x14ac:dyDescent="0.25">
      <c r="A85" s="34"/>
      <c r="B85" s="35"/>
      <c r="C85" s="39"/>
      <c r="D85" s="79"/>
      <c r="E85" s="41"/>
      <c r="F85" s="41"/>
      <c r="G85" s="42"/>
    </row>
    <row r="86" spans="1:7" ht="174.75" customHeight="1" x14ac:dyDescent="0.25">
      <c r="A86" s="34" t="s">
        <v>163</v>
      </c>
      <c r="B86" s="95" t="s">
        <v>269</v>
      </c>
      <c r="C86" s="35"/>
      <c r="D86" s="66">
        <v>1</v>
      </c>
      <c r="E86" s="77"/>
      <c r="F86" s="1"/>
      <c r="G86" s="38">
        <f>D86*ROUND(F86,2)</f>
        <v>0</v>
      </c>
    </row>
    <row r="87" spans="1:7" x14ac:dyDescent="0.25">
      <c r="A87" s="47"/>
      <c r="B87" s="49"/>
      <c r="C87" s="52"/>
      <c r="D87" s="87"/>
      <c r="E87" s="88"/>
      <c r="F87" s="88"/>
      <c r="G87" s="89"/>
    </row>
    <row r="88" spans="1:7" ht="187.5" customHeight="1" x14ac:dyDescent="0.25">
      <c r="A88" s="34" t="s">
        <v>164</v>
      </c>
      <c r="B88" s="35" t="s">
        <v>70</v>
      </c>
      <c r="C88" s="35"/>
      <c r="D88" s="37">
        <v>1</v>
      </c>
      <c r="E88" s="77"/>
      <c r="F88" s="1"/>
      <c r="G88" s="38">
        <f>D88*ROUND(F88,2)</f>
        <v>0</v>
      </c>
    </row>
    <row r="89" spans="1:7" x14ac:dyDescent="0.25">
      <c r="A89" s="34"/>
      <c r="B89" s="60"/>
      <c r="C89" s="61"/>
      <c r="D89" s="87"/>
      <c r="E89" s="88"/>
      <c r="F89" s="88"/>
      <c r="G89" s="89"/>
    </row>
    <row r="90" spans="1:7" ht="84.75" customHeight="1" x14ac:dyDescent="0.25">
      <c r="A90" s="62" t="s">
        <v>165</v>
      </c>
      <c r="B90" s="36" t="s">
        <v>71</v>
      </c>
      <c r="C90" s="64"/>
      <c r="D90" s="37">
        <v>4</v>
      </c>
      <c r="E90" s="77"/>
      <c r="F90" s="1"/>
      <c r="G90" s="38">
        <f>D90*ROUND(F90,2)</f>
        <v>0</v>
      </c>
    </row>
    <row r="91" spans="1:7" x14ac:dyDescent="0.25">
      <c r="A91" s="34"/>
      <c r="B91" s="35"/>
      <c r="C91" s="39"/>
      <c r="D91" s="79"/>
      <c r="E91" s="41"/>
      <c r="F91" s="41"/>
      <c r="G91" s="42"/>
    </row>
    <row r="92" spans="1:7" ht="42.75" customHeight="1" x14ac:dyDescent="0.25">
      <c r="A92" s="34" t="s">
        <v>166</v>
      </c>
      <c r="B92" s="95" t="s">
        <v>38</v>
      </c>
      <c r="C92" s="35"/>
      <c r="D92" s="37">
        <v>4</v>
      </c>
      <c r="E92" s="77"/>
      <c r="F92" s="1"/>
      <c r="G92" s="38">
        <f>D92*ROUND(F92,2)</f>
        <v>0</v>
      </c>
    </row>
    <row r="93" spans="1:7" x14ac:dyDescent="0.25">
      <c r="A93" s="47"/>
      <c r="B93" s="49"/>
      <c r="C93" s="52"/>
      <c r="D93" s="87"/>
      <c r="E93" s="88"/>
      <c r="F93" s="88"/>
      <c r="G93" s="89"/>
    </row>
    <row r="94" spans="1:7" ht="42.75" customHeight="1" x14ac:dyDescent="0.25">
      <c r="A94" s="34" t="s">
        <v>167</v>
      </c>
      <c r="B94" s="95" t="s">
        <v>36</v>
      </c>
      <c r="C94" s="35"/>
      <c r="D94" s="37">
        <v>6</v>
      </c>
      <c r="E94" s="77"/>
      <c r="F94" s="1"/>
      <c r="G94" s="38">
        <f>D94*ROUND(F94,2)</f>
        <v>0</v>
      </c>
    </row>
    <row r="95" spans="1:7" x14ac:dyDescent="0.25">
      <c r="A95" s="34"/>
      <c r="B95" s="60"/>
      <c r="C95" s="61"/>
      <c r="D95" s="87"/>
      <c r="E95" s="88"/>
      <c r="F95" s="88"/>
      <c r="G95" s="89"/>
    </row>
    <row r="96" spans="1:7" ht="57" customHeight="1" x14ac:dyDescent="0.25">
      <c r="A96" s="62" t="s">
        <v>168</v>
      </c>
      <c r="B96" s="95" t="s">
        <v>37</v>
      </c>
      <c r="C96" s="64"/>
      <c r="D96" s="37">
        <v>6</v>
      </c>
      <c r="E96" s="77"/>
      <c r="F96" s="1"/>
      <c r="G96" s="38">
        <f>D96*ROUND(F96,2)</f>
        <v>0</v>
      </c>
    </row>
    <row r="97" spans="1:9" x14ac:dyDescent="0.25">
      <c r="A97" s="34"/>
      <c r="B97" s="35"/>
      <c r="C97" s="39"/>
      <c r="D97" s="79"/>
      <c r="E97" s="41"/>
      <c r="F97" s="41"/>
      <c r="G97" s="42"/>
    </row>
    <row r="98" spans="1:9" ht="57" customHeight="1" x14ac:dyDescent="0.25">
      <c r="A98" s="62" t="s">
        <v>169</v>
      </c>
      <c r="B98" s="95" t="s">
        <v>98</v>
      </c>
      <c r="C98" s="64"/>
      <c r="D98" s="37">
        <v>4</v>
      </c>
      <c r="E98" s="77"/>
      <c r="F98" s="1"/>
      <c r="G98" s="38">
        <f>D98*ROUND(F98,2)</f>
        <v>0</v>
      </c>
    </row>
    <row r="99" spans="1:9" x14ac:dyDescent="0.25">
      <c r="A99" s="34"/>
      <c r="B99" s="35"/>
      <c r="C99" s="39"/>
      <c r="D99" s="79"/>
      <c r="E99" s="41"/>
      <c r="F99" s="41"/>
      <c r="G99" s="42"/>
    </row>
    <row r="100" spans="1:9" ht="99.75" customHeight="1" x14ac:dyDescent="0.25">
      <c r="A100" s="34" t="s">
        <v>170</v>
      </c>
      <c r="B100" s="95" t="s">
        <v>274</v>
      </c>
      <c r="C100" s="35"/>
      <c r="D100" s="37">
        <v>1</v>
      </c>
      <c r="E100" s="77"/>
      <c r="F100" s="1"/>
      <c r="G100" s="38">
        <f>D100*ROUND(F100,2)</f>
        <v>0</v>
      </c>
    </row>
    <row r="101" spans="1:9" x14ac:dyDescent="0.25">
      <c r="A101" s="47"/>
      <c r="B101" s="49"/>
      <c r="C101" s="52"/>
      <c r="D101" s="87"/>
      <c r="E101" s="88"/>
      <c r="F101" s="88"/>
      <c r="G101" s="89"/>
    </row>
    <row r="102" spans="1:9" ht="88.5" customHeight="1" x14ac:dyDescent="0.25">
      <c r="A102" s="34" t="s">
        <v>171</v>
      </c>
      <c r="B102" s="36" t="s">
        <v>72</v>
      </c>
      <c r="C102" s="35"/>
      <c r="D102" s="37">
        <v>1</v>
      </c>
      <c r="E102" s="77"/>
      <c r="F102" s="1"/>
      <c r="G102" s="38">
        <f>D102*ROUND(F102,2)</f>
        <v>0</v>
      </c>
      <c r="H102" s="65"/>
      <c r="I102" s="65"/>
    </row>
    <row r="103" spans="1:9" x14ac:dyDescent="0.25">
      <c r="A103" s="47"/>
      <c r="B103" s="49"/>
      <c r="C103" s="52"/>
      <c r="D103" s="87"/>
      <c r="E103" s="88"/>
      <c r="F103" s="88"/>
      <c r="G103" s="89"/>
    </row>
    <row r="104" spans="1:9" ht="99" customHeight="1" x14ac:dyDescent="0.25">
      <c r="A104" s="34" t="s">
        <v>172</v>
      </c>
      <c r="B104" s="35" t="s">
        <v>24</v>
      </c>
      <c r="C104" s="35"/>
      <c r="D104" s="37">
        <v>1</v>
      </c>
      <c r="E104" s="77"/>
      <c r="F104" s="1"/>
      <c r="G104" s="38">
        <f>D104*ROUND(F104,2)</f>
        <v>0</v>
      </c>
    </row>
    <row r="105" spans="1:9" x14ac:dyDescent="0.25">
      <c r="A105" s="34"/>
      <c r="B105" s="60"/>
      <c r="C105" s="61"/>
      <c r="D105" s="87"/>
      <c r="E105" s="88"/>
      <c r="F105" s="88"/>
      <c r="G105" s="89"/>
    </row>
    <row r="106" spans="1:9" ht="84.75" customHeight="1" x14ac:dyDescent="0.25">
      <c r="A106" s="62" t="s">
        <v>173</v>
      </c>
      <c r="B106" s="35" t="s">
        <v>293</v>
      </c>
      <c r="C106" s="64"/>
      <c r="D106" s="37">
        <v>4</v>
      </c>
      <c r="E106" s="77"/>
      <c r="F106" s="1"/>
      <c r="G106" s="38">
        <f>D106*ROUND(F106,2)</f>
        <v>0</v>
      </c>
    </row>
    <row r="107" spans="1:9" x14ac:dyDescent="0.25">
      <c r="A107" s="34"/>
      <c r="B107" s="35"/>
      <c r="C107" s="39"/>
      <c r="D107" s="79"/>
      <c r="E107" s="41"/>
      <c r="F107" s="41"/>
      <c r="G107" s="42"/>
    </row>
    <row r="108" spans="1:9" ht="57" x14ac:dyDescent="0.25">
      <c r="A108" s="34" t="s">
        <v>174</v>
      </c>
      <c r="B108" s="35" t="s">
        <v>73</v>
      </c>
      <c r="C108" s="35"/>
      <c r="D108" s="37">
        <v>1</v>
      </c>
      <c r="E108" s="77"/>
      <c r="F108" s="1"/>
      <c r="G108" s="38">
        <f>D108*ROUND(F108,2)</f>
        <v>0</v>
      </c>
    </row>
    <row r="109" spans="1:9" x14ac:dyDescent="0.25">
      <c r="A109" s="47"/>
      <c r="B109" s="49"/>
      <c r="C109" s="52"/>
      <c r="D109" s="87"/>
      <c r="E109" s="88"/>
      <c r="F109" s="88"/>
      <c r="G109" s="89"/>
    </row>
    <row r="110" spans="1:9" ht="42.75" x14ac:dyDescent="0.25">
      <c r="A110" s="34" t="s">
        <v>175</v>
      </c>
      <c r="B110" s="35" t="s">
        <v>88</v>
      </c>
      <c r="C110" s="35"/>
      <c r="D110" s="37">
        <v>1</v>
      </c>
      <c r="E110" s="77"/>
      <c r="F110" s="1"/>
      <c r="G110" s="38">
        <f>D110*ROUND(F110,2)</f>
        <v>0</v>
      </c>
    </row>
    <row r="111" spans="1:9" x14ac:dyDescent="0.25">
      <c r="A111" s="47"/>
      <c r="B111" s="49"/>
      <c r="C111" s="52"/>
      <c r="D111" s="87"/>
      <c r="E111" s="88"/>
      <c r="F111" s="88"/>
      <c r="G111" s="89"/>
    </row>
    <row r="112" spans="1:9" ht="42.75" x14ac:dyDescent="0.25">
      <c r="A112" s="34" t="s">
        <v>176</v>
      </c>
      <c r="B112" s="35" t="s">
        <v>87</v>
      </c>
      <c r="C112" s="35"/>
      <c r="D112" s="37">
        <v>1</v>
      </c>
      <c r="E112" s="77"/>
      <c r="F112" s="1"/>
      <c r="G112" s="38">
        <f>D112*ROUND(F112,2)</f>
        <v>0</v>
      </c>
    </row>
    <row r="113" spans="1:25" x14ac:dyDescent="0.25">
      <c r="A113" s="34"/>
      <c r="B113" s="60"/>
      <c r="C113" s="61"/>
      <c r="D113" s="132"/>
      <c r="E113" s="133"/>
      <c r="F113" s="133"/>
      <c r="G113" s="134"/>
    </row>
    <row r="114" spans="1:25" ht="57" customHeight="1" x14ac:dyDescent="0.25">
      <c r="A114" s="34" t="s">
        <v>177</v>
      </c>
      <c r="B114" s="36" t="s">
        <v>97</v>
      </c>
      <c r="C114" s="35"/>
      <c r="D114" s="66">
        <v>1</v>
      </c>
      <c r="E114" s="77"/>
      <c r="F114" s="1"/>
      <c r="G114" s="38">
        <f>D114*ROUND(F114,2)</f>
        <v>0</v>
      </c>
    </row>
    <row r="115" spans="1:25" x14ac:dyDescent="0.25">
      <c r="A115" s="47"/>
      <c r="B115" s="49"/>
      <c r="C115" s="52"/>
      <c r="D115" s="57"/>
      <c r="E115" s="58"/>
      <c r="F115" s="58"/>
      <c r="G115" s="59"/>
    </row>
    <row r="116" spans="1:25" ht="261" customHeight="1" x14ac:dyDescent="0.25">
      <c r="A116" s="47" t="s">
        <v>178</v>
      </c>
      <c r="B116" s="36" t="s">
        <v>289</v>
      </c>
      <c r="C116" s="35"/>
      <c r="D116" s="37">
        <v>1</v>
      </c>
      <c r="E116" s="77"/>
      <c r="F116" s="1"/>
      <c r="G116" s="48">
        <f>D116*ROUND(F116,2)</f>
        <v>0</v>
      </c>
    </row>
    <row r="117" spans="1:25" x14ac:dyDescent="0.25">
      <c r="A117" s="47"/>
      <c r="B117" s="35"/>
      <c r="C117" s="96"/>
      <c r="D117" s="129"/>
      <c r="E117" s="130"/>
      <c r="F117" s="130"/>
      <c r="G117" s="131"/>
    </row>
    <row r="118" spans="1:25" s="2" customFormat="1" ht="24" customHeight="1" x14ac:dyDescent="0.25">
      <c r="A118" s="29" t="s">
        <v>179</v>
      </c>
      <c r="B118" s="125" t="s">
        <v>10</v>
      </c>
      <c r="C118" s="31"/>
      <c r="D118" s="129"/>
      <c r="E118" s="130"/>
      <c r="F118" s="130"/>
      <c r="G118" s="131"/>
      <c r="H118" s="3"/>
      <c r="I118" s="3"/>
      <c r="J118" s="3"/>
      <c r="K118" s="32"/>
      <c r="L118" s="3"/>
      <c r="M118" s="3"/>
      <c r="N118" s="3"/>
      <c r="O118" s="3"/>
      <c r="P118" s="3"/>
      <c r="Q118" s="3"/>
      <c r="R118" s="3"/>
      <c r="S118" s="3"/>
      <c r="T118" s="3"/>
      <c r="U118" s="3"/>
      <c r="V118" s="3"/>
      <c r="W118" s="3"/>
      <c r="X118" s="3"/>
      <c r="Y118" s="3"/>
    </row>
    <row r="119" spans="1:25" ht="71.25" x14ac:dyDescent="0.25">
      <c r="A119" s="34" t="s">
        <v>180</v>
      </c>
      <c r="B119" s="35" t="s">
        <v>74</v>
      </c>
      <c r="C119" s="35"/>
      <c r="D119" s="37">
        <v>4</v>
      </c>
      <c r="E119" s="77"/>
      <c r="F119" s="1"/>
      <c r="G119" s="38">
        <f>D119*ROUND(F119,2)</f>
        <v>0</v>
      </c>
    </row>
    <row r="120" spans="1:25" x14ac:dyDescent="0.25">
      <c r="A120" s="34"/>
      <c r="B120" s="60"/>
      <c r="C120" s="61"/>
      <c r="D120" s="132"/>
      <c r="E120" s="133"/>
      <c r="F120" s="133"/>
      <c r="G120" s="134"/>
    </row>
    <row r="121" spans="1:25" ht="57" customHeight="1" x14ac:dyDescent="0.25">
      <c r="A121" s="34" t="s">
        <v>181</v>
      </c>
      <c r="B121" s="35" t="s">
        <v>76</v>
      </c>
      <c r="C121" s="35"/>
      <c r="D121" s="37">
        <v>1</v>
      </c>
      <c r="E121" s="77"/>
      <c r="F121" s="1"/>
      <c r="G121" s="38">
        <f>D121*ROUND(F121,2)</f>
        <v>0</v>
      </c>
    </row>
    <row r="122" spans="1:25" x14ac:dyDescent="0.25">
      <c r="A122" s="34"/>
      <c r="B122" s="35"/>
      <c r="C122" s="39"/>
      <c r="D122" s="40"/>
      <c r="E122" s="41"/>
      <c r="F122" s="41"/>
      <c r="G122" s="42"/>
    </row>
    <row r="123" spans="1:25" ht="57.75" customHeight="1" x14ac:dyDescent="0.25">
      <c r="A123" s="34" t="s">
        <v>182</v>
      </c>
      <c r="B123" s="35" t="s">
        <v>77</v>
      </c>
      <c r="C123" s="35"/>
      <c r="D123" s="37">
        <v>1</v>
      </c>
      <c r="E123" s="77"/>
      <c r="F123" s="1"/>
      <c r="G123" s="38">
        <f>D123*ROUND(F123,2)</f>
        <v>0</v>
      </c>
    </row>
    <row r="124" spans="1:25" x14ac:dyDescent="0.25">
      <c r="A124" s="47"/>
      <c r="B124" s="49"/>
      <c r="C124" s="52"/>
      <c r="D124" s="57"/>
      <c r="E124" s="58"/>
      <c r="F124" s="58"/>
      <c r="G124" s="59"/>
    </row>
    <row r="125" spans="1:25" ht="56.25" customHeight="1" x14ac:dyDescent="0.25">
      <c r="A125" s="34" t="s">
        <v>183</v>
      </c>
      <c r="B125" s="35" t="s">
        <v>78</v>
      </c>
      <c r="C125" s="35"/>
      <c r="D125" s="37">
        <v>2</v>
      </c>
      <c r="E125" s="77"/>
      <c r="F125" s="1"/>
      <c r="G125" s="38">
        <f>D125*ROUND(F125,2)</f>
        <v>0</v>
      </c>
    </row>
    <row r="126" spans="1:25" x14ac:dyDescent="0.25">
      <c r="A126" s="34"/>
      <c r="B126" s="60"/>
      <c r="C126" s="61"/>
      <c r="D126" s="132"/>
      <c r="E126" s="133"/>
      <c r="F126" s="133"/>
      <c r="G126" s="134"/>
    </row>
    <row r="127" spans="1:25" ht="142.5" customHeight="1" x14ac:dyDescent="0.25">
      <c r="A127" s="34" t="s">
        <v>184</v>
      </c>
      <c r="B127" s="35" t="s">
        <v>99</v>
      </c>
      <c r="C127" s="35"/>
      <c r="D127" s="37">
        <v>1</v>
      </c>
      <c r="E127" s="77"/>
      <c r="F127" s="1"/>
      <c r="G127" s="38">
        <f>D127*ROUND(F127,2)</f>
        <v>0</v>
      </c>
    </row>
    <row r="128" spans="1:25" x14ac:dyDescent="0.25">
      <c r="A128" s="47"/>
      <c r="B128" s="49"/>
      <c r="C128" s="52"/>
      <c r="D128" s="57"/>
      <c r="E128" s="58"/>
      <c r="F128" s="58"/>
      <c r="G128" s="59"/>
    </row>
    <row r="129" spans="1:25" ht="113.25" customHeight="1" x14ac:dyDescent="0.25">
      <c r="A129" s="47" t="s">
        <v>185</v>
      </c>
      <c r="B129" s="35" t="s">
        <v>100</v>
      </c>
      <c r="C129" s="35"/>
      <c r="D129" s="37">
        <v>1</v>
      </c>
      <c r="E129" s="77"/>
      <c r="F129" s="1"/>
      <c r="G129" s="48">
        <f>D129*ROUND(F129,2)</f>
        <v>0</v>
      </c>
    </row>
    <row r="130" spans="1:25" x14ac:dyDescent="0.25">
      <c r="A130" s="34"/>
      <c r="B130" s="60"/>
      <c r="C130" s="61"/>
      <c r="D130" s="132"/>
      <c r="E130" s="133"/>
      <c r="F130" s="133"/>
      <c r="G130" s="134"/>
    </row>
    <row r="131" spans="1:25" ht="42.75" customHeight="1" x14ac:dyDescent="0.25">
      <c r="A131" s="34" t="s">
        <v>186</v>
      </c>
      <c r="B131" s="67" t="s">
        <v>104</v>
      </c>
      <c r="C131" s="36"/>
      <c r="D131" s="37">
        <v>1</v>
      </c>
      <c r="E131" s="77"/>
      <c r="F131" s="1"/>
      <c r="G131" s="38">
        <f>D131*ROUND(F131,2)</f>
        <v>0</v>
      </c>
    </row>
    <row r="132" spans="1:25" x14ac:dyDescent="0.25">
      <c r="A132" s="47"/>
      <c r="B132" s="49"/>
      <c r="C132" s="52"/>
      <c r="D132" s="57"/>
      <c r="E132" s="58"/>
      <c r="F132" s="58"/>
      <c r="G132" s="59"/>
    </row>
    <row r="133" spans="1:25" s="2" customFormat="1" ht="24" customHeight="1" x14ac:dyDescent="0.25">
      <c r="A133" s="29" t="s">
        <v>187</v>
      </c>
      <c r="B133" s="125" t="s">
        <v>43</v>
      </c>
      <c r="C133" s="31"/>
      <c r="D133" s="129"/>
      <c r="E133" s="130"/>
      <c r="F133" s="130"/>
      <c r="G133" s="131"/>
      <c r="H133" s="3"/>
      <c r="I133" s="3"/>
      <c r="J133" s="3"/>
      <c r="K133" s="32"/>
      <c r="L133" s="3"/>
      <c r="M133" s="3"/>
      <c r="N133" s="3"/>
      <c r="O133" s="3"/>
      <c r="P133" s="3"/>
      <c r="Q133" s="3"/>
      <c r="R133" s="3"/>
      <c r="S133" s="3"/>
      <c r="T133" s="3"/>
      <c r="U133" s="3"/>
      <c r="V133" s="3"/>
      <c r="W133" s="3"/>
      <c r="X133" s="3"/>
      <c r="Y133" s="3"/>
    </row>
    <row r="134" spans="1:25" ht="319.5" customHeight="1" x14ac:dyDescent="0.25">
      <c r="A134" s="34" t="s">
        <v>188</v>
      </c>
      <c r="B134" s="97" t="s">
        <v>275</v>
      </c>
      <c r="C134" s="36"/>
      <c r="D134" s="37">
        <v>1</v>
      </c>
      <c r="E134" s="77"/>
      <c r="F134" s="1"/>
      <c r="G134" s="38">
        <f>D134*ROUND(F134,2)</f>
        <v>0</v>
      </c>
    </row>
    <row r="135" spans="1:25" x14ac:dyDescent="0.25">
      <c r="A135" s="34"/>
      <c r="B135" s="60"/>
      <c r="C135" s="61"/>
      <c r="D135" s="132"/>
      <c r="E135" s="133"/>
      <c r="F135" s="133"/>
      <c r="G135" s="134"/>
    </row>
    <row r="136" spans="1:25" ht="333.75" customHeight="1" x14ac:dyDescent="0.25">
      <c r="A136" s="34" t="s">
        <v>189</v>
      </c>
      <c r="B136" s="97" t="s">
        <v>276</v>
      </c>
      <c r="C136" s="35"/>
      <c r="D136" s="37">
        <v>1</v>
      </c>
      <c r="E136" s="77"/>
      <c r="F136" s="1"/>
      <c r="G136" s="38">
        <f>D136*ROUND(F136,2)</f>
        <v>0</v>
      </c>
    </row>
    <row r="137" spans="1:25" x14ac:dyDescent="0.25">
      <c r="A137" s="34"/>
      <c r="B137" s="35"/>
      <c r="C137" s="39"/>
      <c r="D137" s="40"/>
      <c r="E137" s="41"/>
      <c r="F137" s="41"/>
      <c r="G137" s="42"/>
    </row>
    <row r="138" spans="1:25" ht="58.5" customHeight="1" x14ac:dyDescent="0.25">
      <c r="A138" s="34" t="s">
        <v>190</v>
      </c>
      <c r="B138" s="97" t="s">
        <v>101</v>
      </c>
      <c r="C138" s="35"/>
      <c r="D138" s="37">
        <v>1</v>
      </c>
      <c r="E138" s="77"/>
      <c r="F138" s="1"/>
      <c r="G138" s="38">
        <f>D138*ROUND(F138,2)</f>
        <v>0</v>
      </c>
      <c r="H138" s="65"/>
      <c r="I138" s="65"/>
      <c r="J138" s="65"/>
    </row>
    <row r="139" spans="1:25" x14ac:dyDescent="0.25">
      <c r="A139" s="47"/>
      <c r="B139" s="49"/>
      <c r="C139" s="52"/>
      <c r="D139" s="57"/>
      <c r="E139" s="58"/>
      <c r="F139" s="58"/>
      <c r="G139" s="59"/>
    </row>
    <row r="140" spans="1:25" ht="85.5" customHeight="1" x14ac:dyDescent="0.25">
      <c r="A140" s="47" t="s">
        <v>191</v>
      </c>
      <c r="B140" s="97" t="s">
        <v>277</v>
      </c>
      <c r="C140" s="36"/>
      <c r="D140" s="37">
        <v>1</v>
      </c>
      <c r="E140" s="77"/>
      <c r="F140" s="1"/>
      <c r="G140" s="48">
        <f>D140*ROUND(F140,2)</f>
        <v>0</v>
      </c>
    </row>
    <row r="141" spans="1:25" x14ac:dyDescent="0.25">
      <c r="A141" s="49"/>
      <c r="B141" s="50"/>
      <c r="C141" s="51"/>
      <c r="D141" s="132"/>
      <c r="E141" s="133"/>
      <c r="F141" s="133"/>
      <c r="G141" s="134"/>
    </row>
    <row r="142" spans="1:25" ht="57" customHeight="1" x14ac:dyDescent="0.25">
      <c r="A142" s="47" t="s">
        <v>192</v>
      </c>
      <c r="B142" s="97" t="s">
        <v>67</v>
      </c>
      <c r="C142" s="35"/>
      <c r="D142" s="37">
        <v>1</v>
      </c>
      <c r="E142" s="77"/>
      <c r="F142" s="1"/>
      <c r="G142" s="48">
        <f>D142*ROUND(F142,2)</f>
        <v>0</v>
      </c>
    </row>
    <row r="143" spans="1:25" x14ac:dyDescent="0.25">
      <c r="A143" s="47"/>
      <c r="B143" s="49"/>
      <c r="C143" s="52"/>
      <c r="D143" s="132"/>
      <c r="E143" s="133"/>
      <c r="F143" s="133"/>
      <c r="G143" s="134"/>
    </row>
    <row r="144" spans="1:25" ht="43.5" customHeight="1" x14ac:dyDescent="0.25">
      <c r="A144" s="34" t="s">
        <v>193</v>
      </c>
      <c r="B144" s="97" t="s">
        <v>123</v>
      </c>
      <c r="C144" s="35"/>
      <c r="D144" s="37">
        <v>1</v>
      </c>
      <c r="E144" s="77"/>
      <c r="F144" s="1"/>
      <c r="G144" s="38">
        <f>D144*ROUND(F144,2)</f>
        <v>0</v>
      </c>
    </row>
    <row r="145" spans="1:25" x14ac:dyDescent="0.25">
      <c r="A145" s="47"/>
      <c r="B145" s="49"/>
      <c r="C145" s="52"/>
      <c r="D145" s="121"/>
      <c r="E145" s="122"/>
      <c r="F145" s="122"/>
      <c r="G145" s="123"/>
    </row>
    <row r="146" spans="1:25" ht="42" customHeight="1" x14ac:dyDescent="0.25">
      <c r="A146" s="34" t="s">
        <v>194</v>
      </c>
      <c r="B146" s="97" t="s">
        <v>44</v>
      </c>
      <c r="C146" s="35"/>
      <c r="D146" s="37">
        <v>1</v>
      </c>
      <c r="E146" s="77"/>
      <c r="F146" s="1"/>
      <c r="G146" s="38">
        <f>D146*ROUND(F146,2)</f>
        <v>0</v>
      </c>
    </row>
    <row r="147" spans="1:25" x14ac:dyDescent="0.25">
      <c r="A147" s="34"/>
      <c r="B147" s="60"/>
      <c r="C147" s="61"/>
      <c r="D147" s="132"/>
      <c r="E147" s="133"/>
      <c r="F147" s="133"/>
      <c r="G147" s="134"/>
    </row>
    <row r="148" spans="1:25" ht="85.5" customHeight="1" x14ac:dyDescent="0.25">
      <c r="A148" s="34" t="s">
        <v>195</v>
      </c>
      <c r="B148" s="97" t="s">
        <v>278</v>
      </c>
      <c r="C148" s="35"/>
      <c r="D148" s="37">
        <v>1</v>
      </c>
      <c r="E148" s="77"/>
      <c r="F148" s="1"/>
      <c r="G148" s="38">
        <f>D148*ROUND(F148,2)</f>
        <v>0</v>
      </c>
    </row>
    <row r="149" spans="1:25" x14ac:dyDescent="0.25">
      <c r="A149" s="34"/>
      <c r="B149" s="35"/>
      <c r="C149" s="39"/>
      <c r="D149" s="40"/>
      <c r="E149" s="41"/>
      <c r="F149" s="41"/>
      <c r="G149" s="42"/>
    </row>
    <row r="150" spans="1:25" ht="114" x14ac:dyDescent="0.25">
      <c r="A150" s="34" t="s">
        <v>196</v>
      </c>
      <c r="B150" s="98" t="s">
        <v>279</v>
      </c>
      <c r="C150" s="35"/>
      <c r="D150" s="37">
        <v>1</v>
      </c>
      <c r="E150" s="77"/>
      <c r="F150" s="1"/>
      <c r="G150" s="38">
        <f>D150*ROUND(F150,2)</f>
        <v>0</v>
      </c>
    </row>
    <row r="151" spans="1:25" x14ac:dyDescent="0.25">
      <c r="A151" s="47"/>
      <c r="B151" s="49"/>
      <c r="C151" s="52"/>
      <c r="D151" s="57"/>
      <c r="E151" s="58"/>
      <c r="F151" s="58"/>
      <c r="G151" s="59"/>
    </row>
    <row r="152" spans="1:25" ht="150.75" customHeight="1" x14ac:dyDescent="0.25">
      <c r="A152" s="34" t="s">
        <v>197</v>
      </c>
      <c r="B152" s="99" t="s">
        <v>280</v>
      </c>
      <c r="C152" s="35"/>
      <c r="D152" s="37">
        <v>1</v>
      </c>
      <c r="E152" s="77"/>
      <c r="F152" s="1"/>
      <c r="G152" s="38">
        <f>D152*ROUND(F152,2)</f>
        <v>0</v>
      </c>
    </row>
    <row r="153" spans="1:25" x14ac:dyDescent="0.25">
      <c r="A153" s="34"/>
      <c r="B153" s="60"/>
      <c r="C153" s="61"/>
      <c r="D153" s="132"/>
      <c r="E153" s="133"/>
      <c r="F153" s="133"/>
      <c r="G153" s="134"/>
    </row>
    <row r="154" spans="1:25" ht="160.5" customHeight="1" x14ac:dyDescent="0.25">
      <c r="A154" s="34" t="s">
        <v>198</v>
      </c>
      <c r="B154" s="100" t="s">
        <v>45</v>
      </c>
      <c r="C154" s="35"/>
      <c r="D154" s="37">
        <v>1</v>
      </c>
      <c r="E154" s="77"/>
      <c r="F154" s="1"/>
      <c r="G154" s="38">
        <f>D154*ROUND(F154,2)</f>
        <v>0</v>
      </c>
    </row>
    <row r="155" spans="1:25" x14ac:dyDescent="0.25">
      <c r="A155" s="34"/>
      <c r="B155" s="35"/>
      <c r="C155" s="39"/>
      <c r="D155" s="40"/>
      <c r="E155" s="41"/>
      <c r="F155" s="41"/>
      <c r="G155" s="42"/>
    </row>
    <row r="156" spans="1:25" ht="56.25" customHeight="1" x14ac:dyDescent="0.25">
      <c r="A156" s="34" t="s">
        <v>199</v>
      </c>
      <c r="B156" s="100" t="s">
        <v>18</v>
      </c>
      <c r="C156" s="36"/>
      <c r="D156" s="37">
        <v>1</v>
      </c>
      <c r="E156" s="77"/>
      <c r="F156" s="1"/>
      <c r="G156" s="38">
        <f>D156*ROUND(F156,2)</f>
        <v>0</v>
      </c>
    </row>
    <row r="157" spans="1:25" x14ac:dyDescent="0.25">
      <c r="A157" s="47"/>
      <c r="B157" s="49"/>
      <c r="C157" s="52"/>
      <c r="D157" s="57"/>
      <c r="E157" s="58"/>
      <c r="F157" s="58"/>
      <c r="G157" s="59"/>
    </row>
    <row r="158" spans="1:25" s="2" customFormat="1" ht="24" customHeight="1" x14ac:dyDescent="0.25">
      <c r="A158" s="29" t="s">
        <v>200</v>
      </c>
      <c r="B158" s="125" t="s">
        <v>11</v>
      </c>
      <c r="C158" s="31"/>
      <c r="D158" s="129"/>
      <c r="E158" s="130"/>
      <c r="F158" s="130"/>
      <c r="G158" s="131"/>
      <c r="H158" s="3"/>
      <c r="I158" s="3"/>
      <c r="J158" s="3"/>
      <c r="K158" s="32"/>
      <c r="L158" s="3"/>
      <c r="M158" s="3"/>
      <c r="N158" s="3"/>
      <c r="O158" s="3"/>
      <c r="P158" s="3"/>
      <c r="Q158" s="3"/>
      <c r="R158" s="3"/>
      <c r="S158" s="3"/>
      <c r="T158" s="3"/>
      <c r="U158" s="3"/>
      <c r="V158" s="3"/>
      <c r="W158" s="3"/>
      <c r="X158" s="3"/>
      <c r="Y158" s="3"/>
    </row>
    <row r="159" spans="1:25" ht="142.5" x14ac:dyDescent="0.25">
      <c r="A159" s="34" t="s">
        <v>201</v>
      </c>
      <c r="B159" s="101" t="s">
        <v>46</v>
      </c>
      <c r="C159" s="36"/>
      <c r="D159" s="135"/>
      <c r="E159" s="136"/>
      <c r="F159" s="136"/>
      <c r="G159" s="137"/>
      <c r="H159" s="124"/>
      <c r="I159" s="65"/>
      <c r="J159" s="65"/>
    </row>
    <row r="160" spans="1:25" x14ac:dyDescent="0.25">
      <c r="A160" s="47"/>
      <c r="B160" s="49"/>
      <c r="C160" s="52"/>
      <c r="D160" s="57"/>
      <c r="E160" s="58"/>
      <c r="F160" s="58"/>
      <c r="G160" s="59"/>
    </row>
    <row r="161" spans="1:10" ht="160.5" customHeight="1" x14ac:dyDescent="0.25">
      <c r="A161" s="47" t="s">
        <v>202</v>
      </c>
      <c r="B161" s="102" t="s">
        <v>21</v>
      </c>
      <c r="C161" s="36"/>
      <c r="D161" s="135"/>
      <c r="E161" s="136"/>
      <c r="F161" s="136"/>
      <c r="G161" s="137"/>
    </row>
    <row r="162" spans="1:10" x14ac:dyDescent="0.25">
      <c r="A162" s="49"/>
      <c r="B162" s="50"/>
      <c r="C162" s="51"/>
      <c r="D162" s="132"/>
      <c r="E162" s="133"/>
      <c r="F162" s="133"/>
      <c r="G162" s="134"/>
    </row>
    <row r="163" spans="1:10" ht="57" x14ac:dyDescent="0.25">
      <c r="A163" s="47" t="s">
        <v>203</v>
      </c>
      <c r="B163" s="98" t="s">
        <v>79</v>
      </c>
      <c r="C163" s="35"/>
      <c r="D163" s="37">
        <v>4</v>
      </c>
      <c r="E163" s="77"/>
      <c r="F163" s="1"/>
      <c r="G163" s="48">
        <f>D163*ROUND(F163,2)</f>
        <v>0</v>
      </c>
    </row>
    <row r="164" spans="1:10" x14ac:dyDescent="0.25">
      <c r="A164" s="47"/>
      <c r="B164" s="49"/>
      <c r="C164" s="52"/>
      <c r="D164" s="132"/>
      <c r="E164" s="133"/>
      <c r="F164" s="133"/>
      <c r="G164" s="134"/>
    </row>
    <row r="165" spans="1:10" ht="42.75" x14ac:dyDescent="0.25">
      <c r="A165" s="34" t="s">
        <v>204</v>
      </c>
      <c r="B165" s="98" t="s">
        <v>106</v>
      </c>
      <c r="C165" s="35"/>
      <c r="D165" s="37">
        <v>4</v>
      </c>
      <c r="E165" s="77"/>
      <c r="F165" s="1"/>
      <c r="G165" s="38">
        <f>D165*ROUND(F165,2)</f>
        <v>0</v>
      </c>
    </row>
    <row r="166" spans="1:10" x14ac:dyDescent="0.25">
      <c r="A166" s="34"/>
      <c r="B166" s="60"/>
      <c r="C166" s="61"/>
      <c r="D166" s="132"/>
      <c r="E166" s="133"/>
      <c r="F166" s="133"/>
      <c r="G166" s="134"/>
    </row>
    <row r="167" spans="1:10" ht="57" customHeight="1" x14ac:dyDescent="0.25">
      <c r="A167" s="34" t="s">
        <v>205</v>
      </c>
      <c r="B167" s="98" t="s">
        <v>80</v>
      </c>
      <c r="C167" s="35"/>
      <c r="D167" s="66">
        <v>1</v>
      </c>
      <c r="E167" s="77"/>
      <c r="F167" s="1"/>
      <c r="G167" s="38">
        <f>D167*ROUND(F167,2)</f>
        <v>0</v>
      </c>
      <c r="H167" s="65"/>
      <c r="I167" s="65"/>
      <c r="J167" s="65"/>
    </row>
    <row r="168" spans="1:10" x14ac:dyDescent="0.25">
      <c r="A168" s="47"/>
      <c r="B168" s="49"/>
      <c r="C168" s="52"/>
      <c r="D168" s="57"/>
      <c r="E168" s="58"/>
      <c r="F168" s="58"/>
      <c r="G168" s="59"/>
    </row>
    <row r="169" spans="1:10" ht="42.75" x14ac:dyDescent="0.25">
      <c r="A169" s="34" t="s">
        <v>206</v>
      </c>
      <c r="B169" s="98" t="s">
        <v>107</v>
      </c>
      <c r="C169" s="35"/>
      <c r="D169" s="66">
        <v>4</v>
      </c>
      <c r="E169" s="77"/>
      <c r="F169" s="1"/>
      <c r="G169" s="38">
        <f>D169*ROUND(F169,2)</f>
        <v>0</v>
      </c>
    </row>
    <row r="170" spans="1:10" x14ac:dyDescent="0.25">
      <c r="A170" s="34"/>
      <c r="B170" s="35"/>
      <c r="C170" s="39"/>
      <c r="D170" s="40"/>
      <c r="E170" s="41"/>
      <c r="F170" s="41"/>
      <c r="G170" s="42"/>
    </row>
    <row r="171" spans="1:10" ht="42.75" x14ac:dyDescent="0.25">
      <c r="A171" s="34" t="s">
        <v>207</v>
      </c>
      <c r="B171" s="98" t="s">
        <v>81</v>
      </c>
      <c r="C171" s="35"/>
      <c r="D171" s="66">
        <v>1</v>
      </c>
      <c r="E171" s="77"/>
      <c r="F171" s="1"/>
      <c r="G171" s="38">
        <f>D171*ROUND(F171,2)</f>
        <v>0</v>
      </c>
    </row>
    <row r="172" spans="1:10" x14ac:dyDescent="0.25">
      <c r="A172" s="47"/>
      <c r="B172" s="49"/>
      <c r="C172" s="52"/>
      <c r="D172" s="57"/>
      <c r="E172" s="58"/>
      <c r="F172" s="58"/>
      <c r="G172" s="59"/>
    </row>
    <row r="173" spans="1:10" ht="43.5" customHeight="1" x14ac:dyDescent="0.25">
      <c r="A173" s="47" t="s">
        <v>208</v>
      </c>
      <c r="B173" s="98" t="s">
        <v>82</v>
      </c>
      <c r="C173" s="35"/>
      <c r="D173" s="66">
        <v>4</v>
      </c>
      <c r="E173" s="77"/>
      <c r="F173" s="1"/>
      <c r="G173" s="48">
        <f>D173*ROUND(F173,2)</f>
        <v>0</v>
      </c>
      <c r="H173" s="65"/>
    </row>
    <row r="174" spans="1:10" x14ac:dyDescent="0.25">
      <c r="A174" s="49"/>
      <c r="B174" s="50"/>
      <c r="C174" s="51"/>
      <c r="D174" s="132"/>
      <c r="E174" s="133"/>
      <c r="F174" s="133"/>
      <c r="G174" s="134"/>
    </row>
    <row r="175" spans="1:10" ht="42.75" x14ac:dyDescent="0.25">
      <c r="A175" s="34" t="s">
        <v>209</v>
      </c>
      <c r="B175" s="98" t="s">
        <v>83</v>
      </c>
      <c r="C175" s="35"/>
      <c r="D175" s="37">
        <v>1</v>
      </c>
      <c r="E175" s="77"/>
      <c r="F175" s="1"/>
      <c r="G175" s="38">
        <f>D175*ROUND(F175,2)</f>
        <v>0</v>
      </c>
    </row>
    <row r="176" spans="1:10" x14ac:dyDescent="0.25">
      <c r="A176" s="34"/>
      <c r="B176" s="60"/>
      <c r="C176" s="61"/>
      <c r="D176" s="132"/>
      <c r="E176" s="133"/>
      <c r="F176" s="133"/>
      <c r="G176" s="134"/>
    </row>
    <row r="177" spans="1:10" ht="42.75" x14ac:dyDescent="0.25">
      <c r="A177" s="34" t="s">
        <v>210</v>
      </c>
      <c r="B177" s="98" t="s">
        <v>84</v>
      </c>
      <c r="C177" s="35"/>
      <c r="D177" s="66">
        <v>1</v>
      </c>
      <c r="E177" s="77"/>
      <c r="F177" s="1"/>
      <c r="G177" s="38">
        <f>D177*ROUND(F177,2)</f>
        <v>0</v>
      </c>
      <c r="H177" s="65"/>
    </row>
    <row r="178" spans="1:10" x14ac:dyDescent="0.25">
      <c r="A178" s="47"/>
      <c r="B178" s="49"/>
      <c r="C178" s="52"/>
      <c r="D178" s="57"/>
      <c r="E178" s="58"/>
      <c r="F178" s="58"/>
      <c r="G178" s="59"/>
    </row>
    <row r="179" spans="1:10" ht="42" customHeight="1" x14ac:dyDescent="0.25">
      <c r="A179" s="62" t="s">
        <v>211</v>
      </c>
      <c r="B179" s="98" t="s">
        <v>292</v>
      </c>
      <c r="C179" s="35"/>
      <c r="D179" s="37">
        <v>1</v>
      </c>
      <c r="E179" s="77"/>
      <c r="F179" s="1"/>
      <c r="G179" s="38">
        <f>D179*ROUND(F179,2)</f>
        <v>0</v>
      </c>
      <c r="H179" s="65"/>
      <c r="I179" s="65"/>
    </row>
    <row r="180" spans="1:10" x14ac:dyDescent="0.25">
      <c r="A180" s="47"/>
      <c r="B180" s="49"/>
      <c r="C180" s="52"/>
      <c r="D180" s="57"/>
      <c r="E180" s="58"/>
      <c r="F180" s="58"/>
      <c r="G180" s="59"/>
    </row>
    <row r="181" spans="1:10" ht="43.5" customHeight="1" x14ac:dyDescent="0.25">
      <c r="A181" s="47" t="s">
        <v>212</v>
      </c>
      <c r="B181" s="98" t="s">
        <v>86</v>
      </c>
      <c r="C181" s="36"/>
      <c r="D181" s="66">
        <v>1</v>
      </c>
      <c r="E181" s="77"/>
      <c r="F181" s="1"/>
      <c r="G181" s="48">
        <f>D181*ROUND(F181,2)</f>
        <v>0</v>
      </c>
      <c r="H181" s="65"/>
      <c r="I181" s="65"/>
      <c r="J181" s="65"/>
    </row>
    <row r="182" spans="1:10" x14ac:dyDescent="0.25">
      <c r="A182" s="47"/>
      <c r="B182" s="49"/>
      <c r="C182" s="52"/>
      <c r="D182" s="107"/>
      <c r="E182" s="108"/>
      <c r="F182" s="108"/>
      <c r="G182" s="109"/>
    </row>
    <row r="183" spans="1:10" ht="57" x14ac:dyDescent="0.25">
      <c r="A183" s="34" t="s">
        <v>213</v>
      </c>
      <c r="B183" s="98" t="s">
        <v>85</v>
      </c>
      <c r="C183" s="36"/>
      <c r="D183" s="66">
        <v>1</v>
      </c>
      <c r="E183" s="77"/>
      <c r="F183" s="1"/>
      <c r="G183" s="38">
        <f>D183*ROUND(F183,2)</f>
        <v>0</v>
      </c>
      <c r="H183" s="65"/>
    </row>
    <row r="184" spans="1:10" x14ac:dyDescent="0.25">
      <c r="A184" s="47"/>
      <c r="B184" s="49"/>
      <c r="C184" s="52"/>
      <c r="D184" s="107"/>
      <c r="E184" s="108"/>
      <c r="F184" s="108"/>
      <c r="G184" s="109"/>
    </row>
    <row r="185" spans="1:10" ht="42.75" customHeight="1" x14ac:dyDescent="0.25">
      <c r="A185" s="47" t="s">
        <v>214</v>
      </c>
      <c r="B185" s="98" t="s">
        <v>118</v>
      </c>
      <c r="C185" s="35"/>
      <c r="D185" s="66">
        <v>1</v>
      </c>
      <c r="E185" s="77"/>
      <c r="F185" s="1"/>
      <c r="G185" s="48">
        <f>D185*ROUND(F185,2)</f>
        <v>0</v>
      </c>
    </row>
    <row r="186" spans="1:10" x14ac:dyDescent="0.25">
      <c r="A186" s="47"/>
      <c r="B186" s="49"/>
      <c r="C186" s="52"/>
      <c r="D186" s="116"/>
      <c r="E186" s="117"/>
      <c r="F186" s="117"/>
      <c r="G186" s="118"/>
    </row>
    <row r="187" spans="1:10" ht="86.25" customHeight="1" x14ac:dyDescent="0.25">
      <c r="A187" s="47" t="s">
        <v>215</v>
      </c>
      <c r="B187" s="98" t="s">
        <v>281</v>
      </c>
      <c r="C187" s="35"/>
      <c r="D187" s="66">
        <v>1</v>
      </c>
      <c r="E187" s="77"/>
      <c r="F187" s="1"/>
      <c r="G187" s="48">
        <f>D187*ROUND(F187,2)</f>
        <v>0</v>
      </c>
    </row>
    <row r="188" spans="1:10" x14ac:dyDescent="0.25">
      <c r="A188" s="47"/>
      <c r="B188" s="49"/>
      <c r="C188" s="52"/>
      <c r="D188" s="116"/>
      <c r="E188" s="117"/>
      <c r="F188" s="117"/>
      <c r="G188" s="118"/>
    </row>
    <row r="189" spans="1:10" ht="42.75" customHeight="1" x14ac:dyDescent="0.25">
      <c r="A189" s="47" t="s">
        <v>216</v>
      </c>
      <c r="B189" s="98" t="s">
        <v>119</v>
      </c>
      <c r="C189" s="35"/>
      <c r="D189" s="66">
        <v>1</v>
      </c>
      <c r="E189" s="77"/>
      <c r="F189" s="1"/>
      <c r="G189" s="48">
        <f>D189*ROUND(F189,2)</f>
        <v>0</v>
      </c>
    </row>
    <row r="190" spans="1:10" x14ac:dyDescent="0.25">
      <c r="A190" s="47"/>
      <c r="B190" s="49"/>
      <c r="C190" s="52"/>
      <c r="D190" s="116"/>
      <c r="E190" s="117"/>
      <c r="F190" s="117"/>
      <c r="G190" s="118"/>
    </row>
    <row r="191" spans="1:10" ht="42" customHeight="1" x14ac:dyDescent="0.25">
      <c r="A191" s="47" t="s">
        <v>217</v>
      </c>
      <c r="B191" s="98" t="s">
        <v>120</v>
      </c>
      <c r="C191" s="35"/>
      <c r="D191" s="66">
        <v>1</v>
      </c>
      <c r="E191" s="77"/>
      <c r="F191" s="1"/>
      <c r="G191" s="48">
        <f>D191*ROUND(F191,2)</f>
        <v>0</v>
      </c>
    </row>
    <row r="192" spans="1:10" x14ac:dyDescent="0.25">
      <c r="A192" s="47"/>
      <c r="B192" s="49"/>
      <c r="C192" s="52"/>
      <c r="D192" s="116"/>
      <c r="E192" s="117"/>
      <c r="F192" s="117"/>
      <c r="G192" s="118"/>
    </row>
    <row r="193" spans="1:7" ht="72.75" customHeight="1" x14ac:dyDescent="0.25">
      <c r="A193" s="47" t="s">
        <v>218</v>
      </c>
      <c r="B193" s="98" t="s">
        <v>109</v>
      </c>
      <c r="C193" s="35"/>
      <c r="D193" s="66">
        <v>1</v>
      </c>
      <c r="E193" s="77"/>
      <c r="F193" s="1"/>
      <c r="G193" s="48">
        <f>D193*ROUND(F193,2)</f>
        <v>0</v>
      </c>
    </row>
    <row r="194" spans="1:7" x14ac:dyDescent="0.25">
      <c r="A194" s="47"/>
      <c r="B194" s="49"/>
      <c r="C194" s="52"/>
      <c r="D194" s="116"/>
      <c r="E194" s="117"/>
      <c r="F194" s="117"/>
      <c r="G194" s="118"/>
    </row>
    <row r="195" spans="1:7" ht="42.75" customHeight="1" x14ac:dyDescent="0.25">
      <c r="A195" s="47" t="s">
        <v>219</v>
      </c>
      <c r="B195" s="98" t="s">
        <v>121</v>
      </c>
      <c r="C195" s="35"/>
      <c r="D195" s="66">
        <v>1</v>
      </c>
      <c r="E195" s="77"/>
      <c r="F195" s="1"/>
      <c r="G195" s="48">
        <f>D195*ROUND(F195,2)</f>
        <v>0</v>
      </c>
    </row>
    <row r="196" spans="1:7" x14ac:dyDescent="0.25">
      <c r="A196" s="47"/>
      <c r="B196" s="49"/>
      <c r="C196" s="52"/>
      <c r="D196" s="116"/>
      <c r="E196" s="117"/>
      <c r="F196" s="117"/>
      <c r="G196" s="118"/>
    </row>
    <row r="197" spans="1:7" ht="57" customHeight="1" x14ac:dyDescent="0.25">
      <c r="A197" s="47" t="s">
        <v>220</v>
      </c>
      <c r="B197" s="98" t="s">
        <v>291</v>
      </c>
      <c r="C197" s="35"/>
      <c r="D197" s="66">
        <v>1</v>
      </c>
      <c r="E197" s="77"/>
      <c r="F197" s="1"/>
      <c r="G197" s="48">
        <f>D197*ROUND(F197,2)</f>
        <v>0</v>
      </c>
    </row>
    <row r="198" spans="1:7" x14ac:dyDescent="0.25">
      <c r="A198" s="47"/>
      <c r="B198" s="49"/>
      <c r="C198" s="52"/>
      <c r="D198" s="116"/>
      <c r="E198" s="117"/>
      <c r="F198" s="117"/>
      <c r="G198" s="118"/>
    </row>
    <row r="199" spans="1:7" ht="57" customHeight="1" x14ac:dyDescent="0.25">
      <c r="A199" s="47" t="s">
        <v>221</v>
      </c>
      <c r="B199" s="98" t="s">
        <v>115</v>
      </c>
      <c r="C199" s="35"/>
      <c r="D199" s="66">
        <v>1</v>
      </c>
      <c r="E199" s="77"/>
      <c r="F199" s="1"/>
      <c r="G199" s="48">
        <f>D199*ROUND(F199,2)</f>
        <v>0</v>
      </c>
    </row>
    <row r="200" spans="1:7" x14ac:dyDescent="0.25">
      <c r="A200" s="47"/>
      <c r="B200" s="49"/>
      <c r="C200" s="52"/>
      <c r="D200" s="116"/>
      <c r="E200" s="117"/>
      <c r="F200" s="117"/>
      <c r="G200" s="118"/>
    </row>
    <row r="201" spans="1:7" ht="42" customHeight="1" x14ac:dyDescent="0.25">
      <c r="A201" s="47" t="s">
        <v>222</v>
      </c>
      <c r="B201" s="98" t="s">
        <v>114</v>
      </c>
      <c r="C201" s="35"/>
      <c r="D201" s="66">
        <v>1</v>
      </c>
      <c r="E201" s="77"/>
      <c r="F201" s="1"/>
      <c r="G201" s="48">
        <f>D201*ROUND(F201,2)</f>
        <v>0</v>
      </c>
    </row>
    <row r="202" spans="1:7" x14ac:dyDescent="0.25">
      <c r="A202" s="47"/>
      <c r="B202" s="49"/>
      <c r="C202" s="52"/>
      <c r="D202" s="116"/>
      <c r="E202" s="117"/>
      <c r="F202" s="117"/>
      <c r="G202" s="118"/>
    </row>
    <row r="203" spans="1:7" ht="57" customHeight="1" x14ac:dyDescent="0.25">
      <c r="A203" s="47" t="s">
        <v>223</v>
      </c>
      <c r="B203" s="98" t="s">
        <v>113</v>
      </c>
      <c r="C203" s="35"/>
      <c r="D203" s="66">
        <v>1</v>
      </c>
      <c r="E203" s="77"/>
      <c r="F203" s="1"/>
      <c r="G203" s="48">
        <f>D203*ROUND(F203,2)</f>
        <v>0</v>
      </c>
    </row>
    <row r="204" spans="1:7" x14ac:dyDescent="0.25">
      <c r="A204" s="47"/>
      <c r="B204" s="49"/>
      <c r="C204" s="52"/>
      <c r="D204" s="116"/>
      <c r="E204" s="117"/>
      <c r="F204" s="117"/>
      <c r="G204" s="118"/>
    </row>
    <row r="205" spans="1:7" ht="42.75" customHeight="1" x14ac:dyDescent="0.25">
      <c r="A205" s="47" t="s">
        <v>224</v>
      </c>
      <c r="B205" s="98" t="s">
        <v>116</v>
      </c>
      <c r="C205" s="35"/>
      <c r="D205" s="66">
        <v>1</v>
      </c>
      <c r="E205" s="77"/>
      <c r="F205" s="1"/>
      <c r="G205" s="48">
        <f>D205*ROUND(F205,2)</f>
        <v>0</v>
      </c>
    </row>
    <row r="206" spans="1:7" x14ac:dyDescent="0.25">
      <c r="A206" s="47"/>
      <c r="B206" s="49"/>
      <c r="C206" s="52"/>
      <c r="D206" s="116"/>
      <c r="E206" s="117"/>
      <c r="F206" s="117"/>
      <c r="G206" s="118"/>
    </row>
    <row r="207" spans="1:7" ht="42" customHeight="1" x14ac:dyDescent="0.25">
      <c r="A207" s="47" t="s">
        <v>225</v>
      </c>
      <c r="B207" s="98" t="s">
        <v>117</v>
      </c>
      <c r="C207" s="35"/>
      <c r="D207" s="66">
        <v>1</v>
      </c>
      <c r="E207" s="77"/>
      <c r="F207" s="1"/>
      <c r="G207" s="48">
        <f>D207*ROUND(F207,2)</f>
        <v>0</v>
      </c>
    </row>
    <row r="208" spans="1:7" x14ac:dyDescent="0.25">
      <c r="A208" s="47"/>
      <c r="B208" s="49"/>
      <c r="C208" s="52"/>
      <c r="D208" s="116"/>
      <c r="E208" s="117"/>
      <c r="F208" s="117"/>
      <c r="G208" s="118"/>
    </row>
    <row r="209" spans="1:25" ht="57" customHeight="1" x14ac:dyDescent="0.25">
      <c r="A209" s="47" t="s">
        <v>270</v>
      </c>
      <c r="B209" s="98" t="s">
        <v>271</v>
      </c>
      <c r="C209" s="35"/>
      <c r="D209" s="66">
        <v>2</v>
      </c>
      <c r="E209" s="77"/>
      <c r="F209" s="1"/>
      <c r="G209" s="48">
        <f>D209*ROUND(F209,2)</f>
        <v>0</v>
      </c>
    </row>
    <row r="210" spans="1:25" x14ac:dyDescent="0.25">
      <c r="A210" s="47"/>
      <c r="B210" s="49"/>
      <c r="C210" s="52"/>
      <c r="D210" s="121"/>
      <c r="E210" s="122"/>
      <c r="F210" s="122"/>
      <c r="G210" s="123"/>
    </row>
    <row r="211" spans="1:25" s="2" customFormat="1" ht="30" customHeight="1" x14ac:dyDescent="0.25">
      <c r="A211" s="29" t="s">
        <v>226</v>
      </c>
      <c r="B211" s="127" t="s">
        <v>47</v>
      </c>
      <c r="C211" s="31"/>
      <c r="D211" s="150"/>
      <c r="E211" s="151"/>
      <c r="F211" s="151"/>
      <c r="G211" s="152"/>
      <c r="H211" s="3"/>
      <c r="I211" s="3"/>
      <c r="J211" s="3"/>
      <c r="K211" s="32"/>
      <c r="L211" s="3"/>
      <c r="M211" s="3"/>
      <c r="N211" s="3"/>
      <c r="O211" s="3"/>
      <c r="P211" s="3"/>
      <c r="Q211" s="3"/>
      <c r="R211" s="3"/>
      <c r="S211" s="3"/>
      <c r="T211" s="3"/>
      <c r="U211" s="3"/>
      <c r="V211" s="3"/>
      <c r="W211" s="3"/>
      <c r="X211" s="3"/>
      <c r="Y211" s="3"/>
    </row>
    <row r="212" spans="1:25" ht="42.75" customHeight="1" x14ac:dyDescent="0.25">
      <c r="A212" s="62" t="s">
        <v>227</v>
      </c>
      <c r="B212" s="36" t="s">
        <v>48</v>
      </c>
      <c r="C212" s="36"/>
      <c r="D212" s="37">
        <v>1</v>
      </c>
      <c r="E212" s="77"/>
      <c r="F212" s="1"/>
      <c r="G212" s="38">
        <f>D212*ROUND(F212,2)</f>
        <v>0</v>
      </c>
      <c r="H212" s="65"/>
      <c r="I212" s="65"/>
    </row>
    <row r="213" spans="1:25" x14ac:dyDescent="0.25">
      <c r="A213" s="47"/>
      <c r="B213" s="49"/>
      <c r="C213" s="52"/>
      <c r="D213" s="57"/>
      <c r="E213" s="58"/>
      <c r="F213" s="58"/>
      <c r="G213" s="59"/>
    </row>
    <row r="214" spans="1:25" ht="42.75" customHeight="1" x14ac:dyDescent="0.25">
      <c r="A214" s="62" t="s">
        <v>228</v>
      </c>
      <c r="B214" s="67" t="s">
        <v>49</v>
      </c>
      <c r="C214" s="36"/>
      <c r="D214" s="37">
        <v>2</v>
      </c>
      <c r="E214" s="77"/>
      <c r="F214" s="1"/>
      <c r="G214" s="38">
        <f>D214*ROUND(F214,2)</f>
        <v>0</v>
      </c>
    </row>
    <row r="215" spans="1:25" ht="15" customHeight="1" x14ac:dyDescent="0.25">
      <c r="A215" s="47"/>
      <c r="B215" s="49"/>
      <c r="C215" s="52"/>
      <c r="D215" s="80"/>
      <c r="E215" s="81"/>
      <c r="F215" s="81"/>
      <c r="G215" s="82"/>
    </row>
    <row r="216" spans="1:25" ht="42.75" customHeight="1" x14ac:dyDescent="0.25">
      <c r="A216" s="62" t="s">
        <v>229</v>
      </c>
      <c r="B216" s="36" t="s">
        <v>50</v>
      </c>
      <c r="C216" s="36"/>
      <c r="D216" s="37">
        <v>2</v>
      </c>
      <c r="E216" s="77"/>
      <c r="F216" s="1"/>
      <c r="G216" s="38">
        <f>D216*ROUND(F216,2)</f>
        <v>0</v>
      </c>
    </row>
    <row r="217" spans="1:25" x14ac:dyDescent="0.25">
      <c r="A217" s="47"/>
      <c r="B217" s="49"/>
      <c r="C217" s="52"/>
      <c r="D217" s="57"/>
      <c r="E217" s="58"/>
      <c r="F217" s="58"/>
      <c r="G217" s="59"/>
    </row>
    <row r="218" spans="1:25" ht="42.75" customHeight="1" x14ac:dyDescent="0.25">
      <c r="A218" s="34" t="s">
        <v>230</v>
      </c>
      <c r="B218" s="35" t="s">
        <v>51</v>
      </c>
      <c r="C218" s="35"/>
      <c r="D218" s="37">
        <v>1</v>
      </c>
      <c r="E218" s="77"/>
      <c r="F218" s="1"/>
      <c r="G218" s="38">
        <f>D218*ROUND(F218,2)</f>
        <v>0</v>
      </c>
    </row>
    <row r="219" spans="1:25" x14ac:dyDescent="0.25">
      <c r="A219" s="34"/>
      <c r="B219" s="60"/>
      <c r="C219" s="61"/>
      <c r="D219" s="132"/>
      <c r="E219" s="133"/>
      <c r="F219" s="133"/>
      <c r="G219" s="134"/>
    </row>
    <row r="220" spans="1:25" ht="42.75" customHeight="1" x14ac:dyDescent="0.25">
      <c r="A220" s="34" t="s">
        <v>231</v>
      </c>
      <c r="B220" s="35" t="s">
        <v>52</v>
      </c>
      <c r="C220" s="35"/>
      <c r="D220" s="37">
        <v>1</v>
      </c>
      <c r="E220" s="77"/>
      <c r="F220" s="1"/>
      <c r="G220" s="38">
        <f>D220*ROUND(F220,2)</f>
        <v>0</v>
      </c>
    </row>
    <row r="221" spans="1:25" ht="17.25" customHeight="1" x14ac:dyDescent="0.25">
      <c r="A221" s="34"/>
      <c r="B221" s="35"/>
      <c r="C221" s="39"/>
      <c r="D221" s="40"/>
      <c r="E221" s="41"/>
      <c r="F221" s="41"/>
      <c r="G221" s="42"/>
    </row>
    <row r="222" spans="1:25" ht="57" customHeight="1" x14ac:dyDescent="0.25">
      <c r="A222" s="34" t="s">
        <v>232</v>
      </c>
      <c r="B222" s="35" t="s">
        <v>53</v>
      </c>
      <c r="C222" s="35"/>
      <c r="D222" s="37">
        <v>4</v>
      </c>
      <c r="E222" s="77"/>
      <c r="F222" s="1"/>
      <c r="G222" s="38">
        <f>D222*ROUND(F222,2)</f>
        <v>0</v>
      </c>
    </row>
    <row r="223" spans="1:25" ht="13.5" customHeight="1" x14ac:dyDescent="0.25">
      <c r="A223" s="47"/>
      <c r="B223" s="49"/>
      <c r="C223" s="52"/>
      <c r="D223" s="57"/>
      <c r="E223" s="58"/>
      <c r="F223" s="58"/>
      <c r="G223" s="59"/>
    </row>
    <row r="224" spans="1:25" ht="42.75" customHeight="1" x14ac:dyDescent="0.25">
      <c r="A224" s="34" t="s">
        <v>233</v>
      </c>
      <c r="B224" s="36" t="s">
        <v>54</v>
      </c>
      <c r="C224" s="36"/>
      <c r="D224" s="37">
        <v>2</v>
      </c>
      <c r="E224" s="77"/>
      <c r="F224" s="1"/>
      <c r="G224" s="38">
        <f>D224*ROUND(F224,2)</f>
        <v>0</v>
      </c>
    </row>
    <row r="225" spans="1:11" ht="15.75" customHeight="1" x14ac:dyDescent="0.25">
      <c r="A225" s="47"/>
      <c r="B225" s="49"/>
      <c r="C225" s="52"/>
      <c r="D225" s="57"/>
      <c r="E225" s="58"/>
      <c r="F225" s="58"/>
      <c r="G225" s="59"/>
    </row>
    <row r="226" spans="1:11" ht="42.75" customHeight="1" x14ac:dyDescent="0.25">
      <c r="A226" s="47" t="s">
        <v>234</v>
      </c>
      <c r="B226" s="35" t="s">
        <v>55</v>
      </c>
      <c r="C226" s="35"/>
      <c r="D226" s="37">
        <v>2</v>
      </c>
      <c r="E226" s="77"/>
      <c r="F226" s="1"/>
      <c r="G226" s="48">
        <f>D226*ROUND(F226,2)</f>
        <v>0</v>
      </c>
    </row>
    <row r="227" spans="1:11" ht="13.5" customHeight="1" x14ac:dyDescent="0.25">
      <c r="A227" s="49"/>
      <c r="B227" s="50"/>
      <c r="C227" s="51"/>
      <c r="D227" s="132"/>
      <c r="E227" s="133"/>
      <c r="F227" s="133"/>
      <c r="G227" s="134"/>
    </row>
    <row r="228" spans="1:11" ht="42.75" customHeight="1" x14ac:dyDescent="0.25">
      <c r="A228" s="62" t="s">
        <v>235</v>
      </c>
      <c r="B228" s="35" t="s">
        <v>56</v>
      </c>
      <c r="C228" s="35"/>
      <c r="D228" s="37">
        <v>2</v>
      </c>
      <c r="E228" s="77"/>
      <c r="F228" s="1"/>
      <c r="G228" s="48">
        <f>D228*ROUND(F228,2)</f>
        <v>0</v>
      </c>
    </row>
    <row r="229" spans="1:11" x14ac:dyDescent="0.25">
      <c r="A229" s="49"/>
      <c r="B229" s="50"/>
      <c r="C229" s="51"/>
      <c r="D229" s="57"/>
      <c r="E229" s="58"/>
      <c r="F229" s="58"/>
      <c r="G229" s="59"/>
      <c r="K229" s="53"/>
    </row>
    <row r="230" spans="1:11" ht="42.75" customHeight="1" x14ac:dyDescent="0.25">
      <c r="A230" s="34" t="s">
        <v>236</v>
      </c>
      <c r="B230" s="35" t="s">
        <v>57</v>
      </c>
      <c r="C230" s="35"/>
      <c r="D230" s="37">
        <v>2</v>
      </c>
      <c r="E230" s="77"/>
      <c r="F230" s="1"/>
      <c r="G230" s="48">
        <f>D230*ROUND(F230,2)</f>
        <v>0</v>
      </c>
    </row>
    <row r="231" spans="1:11" x14ac:dyDescent="0.25">
      <c r="A231" s="49"/>
      <c r="B231" s="50"/>
      <c r="C231" s="51"/>
      <c r="D231" s="57"/>
      <c r="E231" s="58"/>
      <c r="F231" s="58"/>
      <c r="G231" s="59"/>
    </row>
    <row r="232" spans="1:11" ht="42.75" customHeight="1" x14ac:dyDescent="0.25">
      <c r="A232" s="34" t="s">
        <v>237</v>
      </c>
      <c r="B232" s="36" t="s">
        <v>58</v>
      </c>
      <c r="C232" s="35"/>
      <c r="D232" s="37">
        <v>2</v>
      </c>
      <c r="E232" s="77"/>
      <c r="F232" s="1"/>
      <c r="G232" s="38">
        <f>D232*ROUND(F232,2)</f>
        <v>0</v>
      </c>
    </row>
    <row r="233" spans="1:11" ht="12" customHeight="1" x14ac:dyDescent="0.25">
      <c r="A233" s="34"/>
      <c r="B233" s="60"/>
      <c r="C233" s="61"/>
      <c r="D233" s="132"/>
      <c r="E233" s="133"/>
      <c r="F233" s="133"/>
      <c r="G233" s="134"/>
    </row>
    <row r="234" spans="1:11" ht="42.75" customHeight="1" x14ac:dyDescent="0.25">
      <c r="A234" s="34" t="s">
        <v>238</v>
      </c>
      <c r="B234" s="35" t="s">
        <v>59</v>
      </c>
      <c r="C234" s="35"/>
      <c r="D234" s="37">
        <v>2</v>
      </c>
      <c r="E234" s="77"/>
      <c r="F234" s="1"/>
      <c r="G234" s="38">
        <f>D234*ROUND(F234,2)</f>
        <v>0</v>
      </c>
    </row>
    <row r="235" spans="1:11" ht="15" customHeight="1" x14ac:dyDescent="0.25">
      <c r="A235" s="34"/>
      <c r="B235" s="35"/>
      <c r="C235" s="39"/>
      <c r="D235" s="40"/>
      <c r="E235" s="41"/>
      <c r="F235" s="41"/>
      <c r="G235" s="42"/>
    </row>
    <row r="236" spans="1:11" ht="42.75" customHeight="1" x14ac:dyDescent="0.25">
      <c r="A236" s="34" t="s">
        <v>239</v>
      </c>
      <c r="B236" s="35" t="s">
        <v>60</v>
      </c>
      <c r="C236" s="35"/>
      <c r="D236" s="37">
        <v>2</v>
      </c>
      <c r="E236" s="77"/>
      <c r="F236" s="1"/>
      <c r="G236" s="38">
        <f>D236*ROUND(F236,2)</f>
        <v>0</v>
      </c>
    </row>
    <row r="237" spans="1:11" x14ac:dyDescent="0.25">
      <c r="A237" s="47"/>
      <c r="B237" s="49"/>
      <c r="C237" s="52"/>
      <c r="D237" s="57"/>
      <c r="E237" s="58"/>
      <c r="F237" s="58"/>
      <c r="G237" s="59"/>
    </row>
    <row r="238" spans="1:11" ht="42.75" customHeight="1" x14ac:dyDescent="0.25">
      <c r="A238" s="34" t="s">
        <v>240</v>
      </c>
      <c r="B238" s="36" t="s">
        <v>61</v>
      </c>
      <c r="C238" s="35"/>
      <c r="D238" s="37">
        <v>1</v>
      </c>
      <c r="E238" s="77"/>
      <c r="F238" s="1"/>
      <c r="G238" s="38">
        <f>D238*ROUND(F238,2)</f>
        <v>0</v>
      </c>
    </row>
    <row r="239" spans="1:11" x14ac:dyDescent="0.25">
      <c r="A239" s="34"/>
      <c r="B239" s="60"/>
      <c r="C239" s="61"/>
      <c r="D239" s="132"/>
      <c r="E239" s="133"/>
      <c r="F239" s="133"/>
      <c r="G239" s="134"/>
    </row>
    <row r="240" spans="1:11" ht="42.75" customHeight="1" x14ac:dyDescent="0.25">
      <c r="A240" s="34" t="s">
        <v>241</v>
      </c>
      <c r="B240" s="36" t="s">
        <v>62</v>
      </c>
      <c r="C240" s="35"/>
      <c r="D240" s="37">
        <v>1</v>
      </c>
      <c r="E240" s="77"/>
      <c r="F240" s="1"/>
      <c r="G240" s="38">
        <f>D240*ROUND(F240,2)</f>
        <v>0</v>
      </c>
    </row>
    <row r="241" spans="1:25" ht="15.75" customHeight="1" x14ac:dyDescent="0.25">
      <c r="A241" s="34"/>
      <c r="B241" s="36"/>
      <c r="C241" s="39"/>
      <c r="D241" s="132"/>
      <c r="E241" s="133"/>
      <c r="F241" s="133"/>
      <c r="G241" s="134"/>
    </row>
    <row r="242" spans="1:25" ht="42.75" customHeight="1" x14ac:dyDescent="0.25">
      <c r="A242" s="83" t="s">
        <v>242</v>
      </c>
      <c r="B242" s="36" t="s">
        <v>63</v>
      </c>
      <c r="C242" s="39"/>
      <c r="D242" s="78">
        <v>1</v>
      </c>
      <c r="E242" s="77"/>
      <c r="F242" s="1"/>
      <c r="G242" s="38">
        <f>D242*ROUND(F242,2)</f>
        <v>0</v>
      </c>
    </row>
    <row r="243" spans="1:25" x14ac:dyDescent="0.25">
      <c r="A243" s="34"/>
      <c r="B243" s="36"/>
      <c r="C243" s="39"/>
      <c r="D243" s="40"/>
      <c r="E243" s="41"/>
      <c r="F243" s="41"/>
      <c r="G243" s="42"/>
    </row>
    <row r="244" spans="1:25" ht="42.75" customHeight="1" x14ac:dyDescent="0.25">
      <c r="A244" s="34" t="s">
        <v>243</v>
      </c>
      <c r="B244" s="36" t="s">
        <v>64</v>
      </c>
      <c r="C244" s="35"/>
      <c r="D244" s="37">
        <v>1</v>
      </c>
      <c r="E244" s="77"/>
      <c r="F244" s="1"/>
      <c r="G244" s="38">
        <f>D244*ROUND(F244,2)</f>
        <v>0</v>
      </c>
    </row>
    <row r="245" spans="1:25" x14ac:dyDescent="0.25">
      <c r="A245" s="34"/>
      <c r="B245" s="35"/>
      <c r="C245" s="39"/>
      <c r="D245" s="40"/>
      <c r="E245" s="41"/>
      <c r="F245" s="41"/>
      <c r="G245" s="42"/>
    </row>
    <row r="246" spans="1:25" ht="71.25" customHeight="1" x14ac:dyDescent="0.25">
      <c r="A246" s="34" t="s">
        <v>244</v>
      </c>
      <c r="B246" s="35" t="s">
        <v>105</v>
      </c>
      <c r="C246" s="35"/>
      <c r="D246" s="37">
        <v>1</v>
      </c>
      <c r="E246" s="77"/>
      <c r="F246" s="1"/>
      <c r="G246" s="38">
        <f>D246*ROUND(F246,2)</f>
        <v>0</v>
      </c>
    </row>
    <row r="247" spans="1:25" x14ac:dyDescent="0.25">
      <c r="A247" s="47"/>
      <c r="B247" s="49"/>
      <c r="C247" s="52"/>
      <c r="D247" s="57"/>
      <c r="E247" s="58"/>
      <c r="F247" s="58"/>
      <c r="G247" s="59"/>
      <c r="K247" s="53"/>
    </row>
    <row r="248" spans="1:25" ht="42.75" customHeight="1" x14ac:dyDescent="0.25">
      <c r="A248" s="34" t="s">
        <v>245</v>
      </c>
      <c r="B248" s="35" t="s">
        <v>65</v>
      </c>
      <c r="C248" s="35"/>
      <c r="D248" s="37">
        <v>1</v>
      </c>
      <c r="E248" s="77"/>
      <c r="F248" s="1"/>
      <c r="G248" s="48">
        <f>D248*ROUND(F248,2)</f>
        <v>0</v>
      </c>
    </row>
    <row r="249" spans="1:25" x14ac:dyDescent="0.25">
      <c r="A249" s="47"/>
      <c r="B249" s="49"/>
      <c r="C249" s="52"/>
      <c r="D249" s="57"/>
      <c r="E249" s="58"/>
      <c r="F249" s="58"/>
      <c r="G249" s="59"/>
      <c r="K249" s="53"/>
    </row>
    <row r="250" spans="1:25" s="2" customFormat="1" ht="30" customHeight="1" x14ac:dyDescent="0.25">
      <c r="A250" s="29" t="s">
        <v>246</v>
      </c>
      <c r="B250" s="127" t="s">
        <v>247</v>
      </c>
      <c r="C250" s="31"/>
      <c r="D250" s="150"/>
      <c r="E250" s="151"/>
      <c r="F250" s="151"/>
      <c r="G250" s="152"/>
      <c r="H250" s="3"/>
      <c r="I250" s="3"/>
      <c r="J250" s="3"/>
      <c r="K250" s="32"/>
      <c r="L250" s="3"/>
      <c r="M250" s="3"/>
      <c r="N250" s="3"/>
      <c r="O250" s="3"/>
      <c r="P250" s="3"/>
      <c r="Q250" s="3"/>
      <c r="R250" s="3"/>
      <c r="S250" s="3"/>
      <c r="T250" s="3"/>
      <c r="U250" s="3"/>
      <c r="V250" s="3"/>
      <c r="W250" s="3"/>
      <c r="X250" s="3"/>
      <c r="Y250" s="3"/>
    </row>
    <row r="251" spans="1:25" ht="114.75" customHeight="1" x14ac:dyDescent="0.25">
      <c r="A251" s="34" t="s">
        <v>248</v>
      </c>
      <c r="B251" s="36" t="s">
        <v>110</v>
      </c>
      <c r="C251" s="35"/>
      <c r="D251" s="37">
        <v>1</v>
      </c>
      <c r="E251" s="77"/>
      <c r="F251" s="1"/>
      <c r="G251" s="48">
        <f>D251*ROUND(F251,2)</f>
        <v>0</v>
      </c>
    </row>
    <row r="252" spans="1:25" ht="13.5" customHeight="1" x14ac:dyDescent="0.25">
      <c r="A252" s="54"/>
      <c r="B252" s="55"/>
      <c r="C252" s="56"/>
      <c r="D252" s="132"/>
      <c r="E252" s="133"/>
      <c r="F252" s="133"/>
      <c r="G252" s="134"/>
      <c r="K252" s="53"/>
    </row>
    <row r="253" spans="1:25" ht="99" customHeight="1" x14ac:dyDescent="0.25">
      <c r="A253" s="34" t="s">
        <v>249</v>
      </c>
      <c r="B253" s="36" t="s">
        <v>272</v>
      </c>
      <c r="C253" s="35"/>
      <c r="D253" s="37">
        <v>1</v>
      </c>
      <c r="E253" s="77"/>
      <c r="F253" s="1"/>
      <c r="G253" s="48">
        <f>D253*ROUND(F253,2)</f>
        <v>0</v>
      </c>
    </row>
    <row r="254" spans="1:25" ht="13.5" customHeight="1" x14ac:dyDescent="0.25">
      <c r="A254" s="54"/>
      <c r="B254" s="55"/>
      <c r="C254" s="56"/>
      <c r="D254" s="116"/>
      <c r="E254" s="117"/>
      <c r="F254" s="117"/>
      <c r="G254" s="118"/>
      <c r="K254" s="53"/>
    </row>
    <row r="255" spans="1:25" ht="90.75" customHeight="1" x14ac:dyDescent="0.25">
      <c r="A255" s="62" t="s">
        <v>250</v>
      </c>
      <c r="B255" s="36" t="s">
        <v>273</v>
      </c>
      <c r="C255" s="36"/>
      <c r="D255" s="37">
        <v>2</v>
      </c>
      <c r="E255" s="77"/>
      <c r="F255" s="1"/>
      <c r="G255" s="38">
        <f>D255*ROUND(F255,2)</f>
        <v>0</v>
      </c>
    </row>
    <row r="256" spans="1:25" x14ac:dyDescent="0.25">
      <c r="A256" s="54"/>
      <c r="B256" s="55"/>
      <c r="C256" s="56"/>
      <c r="D256" s="132"/>
      <c r="E256" s="133"/>
      <c r="F256" s="133"/>
      <c r="G256" s="134"/>
    </row>
    <row r="257" spans="1:7" ht="42.75" customHeight="1" x14ac:dyDescent="0.25">
      <c r="A257" s="34" t="s">
        <v>251</v>
      </c>
      <c r="B257" s="35" t="s">
        <v>122</v>
      </c>
      <c r="C257" s="35"/>
      <c r="D257" s="37">
        <v>1</v>
      </c>
      <c r="E257" s="77"/>
      <c r="F257" s="1"/>
      <c r="G257" s="48">
        <f>D257*ROUND(F257,2)</f>
        <v>0</v>
      </c>
    </row>
    <row r="258" spans="1:7" ht="15" customHeight="1" x14ac:dyDescent="0.25">
      <c r="A258" s="34"/>
      <c r="B258" s="35"/>
      <c r="C258" s="43"/>
      <c r="D258" s="44"/>
      <c r="E258" s="45"/>
      <c r="F258" s="45"/>
      <c r="G258" s="46"/>
    </row>
    <row r="259" spans="1:7" ht="157.5" customHeight="1" x14ac:dyDescent="0.25">
      <c r="A259" s="34" t="s">
        <v>252</v>
      </c>
      <c r="B259" s="35" t="s">
        <v>125</v>
      </c>
      <c r="C259" s="35"/>
      <c r="D259" s="37">
        <v>1</v>
      </c>
      <c r="E259" s="77"/>
      <c r="F259" s="1"/>
      <c r="G259" s="48">
        <f>D259*ROUND(F259,2)</f>
        <v>0</v>
      </c>
    </row>
    <row r="260" spans="1:7" ht="15" customHeight="1" x14ac:dyDescent="0.25">
      <c r="A260" s="34"/>
      <c r="B260" s="35"/>
      <c r="C260" s="43"/>
      <c r="D260" s="44"/>
      <c r="E260" s="45"/>
      <c r="F260" s="45"/>
      <c r="G260" s="46"/>
    </row>
    <row r="261" spans="1:7" ht="72.75" customHeight="1" x14ac:dyDescent="0.25">
      <c r="A261" s="34" t="s">
        <v>253</v>
      </c>
      <c r="B261" s="35" t="s">
        <v>124</v>
      </c>
      <c r="C261" s="35"/>
      <c r="D261" s="37">
        <v>1</v>
      </c>
      <c r="E261" s="77"/>
      <c r="F261" s="1"/>
      <c r="G261" s="48">
        <f>D261*ROUND(F261,2)</f>
        <v>0</v>
      </c>
    </row>
    <row r="262" spans="1:7" ht="15" customHeight="1" x14ac:dyDescent="0.25">
      <c r="A262" s="34"/>
      <c r="B262" s="35"/>
      <c r="C262" s="43"/>
      <c r="D262" s="44"/>
      <c r="E262" s="45"/>
      <c r="F262" s="45"/>
      <c r="G262" s="46"/>
    </row>
    <row r="263" spans="1:7" ht="129.75" customHeight="1" x14ac:dyDescent="0.25">
      <c r="A263" s="34" t="s">
        <v>254</v>
      </c>
      <c r="B263" s="36" t="s">
        <v>282</v>
      </c>
      <c r="C263" s="35"/>
      <c r="D263" s="37">
        <v>1</v>
      </c>
      <c r="E263" s="77"/>
      <c r="F263" s="1"/>
      <c r="G263" s="48">
        <f>D263*ROUND(F263,2)</f>
        <v>0</v>
      </c>
    </row>
    <row r="264" spans="1:7" ht="15" customHeight="1" x14ac:dyDescent="0.25">
      <c r="A264" s="34"/>
      <c r="B264" s="35"/>
      <c r="C264" s="43"/>
      <c r="D264" s="44"/>
      <c r="E264" s="45"/>
      <c r="F264" s="45"/>
      <c r="G264" s="46"/>
    </row>
    <row r="265" spans="1:7" ht="87" customHeight="1" x14ac:dyDescent="0.25">
      <c r="A265" s="34" t="s">
        <v>255</v>
      </c>
      <c r="B265" s="35" t="s">
        <v>126</v>
      </c>
      <c r="C265" s="35"/>
      <c r="D265" s="37">
        <v>1</v>
      </c>
      <c r="E265" s="77"/>
      <c r="F265" s="1"/>
      <c r="G265" s="48">
        <f>D265*ROUND(F265,2)</f>
        <v>0</v>
      </c>
    </row>
    <row r="266" spans="1:7" ht="15" customHeight="1" x14ac:dyDescent="0.25">
      <c r="A266" s="34"/>
      <c r="B266" s="35"/>
      <c r="C266" s="43"/>
      <c r="D266" s="44"/>
      <c r="E266" s="45"/>
      <c r="F266" s="45"/>
      <c r="G266" s="46"/>
    </row>
    <row r="267" spans="1:7" ht="57.75" customHeight="1" x14ac:dyDescent="0.25">
      <c r="A267" s="34" t="s">
        <v>256</v>
      </c>
      <c r="B267" s="35" t="s">
        <v>127</v>
      </c>
      <c r="C267" s="35"/>
      <c r="D267" s="37">
        <v>1</v>
      </c>
      <c r="E267" s="77"/>
      <c r="F267" s="1"/>
      <c r="G267" s="48">
        <f>D267*ROUND(F267,2)</f>
        <v>0</v>
      </c>
    </row>
    <row r="268" spans="1:7" ht="15" customHeight="1" x14ac:dyDescent="0.25">
      <c r="A268" s="34"/>
      <c r="B268" s="35"/>
      <c r="C268" s="43"/>
      <c r="D268" s="44"/>
      <c r="E268" s="45"/>
      <c r="F268" s="45"/>
      <c r="G268" s="46"/>
    </row>
    <row r="269" spans="1:7" ht="87.75" customHeight="1" x14ac:dyDescent="0.25">
      <c r="A269" s="34" t="s">
        <v>257</v>
      </c>
      <c r="B269" s="35" t="s">
        <v>283</v>
      </c>
      <c r="C269" s="35"/>
      <c r="D269" s="37">
        <v>1</v>
      </c>
      <c r="E269" s="77"/>
      <c r="F269" s="1"/>
      <c r="G269" s="48">
        <f>D269*ROUND(F269,2)</f>
        <v>0</v>
      </c>
    </row>
    <row r="270" spans="1:7" ht="15" customHeight="1" x14ac:dyDescent="0.25">
      <c r="A270" s="34"/>
      <c r="B270" s="35"/>
      <c r="C270" s="43"/>
      <c r="D270" s="44"/>
      <c r="E270" s="45"/>
      <c r="F270" s="45"/>
      <c r="G270" s="46"/>
    </row>
    <row r="271" spans="1:7" ht="72" customHeight="1" x14ac:dyDescent="0.25">
      <c r="A271" s="34" t="s">
        <v>284</v>
      </c>
      <c r="B271" s="35" t="s">
        <v>296</v>
      </c>
      <c r="C271" s="35"/>
      <c r="D271" s="37">
        <v>1</v>
      </c>
      <c r="E271" s="77"/>
      <c r="F271" s="1"/>
      <c r="G271" s="48">
        <f>D271*ROUND(F271,2)</f>
        <v>0</v>
      </c>
    </row>
    <row r="272" spans="1:7" ht="15" customHeight="1" x14ac:dyDescent="0.25">
      <c r="A272" s="34"/>
      <c r="B272" s="35"/>
      <c r="C272" s="43"/>
      <c r="D272" s="44"/>
      <c r="E272" s="45"/>
      <c r="F272" s="45"/>
      <c r="G272" s="46"/>
    </row>
    <row r="273" spans="1:11" ht="24" customHeight="1" x14ac:dyDescent="0.25">
      <c r="A273" s="29" t="s">
        <v>258</v>
      </c>
      <c r="B273" s="125" t="s">
        <v>10</v>
      </c>
      <c r="C273" s="68"/>
      <c r="D273" s="155"/>
      <c r="E273" s="156"/>
      <c r="F273" s="156"/>
      <c r="G273" s="157"/>
    </row>
    <row r="274" spans="1:11" ht="30" customHeight="1" x14ac:dyDescent="0.25">
      <c r="A274" s="54" t="s">
        <v>259</v>
      </c>
      <c r="B274" s="120" t="s">
        <v>90</v>
      </c>
      <c r="C274" s="68"/>
      <c r="D274" s="37">
        <v>2</v>
      </c>
      <c r="E274" s="77"/>
      <c r="F274" s="1"/>
      <c r="G274" s="48">
        <f>D274*ROUND(F274,2)</f>
        <v>0</v>
      </c>
    </row>
    <row r="275" spans="1:11" ht="14.25" customHeight="1" x14ac:dyDescent="0.25">
      <c r="A275" s="29"/>
      <c r="B275" s="30"/>
      <c r="C275" s="68"/>
      <c r="D275" s="110"/>
      <c r="E275" s="111"/>
      <c r="F275" s="111"/>
      <c r="G275" s="112"/>
    </row>
    <row r="276" spans="1:11" ht="40.5" customHeight="1" x14ac:dyDescent="0.25">
      <c r="A276" s="34" t="s">
        <v>260</v>
      </c>
      <c r="B276" s="67" t="s">
        <v>103</v>
      </c>
      <c r="C276" s="35"/>
      <c r="D276" s="37">
        <v>4</v>
      </c>
      <c r="E276" s="77"/>
      <c r="F276" s="1"/>
      <c r="G276" s="48">
        <f>D276*ROUND(F276,2)</f>
        <v>0</v>
      </c>
    </row>
    <row r="277" spans="1:11" ht="14.25" customHeight="1" x14ac:dyDescent="0.25">
      <c r="A277" s="29"/>
      <c r="B277" s="30"/>
      <c r="C277" s="68"/>
      <c r="D277" s="110"/>
      <c r="E277" s="111"/>
      <c r="F277" s="111"/>
      <c r="G277" s="112"/>
    </row>
    <row r="278" spans="1:11" ht="57" x14ac:dyDescent="0.25">
      <c r="A278" s="47" t="s">
        <v>261</v>
      </c>
      <c r="B278" s="35" t="s">
        <v>12</v>
      </c>
      <c r="C278" s="35"/>
      <c r="D278" s="37">
        <v>1</v>
      </c>
      <c r="E278" s="77"/>
      <c r="F278" s="1"/>
      <c r="G278" s="48">
        <f>D278*ROUND(F278,2)</f>
        <v>0</v>
      </c>
    </row>
    <row r="279" spans="1:11" x14ac:dyDescent="0.25">
      <c r="A279" s="47"/>
      <c r="B279" s="49"/>
      <c r="C279" s="52"/>
      <c r="D279" s="132"/>
      <c r="E279" s="133"/>
      <c r="F279" s="133"/>
      <c r="G279" s="134"/>
      <c r="K279" s="53"/>
    </row>
    <row r="280" spans="1:11" ht="71.25" x14ac:dyDescent="0.25">
      <c r="A280" s="34" t="s">
        <v>262</v>
      </c>
      <c r="B280" s="35" t="s">
        <v>68</v>
      </c>
      <c r="C280" s="35"/>
      <c r="D280" s="37">
        <v>1</v>
      </c>
      <c r="E280" s="77"/>
      <c r="F280" s="1"/>
      <c r="G280" s="48">
        <f>D280*ROUND(F280,2)</f>
        <v>0</v>
      </c>
    </row>
    <row r="281" spans="1:11" x14ac:dyDescent="0.25">
      <c r="A281" s="34"/>
      <c r="B281" s="35"/>
      <c r="C281" s="43"/>
      <c r="D281" s="44"/>
      <c r="E281" s="45"/>
      <c r="F281" s="45"/>
      <c r="G281" s="46"/>
    </row>
    <row r="282" spans="1:11" ht="42.75" x14ac:dyDescent="0.25">
      <c r="A282" s="47" t="s">
        <v>263</v>
      </c>
      <c r="B282" s="35" t="s">
        <v>102</v>
      </c>
      <c r="C282" s="35"/>
      <c r="D282" s="37">
        <v>1</v>
      </c>
      <c r="E282" s="77"/>
      <c r="F282" s="1"/>
      <c r="G282" s="48">
        <f>D282*ROUND(F282,2)</f>
        <v>0</v>
      </c>
    </row>
    <row r="283" spans="1:11" x14ac:dyDescent="0.25">
      <c r="A283" s="34"/>
      <c r="B283" s="35"/>
      <c r="C283" s="43"/>
      <c r="D283" s="44"/>
      <c r="E283" s="45"/>
      <c r="F283" s="45"/>
      <c r="G283" s="46"/>
    </row>
    <row r="284" spans="1:11" ht="42.75" customHeight="1" x14ac:dyDescent="0.25">
      <c r="A284" s="47" t="s">
        <v>264</v>
      </c>
      <c r="B284" s="35" t="s">
        <v>66</v>
      </c>
      <c r="C284" s="35"/>
      <c r="D284" s="37">
        <v>1</v>
      </c>
      <c r="E284" s="77"/>
      <c r="F284" s="1"/>
      <c r="G284" s="48">
        <f>D284*ROUND(F284,2)</f>
        <v>0</v>
      </c>
    </row>
    <row r="285" spans="1:11" x14ac:dyDescent="0.25">
      <c r="A285" s="49"/>
      <c r="B285" s="50"/>
      <c r="C285" s="51"/>
      <c r="D285" s="57"/>
      <c r="E285" s="58"/>
      <c r="F285" s="58"/>
      <c r="G285" s="59"/>
    </row>
    <row r="286" spans="1:11" ht="57" customHeight="1" x14ac:dyDescent="0.25">
      <c r="A286" s="47" t="s">
        <v>265</v>
      </c>
      <c r="B286" s="35" t="s">
        <v>290</v>
      </c>
      <c r="C286" s="35"/>
      <c r="D286" s="37">
        <v>1</v>
      </c>
      <c r="E286" s="77"/>
      <c r="F286" s="1"/>
      <c r="G286" s="48">
        <f>D286*ROUND(F286,2)</f>
        <v>0</v>
      </c>
    </row>
    <row r="287" spans="1:11" x14ac:dyDescent="0.25">
      <c r="A287" s="49"/>
      <c r="B287" s="50"/>
      <c r="C287" s="51"/>
      <c r="D287" s="113"/>
      <c r="E287" s="114"/>
      <c r="F287" s="114"/>
      <c r="G287" s="115"/>
    </row>
    <row r="288" spans="1:11" ht="57" x14ac:dyDescent="0.25">
      <c r="A288" s="47" t="s">
        <v>266</v>
      </c>
      <c r="B288" s="35" t="s">
        <v>13</v>
      </c>
      <c r="C288" s="35"/>
      <c r="D288" s="37">
        <v>1</v>
      </c>
      <c r="E288" s="77"/>
      <c r="F288" s="1"/>
      <c r="G288" s="48">
        <f>D288*ROUND(F288,2)</f>
        <v>0</v>
      </c>
    </row>
    <row r="289" spans="1:25" ht="15" customHeight="1" x14ac:dyDescent="0.25">
      <c r="A289" s="54"/>
      <c r="B289" s="55"/>
      <c r="C289" s="56"/>
      <c r="D289" s="132"/>
      <c r="E289" s="133"/>
      <c r="F289" s="133"/>
      <c r="G289" s="134"/>
      <c r="H289" s="9"/>
      <c r="I289" s="9"/>
      <c r="J289" s="9"/>
      <c r="K289" s="9"/>
      <c r="L289" s="9"/>
      <c r="M289" s="9"/>
      <c r="N289" s="9"/>
      <c r="O289" s="9"/>
      <c r="P289" s="9"/>
      <c r="Q289" s="9"/>
      <c r="R289" s="9"/>
      <c r="S289" s="9"/>
      <c r="T289" s="9"/>
      <c r="U289" s="9"/>
      <c r="V289" s="9"/>
      <c r="W289" s="9"/>
      <c r="X289" s="9"/>
      <c r="Y289" s="9"/>
    </row>
    <row r="290" spans="1:25" ht="27.75" customHeight="1" x14ac:dyDescent="0.25">
      <c r="A290" s="69"/>
      <c r="B290" s="153" t="s">
        <v>1</v>
      </c>
      <c r="C290" s="153"/>
      <c r="D290" s="153"/>
      <c r="E290" s="153"/>
      <c r="F290" s="154"/>
      <c r="G290" s="48">
        <f>+G30+G32+G34+G36+G38+G40+G42+G45+G47+G49+G51+G53+G55+G58+G60+G62+G64+G66+G68+G70+G72+G74+G76+G78+G80+G82+G84+G86+G88+G90+G92+G94+G96+G98+G100+G102+G104+G106+G108+G110+G112+G114+G116+G119+G121+G123+G125+G49+G127+G129+G131+G134+G136+G138+G140+G142+G144+G146+G148+G150+G152+G154+G156+G163+G165+G167+G169+G171+G173+G175+G177+G179+G181+G183+G185+G187+G189+G191+G193+G195+G197+G199+G201+G203+G205+G207+G209+G212+G214+G216+G218+G220+G222+G224+G226+G228+G230+G232+G234+G236+G238+G240+G242+G244+G246+G248+G251+G253+G255+G257+G259+G261+G263+G265+G267+G269+G271+G274+G276+G278+G280+G282+G284+G286+G288</f>
        <v>0</v>
      </c>
      <c r="H290" s="9"/>
      <c r="I290" s="9"/>
      <c r="J290" s="9"/>
      <c r="K290" s="9"/>
      <c r="L290" s="9"/>
      <c r="M290" s="9"/>
      <c r="N290" s="9"/>
      <c r="O290" s="9"/>
      <c r="P290" s="9"/>
      <c r="Q290" s="9"/>
      <c r="R290" s="9"/>
      <c r="S290" s="9"/>
      <c r="T290" s="9"/>
      <c r="U290" s="9"/>
      <c r="V290" s="9"/>
      <c r="W290" s="9"/>
      <c r="X290" s="9"/>
      <c r="Y290" s="9"/>
    </row>
    <row r="291" spans="1:25" ht="27.75" customHeight="1" x14ac:dyDescent="0.25">
      <c r="A291" s="69"/>
      <c r="B291" s="153" t="s">
        <v>22</v>
      </c>
      <c r="C291" s="153"/>
      <c r="D291" s="153"/>
      <c r="E291" s="153"/>
      <c r="F291" s="154"/>
      <c r="G291" s="1"/>
      <c r="H291" s="9"/>
      <c r="I291" s="9"/>
      <c r="J291" s="9"/>
      <c r="K291" s="9"/>
      <c r="L291" s="9"/>
      <c r="M291" s="9"/>
      <c r="N291" s="9"/>
      <c r="O291" s="9"/>
      <c r="P291" s="9"/>
      <c r="Q291" s="9"/>
      <c r="R291" s="9"/>
      <c r="S291" s="9"/>
      <c r="T291" s="9"/>
      <c r="U291" s="9"/>
      <c r="V291" s="9"/>
      <c r="W291" s="9"/>
      <c r="X291" s="9"/>
      <c r="Y291" s="9"/>
    </row>
    <row r="292" spans="1:25" ht="27.75" customHeight="1" x14ac:dyDescent="0.25">
      <c r="A292" s="69"/>
      <c r="B292" s="153" t="s">
        <v>2</v>
      </c>
      <c r="C292" s="153"/>
      <c r="D292" s="153"/>
      <c r="E292" s="153"/>
      <c r="F292" s="154"/>
      <c r="G292" s="48">
        <f>G290-ROUND(G291,2)</f>
        <v>0</v>
      </c>
      <c r="H292" s="9"/>
      <c r="I292" s="9"/>
      <c r="J292" s="9"/>
      <c r="K292" s="9"/>
      <c r="L292" s="9"/>
      <c r="M292" s="9"/>
      <c r="N292" s="9"/>
      <c r="O292" s="9"/>
      <c r="P292" s="9"/>
      <c r="Q292" s="9"/>
      <c r="R292" s="9"/>
      <c r="S292" s="9"/>
      <c r="T292" s="9"/>
      <c r="U292" s="9"/>
      <c r="V292" s="9"/>
      <c r="W292" s="9"/>
      <c r="X292" s="9"/>
      <c r="Y292" s="9"/>
    </row>
    <row r="293" spans="1:25" ht="27.75" customHeight="1" x14ac:dyDescent="0.25">
      <c r="A293" s="22"/>
      <c r="B293" s="153" t="s">
        <v>3</v>
      </c>
      <c r="C293" s="153"/>
      <c r="D293" s="153"/>
      <c r="E293" s="153"/>
      <c r="F293" s="154"/>
      <c r="G293" s="48">
        <f>G292*19%</f>
        <v>0</v>
      </c>
      <c r="H293" s="9"/>
      <c r="I293" s="9"/>
      <c r="J293" s="9"/>
      <c r="K293" s="9"/>
      <c r="L293" s="9"/>
      <c r="M293" s="9"/>
      <c r="N293" s="9"/>
      <c r="O293" s="9"/>
      <c r="P293" s="9"/>
      <c r="Q293" s="9"/>
      <c r="R293" s="9"/>
      <c r="S293" s="9"/>
      <c r="T293" s="9"/>
      <c r="U293" s="9"/>
      <c r="V293" s="9"/>
      <c r="W293" s="9"/>
      <c r="X293" s="9"/>
      <c r="Y293" s="9"/>
    </row>
    <row r="294" spans="1:25" ht="18" customHeight="1" x14ac:dyDescent="0.25">
      <c r="A294" s="22"/>
      <c r="B294" s="70"/>
      <c r="C294" s="70"/>
      <c r="D294" s="70"/>
      <c r="E294" s="70"/>
      <c r="F294" s="71" t="s">
        <v>23</v>
      </c>
      <c r="G294" s="48">
        <f>G292+G293</f>
        <v>0</v>
      </c>
      <c r="H294" s="9"/>
      <c r="I294" s="9"/>
      <c r="J294" s="9"/>
      <c r="K294" s="9"/>
      <c r="L294" s="9"/>
      <c r="M294" s="9"/>
      <c r="N294" s="9"/>
      <c r="O294" s="9"/>
      <c r="P294" s="9"/>
      <c r="Q294" s="9"/>
      <c r="R294" s="9"/>
      <c r="S294" s="9"/>
      <c r="T294" s="9"/>
      <c r="U294" s="9"/>
      <c r="V294" s="9"/>
      <c r="W294" s="9"/>
      <c r="X294" s="9"/>
      <c r="Y294" s="9"/>
    </row>
    <row r="295" spans="1:25" s="33" customFormat="1" x14ac:dyDescent="0.25">
      <c r="A295" s="72" t="s">
        <v>8</v>
      </c>
      <c r="B295" s="72"/>
      <c r="C295" s="72"/>
      <c r="D295" s="72"/>
      <c r="E295" s="72"/>
      <c r="F295" s="72"/>
    </row>
    <row r="296" spans="1:25" s="33" customFormat="1" x14ac:dyDescent="0.25">
      <c r="A296" s="73"/>
      <c r="B296" s="74"/>
      <c r="C296" s="74"/>
    </row>
    <row r="297" spans="1:25" s="33" customFormat="1" x14ac:dyDescent="0.25">
      <c r="A297" s="73"/>
      <c r="B297" s="74"/>
      <c r="C297" s="74"/>
    </row>
    <row r="298" spans="1:25" s="33" customFormat="1" x14ac:dyDescent="0.25">
      <c r="A298" s="73"/>
      <c r="B298" s="74"/>
      <c r="C298" s="74"/>
    </row>
    <row r="299" spans="1:25" s="33" customFormat="1" x14ac:dyDescent="0.25">
      <c r="A299" s="73"/>
      <c r="B299" s="74"/>
      <c r="C299" s="74"/>
    </row>
    <row r="300" spans="1:25" s="33" customFormat="1" x14ac:dyDescent="0.25">
      <c r="A300" s="73"/>
      <c r="B300" s="74"/>
      <c r="C300" s="74"/>
    </row>
    <row r="301" spans="1:25" s="33" customFormat="1" x14ac:dyDescent="0.25">
      <c r="A301" s="73"/>
      <c r="B301" s="74"/>
      <c r="C301" s="74"/>
    </row>
    <row r="302" spans="1:25" s="33" customFormat="1" x14ac:dyDescent="0.25">
      <c r="A302" s="73"/>
      <c r="B302" s="74"/>
      <c r="C302" s="74"/>
    </row>
    <row r="303" spans="1:25" s="33" customFormat="1" x14ac:dyDescent="0.25">
      <c r="A303" s="73"/>
      <c r="B303" s="74"/>
      <c r="C303" s="74"/>
    </row>
    <row r="304" spans="1:25" s="33" customFormat="1" x14ac:dyDescent="0.25">
      <c r="A304" s="73"/>
      <c r="B304" s="74"/>
      <c r="C304" s="74"/>
    </row>
    <row r="305" spans="1:7" s="33" customFormat="1" x14ac:dyDescent="0.25">
      <c r="A305" s="73"/>
      <c r="B305" s="74"/>
      <c r="C305" s="74"/>
    </row>
    <row r="306" spans="1:7" s="33" customFormat="1" x14ac:dyDescent="0.25">
      <c r="A306" s="73"/>
      <c r="B306" s="74"/>
      <c r="C306" s="74"/>
    </row>
    <row r="307" spans="1:7" s="33" customFormat="1" x14ac:dyDescent="0.25">
      <c r="A307" s="73"/>
      <c r="B307" s="74"/>
      <c r="C307" s="74"/>
    </row>
    <row r="308" spans="1:7" s="33" customFormat="1" x14ac:dyDescent="0.25">
      <c r="A308" s="73"/>
      <c r="B308" s="74"/>
      <c r="C308" s="74"/>
    </row>
    <row r="309" spans="1:7" s="33" customFormat="1" x14ac:dyDescent="0.25">
      <c r="A309" s="73"/>
      <c r="B309" s="74"/>
      <c r="C309" s="74"/>
    </row>
    <row r="310" spans="1:7" s="33" customFormat="1" x14ac:dyDescent="0.25">
      <c r="A310" s="73"/>
      <c r="B310" s="74"/>
      <c r="C310" s="74"/>
    </row>
    <row r="311" spans="1:7" s="33" customFormat="1" x14ac:dyDescent="0.25">
      <c r="A311" s="73"/>
      <c r="B311" s="74"/>
      <c r="C311" s="74"/>
    </row>
    <row r="312" spans="1:7" s="33" customFormat="1" x14ac:dyDescent="0.25">
      <c r="A312" s="73"/>
      <c r="B312" s="74"/>
      <c r="C312" s="74"/>
    </row>
    <row r="313" spans="1:7" s="33" customFormat="1" x14ac:dyDescent="0.25">
      <c r="A313" s="73"/>
      <c r="B313" s="74"/>
      <c r="C313" s="74"/>
    </row>
    <row r="314" spans="1:7" s="33" customFormat="1" x14ac:dyDescent="0.25">
      <c r="A314" s="73"/>
      <c r="B314" s="74"/>
      <c r="C314" s="74"/>
    </row>
    <row r="315" spans="1:7" s="33" customFormat="1" x14ac:dyDescent="0.25">
      <c r="A315" s="73"/>
      <c r="B315" s="74"/>
      <c r="C315" s="74"/>
    </row>
    <row r="316" spans="1:7" x14ac:dyDescent="0.25">
      <c r="A316" s="73"/>
      <c r="B316" s="74"/>
      <c r="C316" s="74"/>
      <c r="D316" s="33"/>
      <c r="E316" s="33"/>
      <c r="F316" s="33"/>
      <c r="G316" s="33"/>
    </row>
  </sheetData>
  <sheetProtection algorithmName="SHA-512" hashValue="6lWtp7KNr8rwQlhR3qL8RE5kgp0np8D+0wgOxLwdk2PaxD1qzMmYHy31kTcym4GPgxtOV0qH6iW/7jtFnVLlZw==" saltValue="qhgYqoAaf1EaMF4WzOVnlQ==" spinCount="100000" sheet="1" selectLockedCells="1"/>
  <mergeCells count="60">
    <mergeCell ref="D117:G117"/>
    <mergeCell ref="B291:F291"/>
    <mergeCell ref="B292:F292"/>
    <mergeCell ref="B293:F293"/>
    <mergeCell ref="D273:G273"/>
    <mergeCell ref="D279:G279"/>
    <mergeCell ref="D289:G289"/>
    <mergeCell ref="B290:F290"/>
    <mergeCell ref="D147:G147"/>
    <mergeCell ref="D153:G153"/>
    <mergeCell ref="D162:G162"/>
    <mergeCell ref="D158:G158"/>
    <mergeCell ref="D159:G159"/>
    <mergeCell ref="D161:G161"/>
    <mergeCell ref="D233:G233"/>
    <mergeCell ref="D239:G239"/>
    <mergeCell ref="D256:G256"/>
    <mergeCell ref="D252:G252"/>
    <mergeCell ref="D211:G211"/>
    <mergeCell ref="D219:G219"/>
    <mergeCell ref="D227:G227"/>
    <mergeCell ref="D250:G250"/>
    <mergeCell ref="D241:G241"/>
    <mergeCell ref="D164:G164"/>
    <mergeCell ref="D166:G166"/>
    <mergeCell ref="D174:G174"/>
    <mergeCell ref="D176:G176"/>
    <mergeCell ref="D46:G46"/>
    <mergeCell ref="D52:G52"/>
    <mergeCell ref="D135:G135"/>
    <mergeCell ref="D133:G133"/>
    <mergeCell ref="D57:G57"/>
    <mergeCell ref="D130:G130"/>
    <mergeCell ref="D120:G120"/>
    <mergeCell ref="D126:G126"/>
    <mergeCell ref="D113:G113"/>
    <mergeCell ref="D118:G118"/>
    <mergeCell ref="D141:G141"/>
    <mergeCell ref="D143:G143"/>
    <mergeCell ref="A2:G2"/>
    <mergeCell ref="A7:G7"/>
    <mergeCell ref="A4:B4"/>
    <mergeCell ref="A11:I11"/>
    <mergeCell ref="A12:I12"/>
    <mergeCell ref="A5:G5"/>
    <mergeCell ref="A10:G10"/>
    <mergeCell ref="D16:G16"/>
    <mergeCell ref="D27:G27"/>
    <mergeCell ref="D29:G29"/>
    <mergeCell ref="D39:G39"/>
    <mergeCell ref="D41:G41"/>
    <mergeCell ref="D18:G18"/>
    <mergeCell ref="D25:G25"/>
    <mergeCell ref="D23:G23"/>
    <mergeCell ref="D17:G17"/>
    <mergeCell ref="D19:G19"/>
    <mergeCell ref="D21:G21"/>
    <mergeCell ref="D24:G24"/>
    <mergeCell ref="D26:G26"/>
    <mergeCell ref="D28:G28"/>
  </mergeCells>
  <phoneticPr fontId="2" type="noConversion"/>
  <pageMargins left="0.23622047244094491" right="0.15748031496062992" top="0.27559055118110237" bottom="0.39370078740157483" header="0.23622047244094491" footer="0.15748031496062992"/>
  <pageSetup paperSize="9" scale="93" fitToHeight="12" orientation="portrait" r:id="rId1"/>
  <headerFooter alignWithMargins="0">
    <oddFooter>&amp;C&amp;P von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Ausbau ELW</vt:lpstr>
      <vt:lpstr>'Ausbau ELW'!Drucktitel</vt:lpstr>
    </vt:vector>
  </TitlesOfParts>
  <Company>ZFT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wblersch</dc:creator>
  <cp:lastModifiedBy>Vehrenkemper, Karsten</cp:lastModifiedBy>
  <cp:lastPrinted>2026-06-02T12:39:24Z</cp:lastPrinted>
  <dcterms:created xsi:type="dcterms:W3CDTF">2003-03-19T08:41:52Z</dcterms:created>
  <dcterms:modified xsi:type="dcterms:W3CDTF">2026-07-02T06:57:54Z</dcterms:modified>
</cp:coreProperties>
</file>