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9_2_NEU\11_Rahmenverträge\01 Vorbereitung\RV Fotokopierpapier (IKE)\01.05.2026 - 30.04.2030 (L910_25 RV kein IKE)\Vorbereitung\"/>
    </mc:Choice>
  </mc:AlternateContent>
  <xr:revisionPtr revIDLastSave="0" documentId="13_ncr:1_{87DF8CE8-99ED-4D91-9B1C-63F6BC3CE102}" xr6:coauthVersionLast="47" xr6:coauthVersionMax="47" xr10:uidLastSave="{00000000-0000-0000-0000-000000000000}"/>
  <bookViews>
    <workbookView xWindow="-19310" yWindow="-110" windowWidth="19420" windowHeight="11500" xr2:uid="{2C455C2F-70ED-4B5A-A401-A15BD39A27C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6" i="1"/>
  <c r="F47" i="1"/>
  <c r="F44" i="1"/>
  <c r="F39" i="1"/>
  <c r="F40" i="1"/>
  <c r="F41" i="1"/>
  <c r="F42" i="1"/>
  <c r="F38" i="1"/>
  <c r="F34" i="1"/>
  <c r="F35" i="1"/>
  <c r="F36" i="1"/>
  <c r="F33" i="1"/>
  <c r="F29" i="1"/>
  <c r="F30" i="1"/>
  <c r="F31" i="1"/>
  <c r="F28" i="1"/>
  <c r="F24" i="1"/>
  <c r="F25" i="1"/>
  <c r="F26" i="1"/>
  <c r="F23" i="1"/>
  <c r="F48" i="1" l="1"/>
  <c r="F49" i="1" s="1"/>
  <c r="F50" i="1" s="1"/>
</calcChain>
</file>

<file path=xl/sharedStrings.xml><?xml version="1.0" encoding="utf-8"?>
<sst xmlns="http://schemas.openxmlformats.org/spreadsheetml/2006/main" count="50" uniqueCount="50">
  <si>
    <t>Produktbeschreibung</t>
  </si>
  <si>
    <t xml:space="preserve">Kopierpapier DIN A4, 210 x 297 mm, 80g m/², Schmalbahn (SB) </t>
  </si>
  <si>
    <t xml:space="preserve">Kopierpapier DIN A3, 297 x 420 mm, 80g m/², Breitbahn (BB) </t>
  </si>
  <si>
    <t>Hinweis zu den Positionen 10, 20, 30 und 40:</t>
  </si>
  <si>
    <t>Die Fachbereiche der Stadt Dortmund haben die Wahl DIN A4 Fotokopierpapier mit 70er, 80er, 90er und 100er Weiße zu bestellen.</t>
  </si>
  <si>
    <t>Bei später vermehrter Inanspruchnahme einer der vier Positionen können sich die kalkulierten Mengen der anderen drei Positionen entsprechend reduzieren.</t>
  </si>
  <si>
    <t>Position</t>
  </si>
  <si>
    <t>Produkt</t>
  </si>
  <si>
    <t>Gesamtpreis</t>
  </si>
  <si>
    <t>Hersteller</t>
  </si>
  <si>
    <t>Sorte</t>
  </si>
  <si>
    <t xml:space="preserve">	Fotokopierpapier 	
Recycling, DIN A4, 80 g/qm, Weißgrad 
ISO 70, saubere Oberfläche, exakte Schnitt-
kanten, hohe Opazität, geeignet für Duplexdruck, 
Auszeichnung mit dem Blauen Engel
Eignung: für Kopierer, Laser- und Inkjetdrucker</t>
  </si>
  <si>
    <t>Wie Pos. 10 jedoch Weißgrad ISO 80</t>
  </si>
  <si>
    <t>Wie Pos. 10 jedoch Weißgrad ISO 90</t>
  </si>
  <si>
    <t>Wie Pos. 10 jedoch Weißgrad ISO 100</t>
  </si>
  <si>
    <t>Hinweis zu den Positionen 50, 60, 70 und 80:</t>
  </si>
  <si>
    <t xml:space="preserve">Die Fachbereiche der Stadt Dortmund haben die Wahl DIN A3 Fotokopierpapier mit 70er, 80er, 90er und 100er Weiße zu bestellen. </t>
  </si>
  <si>
    <t xml:space="preserve">Bei später vermehrter Inanspruchnahme einer der vier Positionen können sich die kalkulierten Mengen der anderen drei Positionen entsprechend reduzieren. </t>
  </si>
  <si>
    <t>Fotokopierpapier
Recycling, DIN A3, 80 g/qm, Weißgrad
ISO 70, saubere Oberfläche, exakte Schnitt-
kanten, hohe Opazität, geeignet für Duplexdruck, 
Auszeichnung mit dem Blauen Engel
Eignung: für Kopierer, Laser- und Inkjetdrucker</t>
  </si>
  <si>
    <t xml:space="preserve">wie Pos. 50, jedoch Weißgrad ISO 80 </t>
  </si>
  <si>
    <t xml:space="preserve">wie Pos. 50, jedoch Weißgrad ISO 90 </t>
  </si>
  <si>
    <t xml:space="preserve">wie Pos. 50, jedoch Weißgrad ISO 100 </t>
  </si>
  <si>
    <t>Fotokopierpapier, pastellfarben
gelb, DIN A4, Recycling, 100 % Altpapier, 
80 g/qm, Auszeichnung mit dem Blauen Engel
Eignung: für Kopierer, Laser- und Inkjetdrucker</t>
  </si>
  <si>
    <t xml:space="preserve">wie Pos. 90, jedoch pastellfarben rosa </t>
  </si>
  <si>
    <t>wie Pos. 90, jedoch pastellfarben blau</t>
  </si>
  <si>
    <t>wie Pos. 90, jedoch pastellfarben grün</t>
  </si>
  <si>
    <t>wie Pos. 130, jedoch intensivfarben rot</t>
  </si>
  <si>
    <t>wie Pos. 130, jedoch intensivfarben blau</t>
  </si>
  <si>
    <t>wie Pos. 130, jedoch intensivfarben grün</t>
  </si>
  <si>
    <t>wie Pos. 130, jedoch intensivfarben orange</t>
  </si>
  <si>
    <t>wie Pos. 180, jedoch pastellfarben rosa</t>
  </si>
  <si>
    <t>wie Pos. 180, jedoch pastellfarben blau</t>
  </si>
  <si>
    <t>wie Pos. 180, jedoch pastellfarben grün</t>
  </si>
  <si>
    <t>Fotokopierpapier DIN A4 weiß</t>
  </si>
  <si>
    <t>Fotokopierpapier DIN A3 weiß</t>
  </si>
  <si>
    <t>Fotokopierpapier DIN A4 pastellfarben</t>
  </si>
  <si>
    <t>Fotokopierpapier DIN A4 intensivfarben</t>
  </si>
  <si>
    <t>Fotokopierpapier DINA A3 pastellfarben</t>
  </si>
  <si>
    <t>Die Mengeneinheit ist in Karton (Kar.) angegeben. Ein Karton entspricht 5 Ries zu je 500 Blatt, also 2.500 Blatt pro Karton.</t>
  </si>
  <si>
    <t>Bei den eingetragenen Mengen handelt es sich um die voraussichtlichen Bedarfszahlen für den Vertragszeitraum von 12 Monaten.</t>
  </si>
  <si>
    <t>19 % MwSt.:</t>
  </si>
  <si>
    <t>Fotokopierpapier, intensivfarben
gelb, DIN A4, Recycling, 100 % Altpapier,
80 g/qm, Auszeichnung mit dem Blauen Engel
Eignung: für Kopierer, Laser- und Inkjetdrucker</t>
  </si>
  <si>
    <t>Fotokopierpapier, pastellfarben
gelb, DIN A3, Recycling, 100 % Altpapier,
80 g/qm, Auszeichnung mit dem Blauen Engel
Eignung: für Kopierer, Laser- und Inkjetdrucker</t>
  </si>
  <si>
    <t xml:space="preserve">Bedarfsmenge 
in Karton </t>
  </si>
  <si>
    <t>Preis pro Karton 
in netto</t>
  </si>
  <si>
    <t>Angebotssumme – netto:</t>
  </si>
  <si>
    <t>Angebotssumme – brutto:</t>
  </si>
  <si>
    <t>Leistungsverzeichnis</t>
  </si>
  <si>
    <t>Bitte füllen Sie alle gelb markierten Felder aus.</t>
  </si>
  <si>
    <t>Bedarfsmenge in Karton Neu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</si>
</sst>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u/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9">
    <xf numFmtId="0" fontId="0" fillId="0" borderId="0" xfId="0"/>
    <xf numFmtId="44" fontId="2" fillId="0" borderId="1" xfId="1" applyFont="1" applyBorder="1" applyAlignment="1" applyProtection="1">
      <alignment vertical="center"/>
    </xf>
    <xf numFmtId="44" fontId="2" fillId="3" borderId="1" xfId="1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3" borderId="9" xfId="0" applyFont="1" applyFill="1" applyBorder="1" applyAlignment="1" applyProtection="1">
      <alignment vertical="center" wrapText="1"/>
      <protection locked="0"/>
    </xf>
    <xf numFmtId="44" fontId="2" fillId="3" borderId="11" xfId="1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  <xf numFmtId="0" fontId="2" fillId="3" borderId="12" xfId="0" applyFont="1" applyFill="1" applyBorder="1" applyAlignment="1" applyProtection="1">
      <alignment vertical="center"/>
      <protection locked="0"/>
    </xf>
    <xf numFmtId="0" fontId="7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vertical="center"/>
    </xf>
    <xf numFmtId="44" fontId="2" fillId="0" borderId="1" xfId="0" applyNumberFormat="1" applyFont="1" applyBorder="1" applyAlignment="1">
      <alignment vertical="center"/>
    </xf>
    <xf numFmtId="0" fontId="2" fillId="0" borderId="8" xfId="0" applyFont="1" applyBorder="1"/>
    <xf numFmtId="0" fontId="2" fillId="0" borderId="1" xfId="0" applyFont="1" applyBorder="1"/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vertical="center"/>
    </xf>
    <xf numFmtId="0" fontId="6" fillId="0" borderId="3" xfId="0" applyFont="1" applyBorder="1" applyAlignment="1">
      <alignment horizontal="right" vertical="center" wrapText="1"/>
    </xf>
    <xf numFmtId="44" fontId="6" fillId="0" borderId="5" xfId="0" applyNumberFormat="1" applyFont="1" applyBorder="1" applyAlignment="1">
      <alignment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44" fontId="6" fillId="0" borderId="13" xfId="0" applyNumberFormat="1" applyFont="1" applyBorder="1" applyAlignment="1">
      <alignment vertical="center" wrapText="1"/>
    </xf>
    <xf numFmtId="44" fontId="0" fillId="0" borderId="0" xfId="0" applyNumberFormat="1"/>
    <xf numFmtId="0" fontId="6" fillId="0" borderId="0" xfId="0" applyFont="1" applyAlignment="1">
      <alignment horizontal="right" vertical="center" wrapText="1"/>
    </xf>
    <xf numFmtId="3" fontId="0" fillId="0" borderId="0" xfId="0" applyNumberFormat="1"/>
    <xf numFmtId="0" fontId="3" fillId="2" borderId="6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CC8A2-DD5D-4E79-82A3-A54DC3BAFEBA}">
  <dimension ref="A1:H53"/>
  <sheetViews>
    <sheetView tabSelected="1" zoomScale="70" zoomScaleNormal="70" workbookViewId="0">
      <selection activeCell="P28" sqref="P28"/>
    </sheetView>
  </sheetViews>
  <sheetFormatPr baseColWidth="10" defaultRowHeight="15" x14ac:dyDescent="0.25"/>
  <cols>
    <col min="1" max="1" width="11.28515625" customWidth="1"/>
    <col min="2" max="2" width="44" customWidth="1"/>
    <col min="3" max="3" width="23" bestFit="1" customWidth="1"/>
    <col min="4" max="4" width="23" customWidth="1"/>
    <col min="5" max="5" width="27.7109375" bestFit="1" customWidth="1"/>
    <col min="6" max="6" width="20" bestFit="1" customWidth="1"/>
    <col min="7" max="7" width="20.42578125" customWidth="1"/>
    <col min="8" max="8" width="30" bestFit="1" customWidth="1"/>
  </cols>
  <sheetData>
    <row r="1" spans="1:2" ht="20.25" x14ac:dyDescent="0.3">
      <c r="A1" s="11" t="s">
        <v>47</v>
      </c>
    </row>
    <row r="3" spans="1:2" ht="15.75" x14ac:dyDescent="0.25">
      <c r="A3" s="12" t="s">
        <v>0</v>
      </c>
    </row>
    <row r="4" spans="1:2" ht="15.75" x14ac:dyDescent="0.25">
      <c r="A4" s="13" t="s">
        <v>38</v>
      </c>
    </row>
    <row r="5" spans="1:2" ht="15.75" x14ac:dyDescent="0.25">
      <c r="A5" s="13"/>
    </row>
    <row r="6" spans="1:2" ht="15.75" x14ac:dyDescent="0.25">
      <c r="A6" s="13" t="s">
        <v>1</v>
      </c>
    </row>
    <row r="7" spans="1:2" ht="15.75" x14ac:dyDescent="0.25">
      <c r="A7" s="13" t="s">
        <v>2</v>
      </c>
    </row>
    <row r="8" spans="1:2" ht="15.75" x14ac:dyDescent="0.25">
      <c r="A8" s="13"/>
    </row>
    <row r="9" spans="1:2" ht="15.75" x14ac:dyDescent="0.25">
      <c r="A9" s="14" t="s">
        <v>39</v>
      </c>
    </row>
    <row r="10" spans="1:2" ht="15.75" x14ac:dyDescent="0.25">
      <c r="A10" s="13"/>
    </row>
    <row r="11" spans="1:2" ht="15.75" x14ac:dyDescent="0.25">
      <c r="A11" s="15" t="s">
        <v>3</v>
      </c>
    </row>
    <row r="12" spans="1:2" ht="15.75" x14ac:dyDescent="0.25">
      <c r="A12" s="16" t="s">
        <v>4</v>
      </c>
    </row>
    <row r="13" spans="1:2" ht="15.75" x14ac:dyDescent="0.25">
      <c r="A13" s="16" t="s">
        <v>5</v>
      </c>
    </row>
    <row r="14" spans="1:2" ht="15.75" x14ac:dyDescent="0.25">
      <c r="A14" s="17"/>
    </row>
    <row r="15" spans="1:2" ht="15.75" x14ac:dyDescent="0.25">
      <c r="A15" s="18" t="s">
        <v>15</v>
      </c>
      <c r="B15" s="19"/>
    </row>
    <row r="16" spans="1:2" ht="15.75" x14ac:dyDescent="0.25">
      <c r="A16" s="20" t="s">
        <v>16</v>
      </c>
      <c r="B16" s="19"/>
    </row>
    <row r="17" spans="1:8" ht="15.75" x14ac:dyDescent="0.25">
      <c r="A17" s="20" t="s">
        <v>17</v>
      </c>
      <c r="B17" s="19"/>
    </row>
    <row r="18" spans="1:8" ht="15.75" x14ac:dyDescent="0.25">
      <c r="A18" s="20"/>
      <c r="B18" s="19"/>
    </row>
    <row r="19" spans="1:8" ht="15.75" x14ac:dyDescent="0.25">
      <c r="A19" s="21" t="s">
        <v>48</v>
      </c>
      <c r="B19" s="19"/>
    </row>
    <row r="20" spans="1:8" ht="15.75" thickBot="1" x14ac:dyDescent="0.3"/>
    <row r="21" spans="1:8" ht="31.5" x14ac:dyDescent="0.25">
      <c r="A21" s="22" t="s">
        <v>6</v>
      </c>
      <c r="B21" s="23" t="s">
        <v>7</v>
      </c>
      <c r="C21" s="24" t="s">
        <v>43</v>
      </c>
      <c r="D21" s="24" t="s">
        <v>49</v>
      </c>
      <c r="E21" s="24" t="s">
        <v>44</v>
      </c>
      <c r="F21" s="23" t="s">
        <v>8</v>
      </c>
      <c r="G21" s="23" t="s">
        <v>9</v>
      </c>
      <c r="H21" s="25" t="s">
        <v>10</v>
      </c>
    </row>
    <row r="22" spans="1:8" ht="15.75" x14ac:dyDescent="0.25">
      <c r="A22" s="46" t="s">
        <v>33</v>
      </c>
      <c r="B22" s="47"/>
      <c r="C22" s="47"/>
      <c r="D22" s="47"/>
      <c r="E22" s="47"/>
      <c r="F22" s="47"/>
      <c r="G22" s="47"/>
      <c r="H22" s="48"/>
    </row>
    <row r="23" spans="1:8" ht="110.25" x14ac:dyDescent="0.25">
      <c r="A23" s="26">
        <v>10</v>
      </c>
      <c r="B23" s="27" t="s">
        <v>11</v>
      </c>
      <c r="C23" s="28">
        <v>2160</v>
      </c>
      <c r="D23" s="28">
        <v>2707</v>
      </c>
      <c r="E23" s="2"/>
      <c r="F23" s="29">
        <f>C23*E23</f>
        <v>0</v>
      </c>
      <c r="G23" s="3"/>
      <c r="H23" s="4"/>
    </row>
    <row r="24" spans="1:8" ht="15.75" x14ac:dyDescent="0.25">
      <c r="A24" s="30">
        <v>20</v>
      </c>
      <c r="B24" s="31" t="s">
        <v>12</v>
      </c>
      <c r="C24" s="28">
        <v>5747</v>
      </c>
      <c r="D24" s="28">
        <v>6653</v>
      </c>
      <c r="E24" s="2"/>
      <c r="F24" s="29">
        <f t="shared" ref="F24:F26" si="0">C24*E24</f>
        <v>0</v>
      </c>
      <c r="G24" s="3"/>
      <c r="H24" s="4"/>
    </row>
    <row r="25" spans="1:8" ht="15.75" x14ac:dyDescent="0.25">
      <c r="A25" s="30">
        <v>30</v>
      </c>
      <c r="B25" s="31" t="s">
        <v>13</v>
      </c>
      <c r="C25" s="28">
        <v>2895</v>
      </c>
      <c r="D25" s="28">
        <v>1838</v>
      </c>
      <c r="E25" s="2"/>
      <c r="F25" s="29">
        <f t="shared" si="0"/>
        <v>0</v>
      </c>
      <c r="G25" s="3"/>
      <c r="H25" s="4"/>
    </row>
    <row r="26" spans="1:8" ht="15.75" x14ac:dyDescent="0.25">
      <c r="A26" s="30">
        <v>40</v>
      </c>
      <c r="B26" s="31" t="s">
        <v>14</v>
      </c>
      <c r="C26" s="28">
        <v>10703</v>
      </c>
      <c r="D26" s="28">
        <v>12784</v>
      </c>
      <c r="E26" s="2"/>
      <c r="F26" s="29">
        <f t="shared" si="0"/>
        <v>0</v>
      </c>
      <c r="G26" s="3"/>
      <c r="H26" s="4"/>
    </row>
    <row r="27" spans="1:8" ht="15.75" x14ac:dyDescent="0.25">
      <c r="A27" s="46" t="s">
        <v>34</v>
      </c>
      <c r="B27" s="47"/>
      <c r="C27" s="47"/>
      <c r="D27" s="47"/>
      <c r="E27" s="47"/>
      <c r="F27" s="47"/>
      <c r="G27" s="47"/>
      <c r="H27" s="48"/>
    </row>
    <row r="28" spans="1:8" ht="110.25" x14ac:dyDescent="0.25">
      <c r="A28" s="32">
        <v>50</v>
      </c>
      <c r="B28" s="27" t="s">
        <v>18</v>
      </c>
      <c r="C28" s="33">
        <v>37</v>
      </c>
      <c r="D28" s="33">
        <v>64</v>
      </c>
      <c r="E28" s="2"/>
      <c r="F28" s="29">
        <f>C28*E28</f>
        <v>0</v>
      </c>
      <c r="G28" s="3"/>
      <c r="H28" s="4"/>
    </row>
    <row r="29" spans="1:8" ht="15.75" x14ac:dyDescent="0.25">
      <c r="A29" s="30">
        <v>60</v>
      </c>
      <c r="B29" s="27" t="s">
        <v>19</v>
      </c>
      <c r="C29" s="33">
        <v>227</v>
      </c>
      <c r="D29" s="33">
        <v>217</v>
      </c>
      <c r="E29" s="2"/>
      <c r="F29" s="29">
        <f t="shared" ref="F29:F31" si="1">C29*E29</f>
        <v>0</v>
      </c>
      <c r="G29" s="3"/>
      <c r="H29" s="4"/>
    </row>
    <row r="30" spans="1:8" ht="15.75" x14ac:dyDescent="0.25">
      <c r="A30" s="30">
        <v>70</v>
      </c>
      <c r="B30" s="31" t="s">
        <v>20</v>
      </c>
      <c r="C30" s="33">
        <v>73</v>
      </c>
      <c r="D30" s="33">
        <v>146</v>
      </c>
      <c r="E30" s="2"/>
      <c r="F30" s="29">
        <f t="shared" si="1"/>
        <v>0</v>
      </c>
      <c r="G30" s="3"/>
      <c r="H30" s="4"/>
    </row>
    <row r="31" spans="1:8" ht="15.75" x14ac:dyDescent="0.25">
      <c r="A31" s="30">
        <v>80</v>
      </c>
      <c r="B31" s="31" t="s">
        <v>21</v>
      </c>
      <c r="C31" s="33">
        <v>234</v>
      </c>
      <c r="D31" s="33">
        <v>313</v>
      </c>
      <c r="E31" s="2"/>
      <c r="F31" s="29">
        <f t="shared" si="1"/>
        <v>0</v>
      </c>
      <c r="G31" s="3"/>
      <c r="H31" s="4"/>
    </row>
    <row r="32" spans="1:8" ht="15.75" x14ac:dyDescent="0.25">
      <c r="A32" s="46" t="s">
        <v>35</v>
      </c>
      <c r="B32" s="47"/>
      <c r="C32" s="47"/>
      <c r="D32" s="47"/>
      <c r="E32" s="47"/>
      <c r="F32" s="47"/>
      <c r="G32" s="47"/>
      <c r="H32" s="48"/>
    </row>
    <row r="33" spans="1:8" ht="78.75" x14ac:dyDescent="0.25">
      <c r="A33" s="30">
        <v>90</v>
      </c>
      <c r="B33" s="27" t="s">
        <v>22</v>
      </c>
      <c r="C33" s="34">
        <v>31</v>
      </c>
      <c r="D33" s="34">
        <v>34</v>
      </c>
      <c r="E33" s="2"/>
      <c r="F33" s="1">
        <f>C33*E33</f>
        <v>0</v>
      </c>
      <c r="G33" s="3"/>
      <c r="H33" s="4"/>
    </row>
    <row r="34" spans="1:8" ht="15.75" x14ac:dyDescent="0.25">
      <c r="A34" s="30">
        <v>100</v>
      </c>
      <c r="B34" s="31" t="s">
        <v>23</v>
      </c>
      <c r="C34" s="34">
        <v>113</v>
      </c>
      <c r="D34" s="34">
        <v>29</v>
      </c>
      <c r="E34" s="2"/>
      <c r="F34" s="1">
        <f t="shared" ref="F34:F36" si="2">C34*E34</f>
        <v>0</v>
      </c>
      <c r="G34" s="3"/>
      <c r="H34" s="4"/>
    </row>
    <row r="35" spans="1:8" ht="15.75" x14ac:dyDescent="0.25">
      <c r="A35" s="30">
        <v>110</v>
      </c>
      <c r="B35" s="31" t="s">
        <v>24</v>
      </c>
      <c r="C35" s="34">
        <v>11</v>
      </c>
      <c r="D35" s="34">
        <v>8</v>
      </c>
      <c r="E35" s="2"/>
      <c r="F35" s="1">
        <f t="shared" si="2"/>
        <v>0</v>
      </c>
      <c r="G35" s="3"/>
      <c r="H35" s="4"/>
    </row>
    <row r="36" spans="1:8" ht="15.75" x14ac:dyDescent="0.25">
      <c r="A36" s="30">
        <v>120</v>
      </c>
      <c r="B36" s="31" t="s">
        <v>25</v>
      </c>
      <c r="C36" s="34">
        <v>7</v>
      </c>
      <c r="D36" s="34">
        <v>7</v>
      </c>
      <c r="E36" s="2"/>
      <c r="F36" s="1">
        <f t="shared" si="2"/>
        <v>0</v>
      </c>
      <c r="G36" s="3"/>
      <c r="H36" s="4"/>
    </row>
    <row r="37" spans="1:8" ht="15.75" x14ac:dyDescent="0.25">
      <c r="A37" s="46" t="s">
        <v>36</v>
      </c>
      <c r="B37" s="47"/>
      <c r="C37" s="47"/>
      <c r="D37" s="47"/>
      <c r="E37" s="47"/>
      <c r="F37" s="47"/>
      <c r="G37" s="47"/>
      <c r="H37" s="48"/>
    </row>
    <row r="38" spans="1:8" ht="94.5" x14ac:dyDescent="0.25">
      <c r="A38" s="32">
        <v>130</v>
      </c>
      <c r="B38" s="27" t="s">
        <v>41</v>
      </c>
      <c r="C38" s="34">
        <v>13</v>
      </c>
      <c r="D38" s="34">
        <v>50</v>
      </c>
      <c r="E38" s="2"/>
      <c r="F38" s="29">
        <f>C38*E38</f>
        <v>0</v>
      </c>
      <c r="G38" s="5"/>
      <c r="H38" s="6"/>
    </row>
    <row r="39" spans="1:8" ht="15.75" x14ac:dyDescent="0.25">
      <c r="A39" s="30">
        <v>140</v>
      </c>
      <c r="B39" s="31" t="s">
        <v>26</v>
      </c>
      <c r="C39" s="34">
        <v>15</v>
      </c>
      <c r="D39" s="34">
        <v>30</v>
      </c>
      <c r="E39" s="2"/>
      <c r="F39" s="29">
        <f t="shared" ref="F39:F42" si="3">C39*E39</f>
        <v>0</v>
      </c>
      <c r="G39" s="5"/>
      <c r="H39" s="6"/>
    </row>
    <row r="40" spans="1:8" ht="15.75" x14ac:dyDescent="0.25">
      <c r="A40" s="30">
        <v>150</v>
      </c>
      <c r="B40" s="31" t="s">
        <v>27</v>
      </c>
      <c r="C40" s="34">
        <v>19</v>
      </c>
      <c r="D40" s="34">
        <v>23</v>
      </c>
      <c r="E40" s="2"/>
      <c r="F40" s="29">
        <f t="shared" si="3"/>
        <v>0</v>
      </c>
      <c r="G40" s="5"/>
      <c r="H40" s="6"/>
    </row>
    <row r="41" spans="1:8" ht="15.75" x14ac:dyDescent="0.25">
      <c r="A41" s="30">
        <v>160</v>
      </c>
      <c r="B41" s="31" t="s">
        <v>28</v>
      </c>
      <c r="C41" s="34">
        <v>18</v>
      </c>
      <c r="D41" s="34">
        <v>32</v>
      </c>
      <c r="E41" s="2"/>
      <c r="F41" s="29">
        <f t="shared" si="3"/>
        <v>0</v>
      </c>
      <c r="G41" s="5"/>
      <c r="H41" s="6"/>
    </row>
    <row r="42" spans="1:8" ht="15.75" x14ac:dyDescent="0.25">
      <c r="A42" s="30">
        <v>170</v>
      </c>
      <c r="B42" s="31" t="s">
        <v>29</v>
      </c>
      <c r="C42" s="34">
        <v>5</v>
      </c>
      <c r="D42" s="34">
        <v>2</v>
      </c>
      <c r="E42" s="2"/>
      <c r="F42" s="29">
        <f t="shared" si="3"/>
        <v>0</v>
      </c>
      <c r="G42" s="5"/>
      <c r="H42" s="6"/>
    </row>
    <row r="43" spans="1:8" ht="15.75" x14ac:dyDescent="0.25">
      <c r="A43" s="46" t="s">
        <v>37</v>
      </c>
      <c r="B43" s="47"/>
      <c r="C43" s="47"/>
      <c r="D43" s="47"/>
      <c r="E43" s="47"/>
      <c r="F43" s="47"/>
      <c r="G43" s="47"/>
      <c r="H43" s="48"/>
    </row>
    <row r="44" spans="1:8" ht="78.75" x14ac:dyDescent="0.25">
      <c r="A44" s="32">
        <v>180</v>
      </c>
      <c r="B44" s="27" t="s">
        <v>42</v>
      </c>
      <c r="C44" s="34">
        <v>2</v>
      </c>
      <c r="D44" s="34">
        <v>2</v>
      </c>
      <c r="E44" s="2"/>
      <c r="F44" s="29">
        <f>C44*E44</f>
        <v>0</v>
      </c>
      <c r="G44" s="5"/>
      <c r="H44" s="8"/>
    </row>
    <row r="45" spans="1:8" ht="15.75" x14ac:dyDescent="0.25">
      <c r="A45" s="30">
        <v>190</v>
      </c>
      <c r="B45" s="31" t="s">
        <v>30</v>
      </c>
      <c r="C45" s="34">
        <v>1</v>
      </c>
      <c r="D45" s="34">
        <v>1</v>
      </c>
      <c r="E45" s="2"/>
      <c r="F45" s="29">
        <f t="shared" ref="F45:F47" si="4">C45*E45</f>
        <v>0</v>
      </c>
      <c r="G45" s="5"/>
      <c r="H45" s="8"/>
    </row>
    <row r="46" spans="1:8" ht="15.75" x14ac:dyDescent="0.25">
      <c r="A46" s="30">
        <v>200</v>
      </c>
      <c r="B46" s="31" t="s">
        <v>31</v>
      </c>
      <c r="C46" s="34">
        <v>3</v>
      </c>
      <c r="D46" s="34">
        <v>2</v>
      </c>
      <c r="E46" s="2"/>
      <c r="F46" s="29">
        <f t="shared" si="4"/>
        <v>0</v>
      </c>
      <c r="G46" s="5"/>
      <c r="H46" s="8"/>
    </row>
    <row r="47" spans="1:8" ht="16.5" thickBot="1" x14ac:dyDescent="0.3">
      <c r="A47" s="35">
        <v>210</v>
      </c>
      <c r="B47" s="36" t="s">
        <v>32</v>
      </c>
      <c r="C47" s="37">
        <v>1</v>
      </c>
      <c r="D47" s="37">
        <v>1</v>
      </c>
      <c r="E47" s="7"/>
      <c r="F47" s="29">
        <f t="shared" si="4"/>
        <v>0</v>
      </c>
      <c r="G47" s="9"/>
      <c r="H47" s="10"/>
    </row>
    <row r="48" spans="1:8" ht="38.25" thickBot="1" x14ac:dyDescent="0.3">
      <c r="D48" s="45"/>
      <c r="E48" s="38" t="s">
        <v>45</v>
      </c>
      <c r="F48" s="39">
        <f>F23+F24+F25+F26+F28+F29+F30+F31+F33+F34+F35+F36+F38+F39+F40+F41+F42+F44+F45+F46+F47</f>
        <v>0</v>
      </c>
    </row>
    <row r="49" spans="4:6" ht="19.5" thickBot="1" x14ac:dyDescent="0.3">
      <c r="E49" s="40" t="s">
        <v>40</v>
      </c>
      <c r="F49" s="39">
        <f>F48*0.19</f>
        <v>0</v>
      </c>
    </row>
    <row r="50" spans="4:6" ht="38.25" thickBot="1" x14ac:dyDescent="0.3">
      <c r="D50" s="45"/>
      <c r="E50" s="41" t="s">
        <v>46</v>
      </c>
      <c r="F50" s="42">
        <f>F48+F49</f>
        <v>0</v>
      </c>
    </row>
    <row r="52" spans="4:6" x14ac:dyDescent="0.25">
      <c r="F52" s="43"/>
    </row>
    <row r="53" spans="4:6" ht="18.75" x14ac:dyDescent="0.25">
      <c r="E53" s="44"/>
    </row>
  </sheetData>
  <sheetProtection algorithmName="SHA-512" hashValue="9P7c+EaR7+H3RN93kjZLt0K79ccMRfw/ExAeRvn/Y77VpcVc0segUo5iNNtgnWpiYARkodoLEfex3MtFoRM8pg==" saltValue="q130ug6okS0C+HMCPXk1ig==" spinCount="100000" sheet="1" objects="1" scenarios="1"/>
  <mergeCells count="5">
    <mergeCell ref="A22:H22"/>
    <mergeCell ref="A27:H27"/>
    <mergeCell ref="A32:H32"/>
    <mergeCell ref="A37:H37"/>
    <mergeCell ref="A43:H4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 Dortmund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Merve Taner</dc:creator>
  <cp:lastModifiedBy>Fabian Nitsche</cp:lastModifiedBy>
  <dcterms:created xsi:type="dcterms:W3CDTF">2023-11-27T09:59:01Z</dcterms:created>
  <dcterms:modified xsi:type="dcterms:W3CDTF">2025-12-23T09:09:12Z</dcterms:modified>
</cp:coreProperties>
</file>