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pdus.sharepoint.com/sites/actaport/Freigegebene Dokumente/Actaport/528-25/"/>
    </mc:Choice>
  </mc:AlternateContent>
  <xr:revisionPtr revIDLastSave="134" documentId="13_ncr:1_{4F9DE34E-19B4-4303-B32E-0F627810B646}" xr6:coauthVersionLast="47" xr6:coauthVersionMax="47" xr10:uidLastSave="{F17DF490-DDDD-40D0-A8AA-2598F3F352D4}"/>
  <bookViews>
    <workbookView xWindow="-98" yWindow="-98" windowWidth="19396" windowHeight="11475" xr2:uid="{00000000-000D-0000-FFFF-FFFF00000000}"/>
  </bookViews>
  <sheets>
    <sheet name="Bewertungsmatrix Angebotsphase" sheetId="9" r:id="rId1"/>
  </sheets>
  <definedNames>
    <definedName name="_xlnm.Print_Area" localSheetId="0">'Bewertungsmatrix Angebotsphase'!$A$1:$I$62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3" i="9" l="1"/>
  <c r="H40" i="9" l="1"/>
  <c r="H43" i="9" l="1"/>
  <c r="H32" i="9" l="1"/>
  <c r="H12" i="9" l="1"/>
  <c r="G12" i="9" l="1"/>
</calcChain>
</file>

<file path=xl/sharedStrings.xml><?xml version="1.0" encoding="utf-8"?>
<sst xmlns="http://schemas.openxmlformats.org/spreadsheetml/2006/main" count="88" uniqueCount="60">
  <si>
    <t>2</t>
  </si>
  <si>
    <t>1</t>
  </si>
  <si>
    <t>Kriterium</t>
  </si>
  <si>
    <t>Summe</t>
  </si>
  <si>
    <t>Gesamtergebnis/Zusammenfassung:</t>
  </si>
  <si>
    <t>Gewichtungsfaktor</t>
  </si>
  <si>
    <t>erreichte, gewichtete Punkte</t>
  </si>
  <si>
    <t>Angebot vom:</t>
  </si>
  <si>
    <t>Name des Bieters:</t>
  </si>
  <si>
    <t>EG 3</t>
  </si>
  <si>
    <t>EG 1</t>
  </si>
  <si>
    <t>EG 2</t>
  </si>
  <si>
    <t>vorl. Ergebnis in Pkt.</t>
  </si>
  <si>
    <t>I. Qualität</t>
  </si>
  <si>
    <t>Unterkriterien</t>
  </si>
  <si>
    <t>II. Honorar</t>
  </si>
  <si>
    <t xml:space="preserve">I. Qualität </t>
  </si>
  <si>
    <t xml:space="preserve">Angebotspreis: </t>
  </si>
  <si>
    <t>niedrigster Preis:</t>
  </si>
  <si>
    <r>
      <t>Erfüllun</t>
    </r>
    <r>
      <rPr>
        <b/>
        <sz val="14"/>
        <rFont val="Calibri"/>
        <family val="2"/>
        <scheme val="minor"/>
      </rPr>
      <t>gsgrad</t>
    </r>
  </si>
  <si>
    <t xml:space="preserve">lineare Interpolation </t>
  </si>
  <si>
    <t>von max. 3</t>
  </si>
  <si>
    <r>
      <rPr>
        <b/>
        <sz val="11"/>
        <rFont val="Calibri"/>
        <family val="2"/>
        <scheme val="minor"/>
      </rPr>
      <t xml:space="preserve">gut </t>
    </r>
    <r>
      <rPr>
        <sz val="11"/>
        <rFont val="Calibri"/>
        <family val="2"/>
        <scheme val="minor"/>
      </rPr>
      <t>(überzeugende sehr detaillierte projektspezifische Aussagen/Darstellungen bezüglich sämtlicher Kriterien)</t>
    </r>
  </si>
  <si>
    <t>lineare Interpolation</t>
  </si>
  <si>
    <t>Für die Einordnung der Erfüllungsgrade gilt folgende Einstufung:</t>
  </si>
  <si>
    <r>
      <rPr>
        <b/>
        <sz val="11"/>
        <rFont val="Calibri"/>
        <family val="2"/>
        <scheme val="minor"/>
      </rPr>
      <t>ausreichend</t>
    </r>
    <r>
      <rPr>
        <sz val="11"/>
        <rFont val="Calibri"/>
        <family val="2"/>
        <scheme val="minor"/>
      </rPr>
      <t xml:space="preserve"> (wenig detailliert, nur allgemein gehaltene Aussagen/Darstellungen, ohne erkennbaren Projektbezug. Dies kann auch dann gegeben sein, wenn nicht alle Unterkriterien beantwortet werden.)</t>
    </r>
  </si>
  <si>
    <r>
      <rPr>
        <b/>
        <sz val="11"/>
        <rFont val="Calibri"/>
        <family val="2"/>
        <scheme val="minor"/>
      </rPr>
      <t>befriedigend</t>
    </r>
    <r>
      <rPr>
        <sz val="11"/>
        <rFont val="Calibri"/>
        <family val="2"/>
        <scheme val="minor"/>
      </rPr>
      <t xml:space="preserve"> (detaillierte Aussage bezüglich sämtlicher Kriterien und nur in Teilbereichen pauschal sowie nicht projektspezifisch, plausible Aussagen</t>
    </r>
  </si>
  <si>
    <t>I.1</t>
  </si>
  <si>
    <t>I.2</t>
  </si>
  <si>
    <t>I.1.1</t>
  </si>
  <si>
    <t>I.1.2</t>
  </si>
  <si>
    <t>I.1.3</t>
  </si>
  <si>
    <t>I.1.4</t>
  </si>
  <si>
    <t>II. Preis/Honorar</t>
  </si>
  <si>
    <t>von max. 120</t>
  </si>
  <si>
    <t>von max. 30</t>
  </si>
  <si>
    <t>… €</t>
  </si>
  <si>
    <t>VERGABE VON PLANUNGSLEISTUNGEN
Institut der Feuerwehr - Infrastrukturoptimierung Münster und Telgte - Fachplanung Technische Gebäudeausrüstung
Vergabenummer: 2025_218 71200</t>
  </si>
  <si>
    <t xml:space="preserve">Bewertungsmatrix Angebotsphase (Stufe 2)
Fachplanung Technische Gebäudeausrüstung </t>
  </si>
  <si>
    <t>Konzept</t>
  </si>
  <si>
    <t>Persönliche Referenzen des vorgesehenen Projektverantwortlichen</t>
  </si>
  <si>
    <r>
      <rPr>
        <b/>
        <sz val="14"/>
        <color theme="1"/>
        <rFont val="Calibri"/>
        <family val="2"/>
        <scheme val="minor"/>
      </rPr>
      <t>60</t>
    </r>
    <r>
      <rPr>
        <sz val="14"/>
        <color theme="1"/>
        <rFont val="Calibri"/>
        <family val="2"/>
        <scheme val="minor"/>
      </rPr>
      <t>, davon:</t>
    </r>
  </si>
  <si>
    <t xml:space="preserve">Anzahl Referenzen Fachplanung Technische Ausrüstung  mit erbrachten Leistungsphasen 2-8 </t>
  </si>
  <si>
    <t>Anzahl Referenzen Fachplanung Technische Ausrüstung mit Quartiers- oder Campuscharakter</t>
  </si>
  <si>
    <t>2  Referenzen</t>
  </si>
  <si>
    <t>&gt; 2 Referenz und &lt; 10 Referenzen</t>
  </si>
  <si>
    <t xml:space="preserve"> ≥ 10 vergleichbare Referenzen </t>
  </si>
  <si>
    <t xml:space="preserve">2 vergleichbare Referenzen </t>
  </si>
  <si>
    <t>30, davon</t>
  </si>
  <si>
    <t>von max. 90</t>
  </si>
  <si>
    <t>* Hinweis zur Bewertung des Qualitätskriteriums Konzept</t>
  </si>
  <si>
    <t>Die Punktzahl errechnet sich wie folgt: ((niedrigster Preis / Angebotspreis) x 3) x 40</t>
  </si>
  <si>
    <t>Persönliche Referenzen der vorgesehenen Projektverantwortlichen</t>
  </si>
  <si>
    <t>Interne Kennzeichnung:</t>
  </si>
  <si>
    <t xml:space="preserve">Anzahl Referenzen Fachplanung Technische Ausrüstung mit erbrachten Leistungsphasen 2-8 </t>
  </si>
  <si>
    <t xml:space="preserve">Anzahl Referenzen Fachplanung Technische Ausrüstung mit anrechenbaren Kosten i.H.v. min. 
25.000.000,00 € netto (KG 400 und KG 550)
</t>
  </si>
  <si>
    <t>Anzahl Referenzen Fachplanung Technische Ausrüstung mit anrechenbaren Kosten i.H.v. min. 25.000.000,00 € netto (KG 400 und KG 550)</t>
  </si>
  <si>
    <t>Anzahl Referenzen Fachplanung Technische Ausrüstung mit min. HZ III</t>
  </si>
  <si>
    <r>
      <t>Anzahl Referenzen Fachplanung Technische Ausrüstung mit</t>
    </r>
    <r>
      <rPr>
        <sz val="10"/>
        <rFont val="Calibri"/>
        <family val="2"/>
        <scheme val="minor"/>
      </rPr>
      <t xml:space="preserve"> min. HZ III</t>
    </r>
  </si>
  <si>
    <t>Das Konzept muss Ausführungen zu den folgenden Punkten enthalten:
- Einarbeitung in das Projekt
- Beschreibung des Teams mit Zuständigkeiten
- Einsatzkapazitäten
- Qualitätssicherung
- Kommunikationsstrukturen
(das Konzept sollte fünf Seiten nicht überschreiten)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</si>
</sst>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7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Calibri"/>
      <family val="3"/>
    </font>
    <font>
      <sz val="11"/>
      <name val="Calibri"/>
      <family val="2"/>
    </font>
    <font>
      <i/>
      <sz val="7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229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/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49" fontId="0" fillId="2" borderId="8" xfId="0" applyNumberFormat="1" applyFill="1" applyBorder="1" applyAlignment="1">
      <alignment vertical="center" wrapText="1"/>
    </xf>
    <xf numFmtId="49" fontId="0" fillId="2" borderId="11" xfId="0" applyNumberFormat="1" applyFill="1" applyBorder="1" applyAlignment="1">
      <alignment vertical="center" wrapText="1"/>
    </xf>
    <xf numFmtId="0" fontId="5" fillId="0" borderId="2" xfId="0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/>
    </xf>
    <xf numFmtId="2" fontId="11" fillId="0" borderId="2" xfId="0" applyNumberFormat="1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2" fontId="8" fillId="4" borderId="0" xfId="0" applyNumberFormat="1" applyFont="1" applyFill="1" applyAlignment="1">
      <alignment horizontal="center" vertical="center"/>
    </xf>
    <xf numFmtId="2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/>
    </xf>
    <xf numFmtId="49" fontId="0" fillId="2" borderId="22" xfId="0" applyNumberForma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2" fontId="0" fillId="6" borderId="13" xfId="0" applyNumberForma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right" wrapText="1"/>
    </xf>
    <xf numFmtId="2" fontId="10" fillId="2" borderId="2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1" fontId="14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left" vertical="top" wrapText="1"/>
    </xf>
    <xf numFmtId="0" fontId="10" fillId="8" borderId="14" xfId="0" applyFont="1" applyFill="1" applyBorder="1" applyAlignment="1">
      <alignment horizontal="left" vertical="top" wrapText="1"/>
    </xf>
    <xf numFmtId="2" fontId="10" fillId="4" borderId="3" xfId="0" applyNumberFormat="1" applyFont="1" applyFill="1" applyBorder="1" applyAlignment="1">
      <alignment horizontal="center" vertical="center"/>
    </xf>
    <xf numFmtId="2" fontId="10" fillId="4" borderId="25" xfId="0" applyNumberFormat="1" applyFont="1" applyFill="1" applyBorder="1" applyAlignment="1">
      <alignment horizontal="center" vertical="center"/>
    </xf>
    <xf numFmtId="2" fontId="10" fillId="4" borderId="13" xfId="0" applyNumberFormat="1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14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14" xfId="0" applyFont="1" applyFill="1" applyBorder="1" applyAlignment="1">
      <alignment horizontal="left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9" fillId="7" borderId="25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25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25" xfId="0" applyNumberForma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/>
    </xf>
    <xf numFmtId="2" fontId="0" fillId="2" borderId="13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0" fillId="4" borderId="13" xfId="0" applyNumberForma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49" fontId="5" fillId="6" borderId="16" xfId="0" applyNumberFormat="1" applyFont="1" applyFill="1" applyBorder="1" applyAlignment="1">
      <alignment horizontal="center" vertical="center"/>
    </xf>
    <xf numFmtId="49" fontId="5" fillId="6" borderId="15" xfId="0" applyNumberFormat="1" applyFont="1" applyFill="1" applyBorder="1" applyAlignment="1">
      <alignment horizontal="center" vertical="center"/>
    </xf>
    <xf numFmtId="49" fontId="5" fillId="6" borderId="17" xfId="0" applyNumberFormat="1" applyFont="1" applyFill="1" applyBorder="1" applyAlignment="1">
      <alignment horizontal="center" vertical="center"/>
    </xf>
    <xf numFmtId="49" fontId="5" fillId="6" borderId="18" xfId="0" applyNumberFormat="1" applyFont="1" applyFill="1" applyBorder="1" applyAlignment="1">
      <alignment horizontal="center" vertical="center"/>
    </xf>
    <xf numFmtId="49" fontId="5" fillId="6" borderId="0" xfId="0" applyNumberFormat="1" applyFont="1" applyFill="1" applyAlignment="1">
      <alignment horizontal="center" vertical="center"/>
    </xf>
    <xf numFmtId="49" fontId="5" fillId="6" borderId="19" xfId="0" applyNumberFormat="1" applyFont="1" applyFill="1" applyBorder="1" applyAlignment="1">
      <alignment horizontal="center" vertical="center"/>
    </xf>
    <xf numFmtId="49" fontId="5" fillId="6" borderId="23" xfId="0" applyNumberFormat="1" applyFont="1" applyFill="1" applyBorder="1" applyAlignment="1">
      <alignment horizontal="center" vertical="center"/>
    </xf>
    <xf numFmtId="49" fontId="5" fillId="6" borderId="20" xfId="0" applyNumberFormat="1" applyFont="1" applyFill="1" applyBorder="1" applyAlignment="1">
      <alignment horizontal="center" vertical="center"/>
    </xf>
    <xf numFmtId="49" fontId="5" fillId="6" borderId="24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horizontal="center" vertical="center"/>
    </xf>
    <xf numFmtId="2" fontId="0" fillId="3" borderId="25" xfId="0" applyNumberForma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/>
    </xf>
    <xf numFmtId="2" fontId="12" fillId="4" borderId="25" xfId="0" applyNumberFormat="1" applyFont="1" applyFill="1" applyBorder="1" applyAlignment="1">
      <alignment horizontal="center" vertical="center"/>
    </xf>
    <xf numFmtId="2" fontId="12" fillId="4" borderId="13" xfId="0" applyNumberFormat="1" applyFont="1" applyFill="1" applyBorder="1" applyAlignment="1">
      <alignment horizontal="center" vertical="center"/>
    </xf>
    <xf numFmtId="0" fontId="20" fillId="5" borderId="23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15" fillId="5" borderId="12" xfId="0" applyNumberFormat="1" applyFont="1" applyFill="1" applyBorder="1" applyAlignment="1">
      <alignment horizontal="left" vertical="center"/>
    </xf>
    <xf numFmtId="49" fontId="15" fillId="5" borderId="1" xfId="0" applyNumberFormat="1" applyFont="1" applyFill="1" applyBorder="1" applyAlignment="1">
      <alignment horizontal="left" vertical="center"/>
    </xf>
    <xf numFmtId="49" fontId="15" fillId="5" borderId="14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left" vertical="center" wrapText="1"/>
    </xf>
    <xf numFmtId="0" fontId="4" fillId="9" borderId="15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4" fillId="9" borderId="23" xfId="0" applyFont="1" applyFill="1" applyBorder="1" applyAlignment="1">
      <alignment horizontal="left" vertical="center" wrapText="1"/>
    </xf>
    <xf numFmtId="0" fontId="4" fillId="9" borderId="20" xfId="0" applyFont="1" applyFill="1" applyBorder="1" applyAlignment="1">
      <alignment horizontal="left" vertical="center" wrapText="1"/>
    </xf>
    <xf numFmtId="0" fontId="4" fillId="9" borderId="24" xfId="0" applyFont="1" applyFill="1" applyBorder="1" applyAlignment="1">
      <alignment horizontal="left" vertical="center" wrapText="1"/>
    </xf>
    <xf numFmtId="49" fontId="18" fillId="9" borderId="3" xfId="0" applyNumberFormat="1" applyFont="1" applyFill="1" applyBorder="1" applyAlignment="1">
      <alignment horizontal="center" vertical="center"/>
    </xf>
    <xf numFmtId="49" fontId="18" fillId="9" borderId="25" xfId="0" applyNumberFormat="1" applyFont="1" applyFill="1" applyBorder="1" applyAlignment="1">
      <alignment horizontal="center" vertical="center"/>
    </xf>
    <xf numFmtId="49" fontId="18" fillId="9" borderId="13" xfId="0" applyNumberFormat="1" applyFont="1" applyFill="1" applyBorder="1" applyAlignment="1">
      <alignment horizontal="center" vertical="center"/>
    </xf>
    <xf numFmtId="49" fontId="5" fillId="4" borderId="16" xfId="0" applyNumberFormat="1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/>
    </xf>
    <xf numFmtId="49" fontId="5" fillId="4" borderId="18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5" fillId="4" borderId="19" xfId="0" applyNumberFormat="1" applyFont="1" applyFill="1" applyBorder="1" applyAlignment="1">
      <alignment horizontal="center" vertical="center"/>
    </xf>
    <xf numFmtId="49" fontId="5" fillId="4" borderId="23" xfId="0" applyNumberFormat="1" applyFont="1" applyFill="1" applyBorder="1" applyAlignment="1">
      <alignment horizontal="center" vertical="center"/>
    </xf>
    <xf numFmtId="49" fontId="5" fillId="4" borderId="20" xfId="0" applyNumberFormat="1" applyFont="1" applyFill="1" applyBorder="1" applyAlignment="1">
      <alignment horizontal="center" vertical="center"/>
    </xf>
    <xf numFmtId="49" fontId="5" fillId="4" borderId="2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</cellXfs>
  <cellStyles count="2">
    <cellStyle name="Standard" xfId="0" builtinId="0"/>
    <cellStyle name="Währung 2" xfId="1" xr:uid="{00000000-0005-0000-0000-000001000000}"/>
  </cellStyles>
  <dxfs count="0"/>
  <tableStyles count="0" defaultTableStyle="TableStyleMedium2" defaultPivotStyle="PivotStyleLight16"/>
  <colors>
    <mruColors>
      <color rgb="FF9900CC"/>
      <color rgb="FF008000"/>
      <color rgb="FFCCECFF"/>
      <color rgb="FF99CCFF"/>
      <color rgb="FFEBE600"/>
      <color rgb="FFFFFFD5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156882</xdr:colOff>
      <xdr:row>3</xdr:row>
      <xdr:rowOff>67235</xdr:rowOff>
    </xdr:from>
    <xdr:to>
      <xdr:col>8</xdr:col>
      <xdr:colOff>3160059</xdr:colOff>
      <xdr:row>6</xdr:row>
      <xdr:rowOff>56029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121A049-F7F0-D163-6263-16494F923E21}"/>
            </a:ext>
          </a:extLst>
        </xdr:cNvPr>
        <xdr:cNvSpPr txBox="1"/>
      </xdr:nvSpPr>
      <xdr:spPr>
        <a:xfrm>
          <a:off x="6757147" y="1994647"/>
          <a:ext cx="12931588" cy="14231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800" b="1">
              <a:solidFill>
                <a:schemeClr val="bg1">
                  <a:lumMod val="65000"/>
                </a:schemeClr>
              </a:solidFill>
            </a:rPr>
            <a:t>Nur für die Angebotsphase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3"/>
  <sheetViews>
    <sheetView tabSelected="1" view="pageBreakPreview" topLeftCell="A30" zoomScale="85" zoomScaleNormal="85" zoomScaleSheetLayoutView="85" zoomScalePageLayoutView="70" workbookViewId="0">
      <selection activeCell="D40" sqref="D40:D42"/>
    </sheetView>
  </sheetViews>
  <sheetFormatPr baseColWidth="10" defaultColWidth="11.3984375" defaultRowHeight="13.15" x14ac:dyDescent="0.4"/>
  <cols>
    <col min="1" max="2" width="7.73046875" style="4" customWidth="1"/>
    <col min="3" max="3" width="15.86328125" style="8" customWidth="1"/>
    <col min="4" max="4" width="73.1328125" style="3" bestFit="1" customWidth="1"/>
    <col min="5" max="5" width="27.86328125" style="5" customWidth="1"/>
    <col min="6" max="6" width="49.86328125" style="1" customWidth="1"/>
    <col min="7" max="7" width="36" style="7" bestFit="1" customWidth="1"/>
    <col min="8" max="8" width="35.1328125" style="6" bestFit="1" customWidth="1"/>
    <col min="9" max="9" width="71.265625" style="9" customWidth="1"/>
    <col min="10" max="10" width="11.3984375" style="1"/>
    <col min="11" max="11" width="11.3984375" style="2"/>
    <col min="12" max="12" width="11.59765625" style="2" bestFit="1" customWidth="1"/>
    <col min="13" max="13" width="11.3984375" style="2"/>
    <col min="14" max="15" width="11.59765625" style="2" bestFit="1" customWidth="1"/>
    <col min="16" max="16" width="27" style="2" bestFit="1" customWidth="1"/>
    <col min="17" max="16384" width="11.3984375" style="2"/>
  </cols>
  <sheetData>
    <row r="1" spans="1:16" ht="75.75" customHeight="1" x14ac:dyDescent="0.4">
      <c r="A1" s="53" t="s">
        <v>37</v>
      </c>
      <c r="B1" s="54"/>
      <c r="C1" s="54"/>
      <c r="D1" s="54"/>
      <c r="E1" s="54"/>
      <c r="F1" s="54"/>
      <c r="G1" s="54"/>
      <c r="H1" s="55"/>
      <c r="I1" s="175"/>
      <c r="J1" s="109"/>
    </row>
    <row r="2" spans="1:16" ht="54" customHeight="1" x14ac:dyDescent="0.4">
      <c r="A2" s="162" t="s">
        <v>38</v>
      </c>
      <c r="B2" s="163"/>
      <c r="C2" s="163"/>
      <c r="D2" s="163"/>
      <c r="E2" s="163"/>
      <c r="F2" s="163"/>
      <c r="G2" s="163"/>
      <c r="H2" s="164"/>
      <c r="I2" s="175"/>
      <c r="J2" s="109"/>
    </row>
    <row r="3" spans="1:16" ht="21.75" customHeight="1" x14ac:dyDescent="0.4">
      <c r="A3" s="165" t="s">
        <v>4</v>
      </c>
      <c r="B3" s="166"/>
      <c r="C3" s="166"/>
      <c r="D3" s="166"/>
      <c r="E3" s="166"/>
      <c r="F3" s="166"/>
      <c r="G3" s="166"/>
      <c r="H3" s="167"/>
      <c r="I3" s="175"/>
      <c r="J3" s="109"/>
    </row>
    <row r="4" spans="1:16" ht="38.25" customHeight="1" x14ac:dyDescent="0.4">
      <c r="A4" s="168" t="s">
        <v>8</v>
      </c>
      <c r="B4" s="169"/>
      <c r="C4" s="169"/>
      <c r="D4" s="36"/>
      <c r="E4" s="75"/>
      <c r="F4" s="76"/>
      <c r="G4" s="76"/>
      <c r="H4" s="76"/>
      <c r="I4" s="175"/>
      <c r="J4" s="109"/>
    </row>
    <row r="5" spans="1:16" ht="36.75" customHeight="1" x14ac:dyDescent="0.4">
      <c r="A5" s="168" t="s">
        <v>7</v>
      </c>
      <c r="B5" s="169"/>
      <c r="C5" s="169"/>
      <c r="D5" s="10"/>
      <c r="E5" s="77"/>
      <c r="F5" s="78"/>
      <c r="G5" s="78"/>
      <c r="H5" s="78"/>
      <c r="I5" s="175"/>
      <c r="J5" s="109"/>
    </row>
    <row r="6" spans="1:16" ht="37.5" customHeight="1" thickBot="1" x14ac:dyDescent="0.45">
      <c r="A6" s="170" t="s">
        <v>53</v>
      </c>
      <c r="B6" s="171"/>
      <c r="C6" s="171"/>
      <c r="D6" s="11"/>
      <c r="E6" s="79"/>
      <c r="F6" s="80"/>
      <c r="G6" s="80"/>
      <c r="H6" s="80"/>
      <c r="I6" s="175"/>
      <c r="J6" s="109"/>
    </row>
    <row r="7" spans="1:16" ht="38.25" customHeight="1" x14ac:dyDescent="0.4">
      <c r="A7" s="56"/>
      <c r="B7" s="57"/>
      <c r="C7" s="57"/>
      <c r="D7" s="58"/>
      <c r="E7" s="16" t="s">
        <v>2</v>
      </c>
      <c r="F7" s="16" t="s">
        <v>14</v>
      </c>
      <c r="G7" s="16" t="s">
        <v>5</v>
      </c>
      <c r="H7" s="17" t="s">
        <v>6</v>
      </c>
      <c r="I7" s="175"/>
      <c r="J7" s="109"/>
    </row>
    <row r="8" spans="1:16" ht="30.75" customHeight="1" x14ac:dyDescent="0.4">
      <c r="A8" s="59"/>
      <c r="B8" s="60"/>
      <c r="C8" s="60"/>
      <c r="D8" s="61"/>
      <c r="E8" s="18" t="s">
        <v>13</v>
      </c>
      <c r="F8" s="19"/>
      <c r="G8" s="19" t="s">
        <v>41</v>
      </c>
      <c r="H8" s="17"/>
      <c r="I8" s="175"/>
      <c r="J8" s="109"/>
    </row>
    <row r="9" spans="1:16" ht="55.5" customHeight="1" x14ac:dyDescent="0.4">
      <c r="A9" s="59"/>
      <c r="B9" s="60"/>
      <c r="C9" s="60"/>
      <c r="D9" s="61"/>
      <c r="E9" s="20" t="s">
        <v>1</v>
      </c>
      <c r="F9" s="21" t="s">
        <v>40</v>
      </c>
      <c r="G9" s="22">
        <v>30</v>
      </c>
      <c r="H9" s="23">
        <v>90</v>
      </c>
      <c r="I9" s="175"/>
      <c r="J9" s="109"/>
    </row>
    <row r="10" spans="1:16" ht="37.5" customHeight="1" x14ac:dyDescent="0.4">
      <c r="A10" s="59"/>
      <c r="B10" s="60"/>
      <c r="C10" s="60"/>
      <c r="D10" s="61"/>
      <c r="E10" s="20" t="s">
        <v>0</v>
      </c>
      <c r="F10" s="35" t="s">
        <v>39</v>
      </c>
      <c r="G10" s="22">
        <v>30</v>
      </c>
      <c r="H10" s="23">
        <v>90</v>
      </c>
      <c r="I10" s="175"/>
      <c r="J10" s="109"/>
    </row>
    <row r="11" spans="1:16" ht="27.75" customHeight="1" x14ac:dyDescent="0.4">
      <c r="A11" s="59"/>
      <c r="B11" s="60"/>
      <c r="C11" s="60"/>
      <c r="D11" s="61"/>
      <c r="E11" s="18" t="s">
        <v>15</v>
      </c>
      <c r="F11" s="19"/>
      <c r="G11" s="24">
        <v>40</v>
      </c>
      <c r="H11" s="25">
        <v>120</v>
      </c>
      <c r="I11" s="175"/>
      <c r="J11" s="109"/>
    </row>
    <row r="12" spans="1:16" ht="18" x14ac:dyDescent="0.4">
      <c r="A12" s="62"/>
      <c r="B12" s="63"/>
      <c r="C12" s="63"/>
      <c r="D12" s="64"/>
      <c r="E12" s="37" t="s">
        <v>3</v>
      </c>
      <c r="F12" s="37"/>
      <c r="G12" s="38">
        <f>SUM(G9:G11)</f>
        <v>100</v>
      </c>
      <c r="H12" s="39">
        <f>SUM(H11,H9:H10)</f>
        <v>300</v>
      </c>
      <c r="I12" s="175"/>
      <c r="J12" s="109"/>
    </row>
    <row r="13" spans="1:16" ht="18" x14ac:dyDescent="0.4">
      <c r="A13" s="195"/>
      <c r="B13" s="196"/>
      <c r="C13" s="196"/>
      <c r="D13" s="196"/>
      <c r="E13" s="196"/>
      <c r="F13" s="196"/>
      <c r="G13" s="196"/>
      <c r="H13" s="197"/>
      <c r="I13" s="175"/>
      <c r="J13" s="109"/>
    </row>
    <row r="14" spans="1:16" ht="33.75" customHeight="1" x14ac:dyDescent="0.85">
      <c r="A14" s="172" t="s">
        <v>16</v>
      </c>
      <c r="B14" s="173"/>
      <c r="C14" s="173"/>
      <c r="D14" s="174"/>
      <c r="E14" s="44"/>
      <c r="F14" s="32" t="s">
        <v>19</v>
      </c>
      <c r="G14" s="32" t="s">
        <v>5</v>
      </c>
      <c r="H14" s="33" t="s">
        <v>12</v>
      </c>
      <c r="I14" s="175"/>
      <c r="J14" s="109"/>
      <c r="P14" s="31"/>
    </row>
    <row r="15" spans="1:16" ht="66" customHeight="1" x14ac:dyDescent="0.4">
      <c r="A15" s="111"/>
      <c r="B15" s="84" t="s">
        <v>27</v>
      </c>
      <c r="C15" s="70" t="s">
        <v>52</v>
      </c>
      <c r="D15" s="71"/>
      <c r="E15" s="72"/>
      <c r="F15" s="49" t="s">
        <v>21</v>
      </c>
      <c r="G15" s="45" t="s">
        <v>48</v>
      </c>
      <c r="H15" s="50" t="s">
        <v>49</v>
      </c>
      <c r="I15" s="176"/>
      <c r="J15" s="109"/>
      <c r="P15" s="31"/>
    </row>
    <row r="16" spans="1:16" ht="41.25" customHeight="1" thickBot="1" x14ac:dyDescent="0.45">
      <c r="A16" s="112"/>
      <c r="B16" s="85"/>
      <c r="C16" s="90" t="s">
        <v>29</v>
      </c>
      <c r="D16" s="65" t="s">
        <v>55</v>
      </c>
      <c r="E16" s="66"/>
      <c r="F16" s="87">
        <v>3</v>
      </c>
      <c r="G16" s="87">
        <v>7.5</v>
      </c>
      <c r="H16" s="67">
        <v>22.5</v>
      </c>
      <c r="I16" s="40" t="s">
        <v>56</v>
      </c>
      <c r="J16" s="109"/>
    </row>
    <row r="17" spans="1:10" ht="27.75" customHeight="1" x14ac:dyDescent="0.4">
      <c r="A17" s="112"/>
      <c r="B17" s="85"/>
      <c r="C17" s="91"/>
      <c r="D17" s="26" t="s">
        <v>44</v>
      </c>
      <c r="E17" s="27" t="s">
        <v>10</v>
      </c>
      <c r="F17" s="88"/>
      <c r="G17" s="88"/>
      <c r="H17" s="68"/>
      <c r="I17" s="186">
        <v>10</v>
      </c>
      <c r="J17" s="109"/>
    </row>
    <row r="18" spans="1:10" ht="32.25" customHeight="1" x14ac:dyDescent="0.4">
      <c r="A18" s="112"/>
      <c r="B18" s="85"/>
      <c r="C18" s="91"/>
      <c r="D18" s="46" t="s">
        <v>45</v>
      </c>
      <c r="E18" s="28" t="s">
        <v>23</v>
      </c>
      <c r="F18" s="88"/>
      <c r="G18" s="88"/>
      <c r="H18" s="68"/>
      <c r="I18" s="142"/>
      <c r="J18" s="109"/>
    </row>
    <row r="19" spans="1:10" ht="30" customHeight="1" thickBot="1" x14ac:dyDescent="0.45">
      <c r="A19" s="112"/>
      <c r="B19" s="85"/>
      <c r="C19" s="92"/>
      <c r="D19" s="26" t="s">
        <v>46</v>
      </c>
      <c r="E19" s="27" t="s">
        <v>9</v>
      </c>
      <c r="F19" s="89"/>
      <c r="G19" s="89"/>
      <c r="H19" s="69"/>
      <c r="I19" s="187"/>
      <c r="J19" s="109"/>
    </row>
    <row r="20" spans="1:10" ht="38.25" customHeight="1" thickBot="1" x14ac:dyDescent="0.45">
      <c r="A20" s="112"/>
      <c r="B20" s="85"/>
      <c r="C20" s="90" t="s">
        <v>30</v>
      </c>
      <c r="D20" s="65" t="s">
        <v>54</v>
      </c>
      <c r="E20" s="66"/>
      <c r="F20" s="87">
        <v>3</v>
      </c>
      <c r="G20" s="87">
        <v>7.5</v>
      </c>
      <c r="H20" s="67">
        <v>22.5</v>
      </c>
      <c r="I20" s="40" t="s">
        <v>42</v>
      </c>
      <c r="J20" s="109"/>
    </row>
    <row r="21" spans="1:10" ht="30" customHeight="1" x14ac:dyDescent="0.4">
      <c r="A21" s="112"/>
      <c r="B21" s="85"/>
      <c r="C21" s="91"/>
      <c r="D21" s="26" t="s">
        <v>47</v>
      </c>
      <c r="E21" s="27" t="s">
        <v>10</v>
      </c>
      <c r="F21" s="88"/>
      <c r="G21" s="88"/>
      <c r="H21" s="68"/>
      <c r="I21" s="186">
        <v>10</v>
      </c>
      <c r="J21" s="109"/>
    </row>
    <row r="22" spans="1:10" ht="30" customHeight="1" x14ac:dyDescent="0.4">
      <c r="A22" s="112"/>
      <c r="B22" s="85"/>
      <c r="C22" s="91"/>
      <c r="D22" s="46" t="s">
        <v>45</v>
      </c>
      <c r="E22" s="28" t="s">
        <v>23</v>
      </c>
      <c r="F22" s="88"/>
      <c r="G22" s="88"/>
      <c r="H22" s="68"/>
      <c r="I22" s="142"/>
      <c r="J22" s="109"/>
    </row>
    <row r="23" spans="1:10" ht="30" customHeight="1" thickBot="1" x14ac:dyDescent="0.45">
      <c r="A23" s="112"/>
      <c r="B23" s="85"/>
      <c r="C23" s="92"/>
      <c r="D23" s="26" t="s">
        <v>46</v>
      </c>
      <c r="E23" s="27" t="s">
        <v>9</v>
      </c>
      <c r="F23" s="89"/>
      <c r="G23" s="89"/>
      <c r="H23" s="69"/>
      <c r="I23" s="187"/>
      <c r="J23" s="109"/>
    </row>
    <row r="24" spans="1:10" ht="42" customHeight="1" thickBot="1" x14ac:dyDescent="0.45">
      <c r="A24" s="112"/>
      <c r="B24" s="85"/>
      <c r="C24" s="90" t="s">
        <v>31</v>
      </c>
      <c r="D24" s="65" t="s">
        <v>43</v>
      </c>
      <c r="E24" s="66"/>
      <c r="F24" s="93">
        <v>3</v>
      </c>
      <c r="G24" s="87">
        <v>7.5</v>
      </c>
      <c r="H24" s="67">
        <v>22.5</v>
      </c>
      <c r="I24" s="40" t="s">
        <v>43</v>
      </c>
      <c r="J24" s="109"/>
    </row>
    <row r="25" spans="1:10" ht="30" customHeight="1" x14ac:dyDescent="0.4">
      <c r="A25" s="112"/>
      <c r="B25" s="85"/>
      <c r="C25" s="91"/>
      <c r="D25" s="26" t="s">
        <v>47</v>
      </c>
      <c r="E25" s="27" t="s">
        <v>10</v>
      </c>
      <c r="F25" s="94"/>
      <c r="G25" s="88"/>
      <c r="H25" s="68"/>
      <c r="I25" s="186">
        <v>10</v>
      </c>
      <c r="J25" s="109"/>
    </row>
    <row r="26" spans="1:10" ht="30" customHeight="1" x14ac:dyDescent="0.4">
      <c r="A26" s="112"/>
      <c r="B26" s="85"/>
      <c r="C26" s="91"/>
      <c r="D26" s="46" t="s">
        <v>45</v>
      </c>
      <c r="E26" s="28" t="s">
        <v>23</v>
      </c>
      <c r="F26" s="94"/>
      <c r="G26" s="88"/>
      <c r="H26" s="68"/>
      <c r="I26" s="142"/>
      <c r="J26" s="109"/>
    </row>
    <row r="27" spans="1:10" ht="30" customHeight="1" thickBot="1" x14ac:dyDescent="0.45">
      <c r="A27" s="112"/>
      <c r="B27" s="85"/>
      <c r="C27" s="92"/>
      <c r="D27" s="26" t="s">
        <v>46</v>
      </c>
      <c r="E27" s="27" t="s">
        <v>9</v>
      </c>
      <c r="F27" s="95"/>
      <c r="G27" s="89"/>
      <c r="H27" s="69"/>
      <c r="I27" s="187"/>
      <c r="J27" s="109"/>
    </row>
    <row r="28" spans="1:10" ht="41.25" customHeight="1" thickBot="1" x14ac:dyDescent="0.45">
      <c r="A28" s="112"/>
      <c r="B28" s="85"/>
      <c r="C28" s="90" t="s">
        <v>32</v>
      </c>
      <c r="D28" s="73" t="s">
        <v>57</v>
      </c>
      <c r="E28" s="74"/>
      <c r="F28" s="93">
        <v>3</v>
      </c>
      <c r="G28" s="87">
        <v>7.5</v>
      </c>
      <c r="H28" s="67">
        <v>22.5</v>
      </c>
      <c r="I28" s="41" t="s">
        <v>58</v>
      </c>
      <c r="J28" s="109"/>
    </row>
    <row r="29" spans="1:10" ht="30" customHeight="1" x14ac:dyDescent="0.4">
      <c r="A29" s="112"/>
      <c r="B29" s="85"/>
      <c r="C29" s="91"/>
      <c r="D29" s="26" t="s">
        <v>47</v>
      </c>
      <c r="E29" s="14" t="s">
        <v>10</v>
      </c>
      <c r="F29" s="94"/>
      <c r="G29" s="88"/>
      <c r="H29" s="68"/>
      <c r="I29" s="191">
        <v>10</v>
      </c>
      <c r="J29" s="109"/>
    </row>
    <row r="30" spans="1:10" ht="31.5" customHeight="1" x14ac:dyDescent="0.4">
      <c r="A30" s="112"/>
      <c r="B30" s="85"/>
      <c r="C30" s="91"/>
      <c r="D30" s="52" t="s">
        <v>45</v>
      </c>
      <c r="E30" s="30" t="s">
        <v>20</v>
      </c>
      <c r="F30" s="94"/>
      <c r="G30" s="88"/>
      <c r="H30" s="68"/>
      <c r="I30" s="192"/>
      <c r="J30" s="109"/>
    </row>
    <row r="31" spans="1:10" ht="33.75" customHeight="1" thickBot="1" x14ac:dyDescent="0.45">
      <c r="A31" s="112"/>
      <c r="B31" s="85"/>
      <c r="C31" s="92"/>
      <c r="D31" s="26" t="s">
        <v>46</v>
      </c>
      <c r="E31" s="14" t="s">
        <v>9</v>
      </c>
      <c r="F31" s="95"/>
      <c r="G31" s="89"/>
      <c r="H31" s="69"/>
      <c r="I31" s="193"/>
      <c r="J31" s="109"/>
    </row>
    <row r="32" spans="1:10" ht="19.5" customHeight="1" x14ac:dyDescent="0.4">
      <c r="A32" s="112"/>
      <c r="B32" s="85"/>
      <c r="C32" s="150"/>
      <c r="D32" s="151"/>
      <c r="E32" s="151"/>
      <c r="F32" s="151"/>
      <c r="G32" s="152"/>
      <c r="H32" s="159">
        <f>SUM(H16:H31)</f>
        <v>90</v>
      </c>
      <c r="I32" s="194"/>
      <c r="J32" s="109"/>
    </row>
    <row r="33" spans="1:10" ht="19.5" customHeight="1" x14ac:dyDescent="0.4">
      <c r="A33" s="112"/>
      <c r="B33" s="85"/>
      <c r="C33" s="153"/>
      <c r="D33" s="154"/>
      <c r="E33" s="154"/>
      <c r="F33" s="154"/>
      <c r="G33" s="155"/>
      <c r="H33" s="160"/>
      <c r="I33" s="175"/>
      <c r="J33" s="109"/>
    </row>
    <row r="34" spans="1:10" ht="19.5" customHeight="1" x14ac:dyDescent="0.4">
      <c r="A34" s="112"/>
      <c r="B34" s="86"/>
      <c r="C34" s="156"/>
      <c r="D34" s="157"/>
      <c r="E34" s="157"/>
      <c r="F34" s="157"/>
      <c r="G34" s="158"/>
      <c r="H34" s="161"/>
      <c r="I34" s="175"/>
      <c r="J34" s="109"/>
    </row>
    <row r="35" spans="1:10" ht="15" customHeight="1" x14ac:dyDescent="0.4">
      <c r="A35" s="112"/>
      <c r="B35" s="177"/>
      <c r="C35" s="178"/>
      <c r="D35" s="178"/>
      <c r="E35" s="178"/>
      <c r="F35" s="178"/>
      <c r="G35" s="178"/>
      <c r="H35" s="179"/>
      <c r="I35" s="175"/>
      <c r="J35" s="109"/>
    </row>
    <row r="36" spans="1:10" ht="15" customHeight="1" x14ac:dyDescent="0.4">
      <c r="A36" s="112"/>
      <c r="B36" s="180"/>
      <c r="C36" s="181"/>
      <c r="D36" s="181"/>
      <c r="E36" s="181"/>
      <c r="F36" s="181"/>
      <c r="G36" s="181"/>
      <c r="H36" s="182"/>
      <c r="I36" s="175"/>
      <c r="J36" s="109"/>
    </row>
    <row r="37" spans="1:10" ht="15" customHeight="1" x14ac:dyDescent="0.4">
      <c r="A37" s="112"/>
      <c r="B37" s="183"/>
      <c r="C37" s="184"/>
      <c r="D37" s="184"/>
      <c r="E37" s="184"/>
      <c r="F37" s="184"/>
      <c r="G37" s="184"/>
      <c r="H37" s="185"/>
      <c r="I37" s="175"/>
      <c r="J37" s="109"/>
    </row>
    <row r="38" spans="1:10" ht="15" customHeight="1" x14ac:dyDescent="0.4">
      <c r="A38" s="112"/>
      <c r="B38" s="204" t="s">
        <v>28</v>
      </c>
      <c r="C38" s="198" t="s">
        <v>39</v>
      </c>
      <c r="D38" s="199"/>
      <c r="E38" s="200"/>
      <c r="F38" s="219" t="s">
        <v>21</v>
      </c>
      <c r="G38" s="93">
        <v>30</v>
      </c>
      <c r="H38" s="98" t="s">
        <v>35</v>
      </c>
      <c r="I38" s="175"/>
      <c r="J38" s="109"/>
    </row>
    <row r="39" spans="1:10" ht="15" customHeight="1" x14ac:dyDescent="0.4">
      <c r="A39" s="112"/>
      <c r="B39" s="205"/>
      <c r="C39" s="201"/>
      <c r="D39" s="202"/>
      <c r="E39" s="203"/>
      <c r="F39" s="220"/>
      <c r="G39" s="97"/>
      <c r="H39" s="99"/>
      <c r="I39" s="175"/>
      <c r="J39" s="109"/>
    </row>
    <row r="40" spans="1:10" ht="43.5" customHeight="1" x14ac:dyDescent="0.4">
      <c r="A40" s="112"/>
      <c r="B40" s="205"/>
      <c r="C40" s="221" t="s">
        <v>28</v>
      </c>
      <c r="D40" s="224" t="s">
        <v>59</v>
      </c>
      <c r="E40" s="29" t="s">
        <v>10</v>
      </c>
      <c r="F40" s="93">
        <v>3</v>
      </c>
      <c r="G40" s="93">
        <v>10</v>
      </c>
      <c r="H40" s="227">
        <f>F40*G40</f>
        <v>30</v>
      </c>
      <c r="I40" s="175"/>
      <c r="J40" s="109"/>
    </row>
    <row r="41" spans="1:10" ht="43.9" customHeight="1" x14ac:dyDescent="0.4">
      <c r="A41" s="112"/>
      <c r="B41" s="205"/>
      <c r="C41" s="222"/>
      <c r="D41" s="225"/>
      <c r="E41" s="29" t="s">
        <v>11</v>
      </c>
      <c r="F41" s="94"/>
      <c r="G41" s="94"/>
      <c r="H41" s="228"/>
      <c r="I41" s="175"/>
      <c r="J41" s="109"/>
    </row>
    <row r="42" spans="1:10" ht="41.25" customHeight="1" x14ac:dyDescent="0.4">
      <c r="A42" s="112"/>
      <c r="B42" s="205"/>
      <c r="C42" s="223"/>
      <c r="D42" s="226"/>
      <c r="E42" s="29" t="s">
        <v>9</v>
      </c>
      <c r="F42" s="94"/>
      <c r="G42" s="97"/>
      <c r="H42" s="95"/>
      <c r="I42" s="175"/>
      <c r="J42" s="109"/>
    </row>
    <row r="43" spans="1:10" ht="15" customHeight="1" x14ac:dyDescent="0.4">
      <c r="A43" s="112"/>
      <c r="B43" s="205"/>
      <c r="C43" s="207"/>
      <c r="D43" s="208"/>
      <c r="E43" s="208"/>
      <c r="F43" s="208"/>
      <c r="G43" s="209"/>
      <c r="H43" s="216">
        <f>SUM(H40:H42)</f>
        <v>30</v>
      </c>
      <c r="I43" s="175"/>
      <c r="J43" s="109"/>
    </row>
    <row r="44" spans="1:10" ht="15" customHeight="1" x14ac:dyDescent="0.4">
      <c r="A44" s="112"/>
      <c r="B44" s="205"/>
      <c r="C44" s="210"/>
      <c r="D44" s="211"/>
      <c r="E44" s="211"/>
      <c r="F44" s="211"/>
      <c r="G44" s="212"/>
      <c r="H44" s="217"/>
      <c r="I44" s="175"/>
      <c r="J44" s="109"/>
    </row>
    <row r="45" spans="1:10" ht="15" customHeight="1" x14ac:dyDescent="0.4">
      <c r="A45" s="113"/>
      <c r="B45" s="206"/>
      <c r="C45" s="213"/>
      <c r="D45" s="214"/>
      <c r="E45" s="214"/>
      <c r="F45" s="214"/>
      <c r="G45" s="215"/>
      <c r="H45" s="218"/>
      <c r="I45" s="175"/>
      <c r="J45" s="109"/>
    </row>
    <row r="46" spans="1:10" ht="15" customHeight="1" x14ac:dyDescent="0.4">
      <c r="A46" s="114"/>
      <c r="B46" s="115"/>
      <c r="C46" s="115"/>
      <c r="D46" s="115"/>
      <c r="E46" s="115"/>
      <c r="F46" s="115"/>
      <c r="G46" s="115"/>
      <c r="H46" s="116"/>
      <c r="I46" s="175"/>
      <c r="J46" s="109"/>
    </row>
    <row r="47" spans="1:10" ht="13.5" customHeight="1" x14ac:dyDescent="0.4">
      <c r="A47" s="114"/>
      <c r="B47" s="115"/>
      <c r="C47" s="115"/>
      <c r="D47" s="115"/>
      <c r="E47" s="115"/>
      <c r="F47" s="115"/>
      <c r="G47" s="115"/>
      <c r="H47" s="116"/>
      <c r="I47" s="175"/>
      <c r="J47" s="109"/>
    </row>
    <row r="48" spans="1:10" ht="15.75" customHeight="1" x14ac:dyDescent="0.4">
      <c r="A48" s="117"/>
      <c r="B48" s="118"/>
      <c r="C48" s="118"/>
      <c r="D48" s="118"/>
      <c r="E48" s="118"/>
      <c r="F48" s="118"/>
      <c r="G48" s="118"/>
      <c r="H48" s="119"/>
      <c r="I48" s="175"/>
      <c r="J48" s="109"/>
    </row>
    <row r="49" spans="1:10" ht="28.5" customHeight="1" x14ac:dyDescent="0.4">
      <c r="A49" s="81" t="s">
        <v>33</v>
      </c>
      <c r="B49" s="82"/>
      <c r="C49" s="82"/>
      <c r="D49" s="82"/>
      <c r="E49" s="83"/>
      <c r="F49" s="42" t="s">
        <v>21</v>
      </c>
      <c r="G49" s="43">
        <v>40</v>
      </c>
      <c r="H49" s="43" t="s">
        <v>34</v>
      </c>
      <c r="I49" s="175"/>
      <c r="J49" s="109"/>
    </row>
    <row r="50" spans="1:10" ht="24.75" customHeight="1" x14ac:dyDescent="0.4">
      <c r="A50" s="132"/>
      <c r="B50" s="133"/>
      <c r="C50" s="134"/>
      <c r="D50" s="141" t="s">
        <v>51</v>
      </c>
      <c r="E50" s="12"/>
      <c r="F50" s="13">
        <v>3</v>
      </c>
      <c r="G50" s="144">
        <v>40</v>
      </c>
      <c r="H50" s="129">
        <v>120</v>
      </c>
      <c r="I50" s="175"/>
      <c r="J50" s="109"/>
    </row>
    <row r="51" spans="1:10" ht="24.75" customHeight="1" x14ac:dyDescent="0.4">
      <c r="A51" s="135"/>
      <c r="B51" s="136"/>
      <c r="C51" s="137"/>
      <c r="D51" s="142"/>
      <c r="E51" s="51" t="s">
        <v>18</v>
      </c>
      <c r="F51" s="34" t="s">
        <v>36</v>
      </c>
      <c r="G51" s="145"/>
      <c r="H51" s="130"/>
      <c r="I51" s="175"/>
      <c r="J51" s="109"/>
    </row>
    <row r="52" spans="1:10" ht="21.75" customHeight="1" x14ac:dyDescent="0.4">
      <c r="A52" s="135"/>
      <c r="B52" s="136"/>
      <c r="C52" s="137"/>
      <c r="D52" s="143"/>
      <c r="E52" s="51" t="s">
        <v>17</v>
      </c>
      <c r="F52" s="34" t="s">
        <v>36</v>
      </c>
      <c r="G52" s="146"/>
      <c r="H52" s="131"/>
      <c r="I52" s="175"/>
      <c r="J52" s="109"/>
    </row>
    <row r="53" spans="1:10" ht="13.5" customHeight="1" x14ac:dyDescent="0.4">
      <c r="A53" s="135"/>
      <c r="B53" s="136"/>
      <c r="C53" s="137"/>
      <c r="D53" s="120"/>
      <c r="E53" s="121"/>
      <c r="F53" s="121"/>
      <c r="G53" s="122"/>
      <c r="H53" s="129">
        <f>SUM(H50)</f>
        <v>120</v>
      </c>
      <c r="I53" s="175"/>
      <c r="J53" s="109"/>
    </row>
    <row r="54" spans="1:10" ht="13.5" customHeight="1" x14ac:dyDescent="0.4">
      <c r="A54" s="135"/>
      <c r="B54" s="136"/>
      <c r="C54" s="137"/>
      <c r="D54" s="123"/>
      <c r="E54" s="124"/>
      <c r="F54" s="124"/>
      <c r="G54" s="125"/>
      <c r="H54" s="130"/>
      <c r="I54" s="175"/>
      <c r="J54" s="109"/>
    </row>
    <row r="55" spans="1:10" ht="13.5" customHeight="1" x14ac:dyDescent="0.4">
      <c r="A55" s="138"/>
      <c r="B55" s="139"/>
      <c r="C55" s="140"/>
      <c r="D55" s="126"/>
      <c r="E55" s="127"/>
      <c r="F55" s="127"/>
      <c r="G55" s="128"/>
      <c r="H55" s="131"/>
      <c r="I55" s="175"/>
      <c r="J55" s="109"/>
    </row>
    <row r="56" spans="1:10" x14ac:dyDescent="0.4">
      <c r="A56" s="96"/>
      <c r="B56" s="96"/>
      <c r="C56" s="96"/>
      <c r="D56" s="96"/>
      <c r="E56" s="96"/>
      <c r="F56" s="96"/>
      <c r="G56" s="96"/>
      <c r="H56" s="96"/>
      <c r="I56" s="175"/>
      <c r="J56" s="109"/>
    </row>
    <row r="57" spans="1:10" ht="18" x14ac:dyDescent="0.4">
      <c r="A57" s="147" t="s">
        <v>50</v>
      </c>
      <c r="B57" s="148"/>
      <c r="C57" s="148"/>
      <c r="D57" s="148"/>
      <c r="E57" s="149"/>
      <c r="F57" s="109"/>
      <c r="G57" s="109"/>
      <c r="H57" s="109"/>
      <c r="I57" s="175"/>
      <c r="J57" s="109"/>
    </row>
    <row r="58" spans="1:10" ht="68.25" customHeight="1" x14ac:dyDescent="0.4">
      <c r="A58" s="188" t="s">
        <v>24</v>
      </c>
      <c r="B58" s="189"/>
      <c r="C58" s="189"/>
      <c r="D58" s="189"/>
      <c r="E58" s="190"/>
      <c r="F58" s="109"/>
      <c r="G58" s="109"/>
      <c r="H58" s="109"/>
      <c r="I58" s="175"/>
      <c r="J58" s="109"/>
    </row>
    <row r="59" spans="1:10" ht="48" customHeight="1" x14ac:dyDescent="0.4">
      <c r="A59" s="100"/>
      <c r="B59" s="101"/>
      <c r="C59" s="48" t="s">
        <v>10</v>
      </c>
      <c r="D59" s="15" t="s">
        <v>25</v>
      </c>
      <c r="E59" s="106"/>
      <c r="F59" s="109"/>
      <c r="G59" s="109"/>
      <c r="H59" s="109"/>
      <c r="I59" s="175"/>
      <c r="J59" s="109"/>
    </row>
    <row r="60" spans="1:10" ht="48" customHeight="1" x14ac:dyDescent="0.4">
      <c r="A60" s="102"/>
      <c r="B60" s="103"/>
      <c r="C60" s="48" t="s">
        <v>11</v>
      </c>
      <c r="D60" s="15" t="s">
        <v>26</v>
      </c>
      <c r="E60" s="107"/>
      <c r="F60" s="109"/>
      <c r="G60" s="109"/>
      <c r="H60" s="109"/>
      <c r="I60" s="175"/>
      <c r="J60" s="109"/>
    </row>
    <row r="61" spans="1:10" ht="47.25" customHeight="1" x14ac:dyDescent="0.45">
      <c r="A61" s="104"/>
      <c r="B61" s="105"/>
      <c r="C61" s="48" t="s">
        <v>9</v>
      </c>
      <c r="D61" s="47" t="s">
        <v>22</v>
      </c>
      <c r="E61" s="108"/>
      <c r="F61" s="109"/>
      <c r="G61" s="109"/>
      <c r="H61" s="109"/>
      <c r="I61" s="175"/>
      <c r="J61" s="109"/>
    </row>
    <row r="62" spans="1:10" ht="33" customHeight="1" x14ac:dyDescent="0.4">
      <c r="A62" s="96"/>
      <c r="B62" s="96"/>
      <c r="C62" s="96"/>
      <c r="D62" s="96"/>
      <c r="E62" s="96"/>
      <c r="F62" s="109"/>
      <c r="G62" s="109"/>
      <c r="H62" s="109"/>
      <c r="I62" s="175"/>
      <c r="J62" s="109"/>
    </row>
    <row r="63" spans="1:10" ht="14.25" customHeight="1" x14ac:dyDescent="0.4">
      <c r="A63" s="110"/>
      <c r="B63" s="110"/>
      <c r="C63" s="110"/>
      <c r="D63" s="110"/>
      <c r="E63" s="110"/>
      <c r="F63" s="109"/>
      <c r="G63" s="109"/>
      <c r="H63" s="109"/>
      <c r="I63" s="175"/>
      <c r="J63" s="109"/>
    </row>
    <row r="64" spans="1:10" ht="14.25" customHeight="1" x14ac:dyDescent="0.4">
      <c r="A64" s="110"/>
      <c r="B64" s="110"/>
      <c r="C64" s="110"/>
      <c r="D64" s="110"/>
      <c r="E64" s="110"/>
      <c r="F64" s="109"/>
      <c r="G64" s="109"/>
      <c r="H64" s="109"/>
      <c r="I64" s="175"/>
      <c r="J64" s="109"/>
    </row>
    <row r="65" spans="1:10" ht="14.25" customHeight="1" x14ac:dyDescent="0.4">
      <c r="A65" s="110"/>
      <c r="B65" s="110"/>
      <c r="C65" s="110"/>
      <c r="D65" s="110"/>
      <c r="E65" s="110"/>
      <c r="F65" s="109"/>
      <c r="G65" s="109"/>
      <c r="H65" s="109"/>
      <c r="I65" s="175"/>
      <c r="J65" s="109"/>
    </row>
    <row r="66" spans="1:10" ht="14.25" customHeight="1" x14ac:dyDescent="0.4">
      <c r="A66" s="110"/>
      <c r="B66" s="110"/>
      <c r="C66" s="110"/>
      <c r="D66" s="110"/>
      <c r="E66" s="110"/>
      <c r="F66" s="109"/>
      <c r="G66" s="109"/>
      <c r="H66" s="109"/>
      <c r="I66" s="175"/>
      <c r="J66" s="109"/>
    </row>
    <row r="67" spans="1:10" ht="14.25" customHeight="1" x14ac:dyDescent="0.4">
      <c r="A67" s="110"/>
      <c r="B67" s="110"/>
      <c r="C67" s="110"/>
      <c r="D67" s="110"/>
      <c r="E67" s="110"/>
      <c r="F67" s="109"/>
      <c r="G67" s="109"/>
      <c r="H67" s="109"/>
      <c r="I67" s="175"/>
      <c r="J67" s="109"/>
    </row>
    <row r="68" spans="1:10" ht="15" customHeight="1" x14ac:dyDescent="0.4">
      <c r="A68" s="110"/>
      <c r="B68" s="110"/>
      <c r="C68" s="110"/>
      <c r="D68" s="110"/>
      <c r="E68" s="110"/>
      <c r="F68" s="109"/>
      <c r="G68" s="109"/>
      <c r="H68" s="109"/>
      <c r="I68" s="175"/>
      <c r="J68" s="109"/>
    </row>
    <row r="69" spans="1:10" ht="15" customHeight="1" x14ac:dyDescent="0.4">
      <c r="A69" s="110"/>
      <c r="B69" s="110"/>
      <c r="C69" s="110"/>
      <c r="D69" s="110"/>
      <c r="E69" s="110"/>
      <c r="F69" s="109"/>
      <c r="G69" s="109"/>
      <c r="H69" s="109"/>
      <c r="I69" s="175"/>
      <c r="J69" s="109"/>
    </row>
    <row r="70" spans="1:10" ht="15" customHeight="1" x14ac:dyDescent="0.4">
      <c r="A70" s="110"/>
      <c r="B70" s="110"/>
      <c r="C70" s="110"/>
      <c r="D70" s="110"/>
      <c r="E70" s="110"/>
      <c r="F70" s="109"/>
      <c r="G70" s="109"/>
      <c r="H70" s="109"/>
      <c r="I70" s="175"/>
      <c r="J70" s="109"/>
    </row>
    <row r="71" spans="1:10" ht="15" customHeight="1" x14ac:dyDescent="0.4">
      <c r="A71" s="110"/>
      <c r="B71" s="110"/>
      <c r="C71" s="110"/>
      <c r="D71" s="110"/>
      <c r="E71" s="110"/>
      <c r="F71" s="109"/>
      <c r="G71" s="109"/>
      <c r="H71" s="109"/>
      <c r="I71" s="175"/>
      <c r="J71" s="109"/>
    </row>
    <row r="72" spans="1:10" x14ac:dyDescent="0.4">
      <c r="E72" s="2"/>
      <c r="F72" s="2"/>
      <c r="J72" s="109"/>
    </row>
    <row r="73" spans="1:10" x14ac:dyDescent="0.4">
      <c r="E73" s="2"/>
      <c r="F73" s="2"/>
    </row>
  </sheetData>
  <sheetProtection selectLockedCells="1" selectUnlockedCells="1"/>
  <mergeCells count="70">
    <mergeCell ref="I21:I23"/>
    <mergeCell ref="C24:C27"/>
    <mergeCell ref="D24:E24"/>
    <mergeCell ref="F24:F27"/>
    <mergeCell ref="G20:G23"/>
    <mergeCell ref="H20:H23"/>
    <mergeCell ref="H24:H27"/>
    <mergeCell ref="G24:G27"/>
    <mergeCell ref="I25:I27"/>
    <mergeCell ref="I29:I31"/>
    <mergeCell ref="I32:I71"/>
    <mergeCell ref="A13:H13"/>
    <mergeCell ref="H50:H52"/>
    <mergeCell ref="C38:E39"/>
    <mergeCell ref="B38:B45"/>
    <mergeCell ref="C43:G45"/>
    <mergeCell ref="H43:H45"/>
    <mergeCell ref="F38:F39"/>
    <mergeCell ref="C40:C42"/>
    <mergeCell ref="D40:D42"/>
    <mergeCell ref="G40:G42"/>
    <mergeCell ref="F40:F42"/>
    <mergeCell ref="H40:H42"/>
    <mergeCell ref="C16:C19"/>
    <mergeCell ref="C28:C31"/>
    <mergeCell ref="J1:J72"/>
    <mergeCell ref="D50:D52"/>
    <mergeCell ref="G50:G52"/>
    <mergeCell ref="A57:E57"/>
    <mergeCell ref="C32:G34"/>
    <mergeCell ref="H32:H34"/>
    <mergeCell ref="A2:H2"/>
    <mergeCell ref="A3:H3"/>
    <mergeCell ref="A4:C4"/>
    <mergeCell ref="A5:C5"/>
    <mergeCell ref="A6:C6"/>
    <mergeCell ref="A14:D14"/>
    <mergeCell ref="I1:I15"/>
    <mergeCell ref="B35:H37"/>
    <mergeCell ref="I17:I19"/>
    <mergeCell ref="A58:E58"/>
    <mergeCell ref="A56:H56"/>
    <mergeCell ref="G38:G39"/>
    <mergeCell ref="H38:H39"/>
    <mergeCell ref="A59:B61"/>
    <mergeCell ref="E59:E61"/>
    <mergeCell ref="F57:H71"/>
    <mergeCell ref="A62:E71"/>
    <mergeCell ref="A15:A45"/>
    <mergeCell ref="A46:H48"/>
    <mergeCell ref="D20:E20"/>
    <mergeCell ref="F20:F23"/>
    <mergeCell ref="D53:G55"/>
    <mergeCell ref="H53:H55"/>
    <mergeCell ref="A50:C55"/>
    <mergeCell ref="F16:F19"/>
    <mergeCell ref="G16:G19"/>
    <mergeCell ref="A49:E49"/>
    <mergeCell ref="B15:B34"/>
    <mergeCell ref="G28:G31"/>
    <mergeCell ref="C20:C23"/>
    <mergeCell ref="F28:F31"/>
    <mergeCell ref="A1:H1"/>
    <mergeCell ref="A7:D12"/>
    <mergeCell ref="D16:E16"/>
    <mergeCell ref="H28:H31"/>
    <mergeCell ref="C15:E15"/>
    <mergeCell ref="D28:E28"/>
    <mergeCell ref="E4:H6"/>
    <mergeCell ref="H16:H19"/>
  </mergeCells>
  <printOptions gridLines="1"/>
  <pageMargins left="0.25" right="0.25" top="0.75" bottom="0.75" header="0.3" footer="0.3"/>
  <pageSetup paperSize="9" scale="43" fitToHeight="0" orientation="landscape" r:id="rId1"/>
  <headerFooter>
    <oddFooter>&amp;C&amp;F&amp;R&amp;9&amp;K01+043Seite &amp;P</oddFooter>
  </headerFooter>
  <rowBreaks count="2" manualBreakCount="2">
    <brk id="62" max="8" man="1"/>
    <brk id="70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58BA397B76B1478E555C8299746969" ma:contentTypeVersion="6" ma:contentTypeDescription="Ein neues Dokument erstellen." ma:contentTypeScope="" ma:versionID="50691889f9d8e5be05a1513d3a9a15c0">
  <xsd:schema xmlns:xsd="http://www.w3.org/2001/XMLSchema" xmlns:xs="http://www.w3.org/2001/XMLSchema" xmlns:p="http://schemas.microsoft.com/office/2006/metadata/properties" xmlns:ns2="d95b7a48-e5e0-4eb9-8fd0-4bb0edb884d9" xmlns:ns3="80aaafbc-5ede-4a59-8468-c0c5fe209601" targetNamespace="http://schemas.microsoft.com/office/2006/metadata/properties" ma:root="true" ma:fieldsID="2456884a8b59b8cde9ed9a07e4f732ff" ns2:_="" ns3:_="">
    <xsd:import namespace="d95b7a48-e5e0-4eb9-8fd0-4bb0edb884d9"/>
    <xsd:import namespace="80aaafbc-5ede-4a59-8468-c0c5fe209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b7a48-e5e0-4eb9-8fd0-4bb0edb88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aafbc-5ede-4a59-8468-c0c5fe2096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2B38D3-AC87-4E3D-8FA5-220FAD9D6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b7a48-e5e0-4eb9-8fd0-4bb0edb884d9"/>
    <ds:schemaRef ds:uri="80aaafbc-5ede-4a59-8468-c0c5fe209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2113B5-7F2B-4531-9AF3-F509FFCC9B14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80aaafbc-5ede-4a59-8468-c0c5fe209601"/>
    <ds:schemaRef ds:uri="http://schemas.openxmlformats.org/package/2006/metadata/core-properties"/>
    <ds:schemaRef ds:uri="d95b7a48-e5e0-4eb9-8fd0-4bb0edb884d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F8E8DE-8D31-4AA0-8AED-7A2C0E9724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Bewertungsmatrix Angebotsphase</vt:lpstr>
      <vt:lpstr>'Bewertungsmatrix Angebotsphase'!Druckbereich</vt:lpstr>
    </vt:vector>
  </TitlesOfParts>
  <Company>LOS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Valérie Skrodzki</cp:lastModifiedBy>
  <cp:lastPrinted>2021-01-25T11:21:25Z</cp:lastPrinted>
  <dcterms:created xsi:type="dcterms:W3CDTF">2013-11-05T09:55:15Z</dcterms:created>
  <dcterms:modified xsi:type="dcterms:W3CDTF">2025-12-12T08:06:18Z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0x010100AC58BA397B76B1478E555C8299746969</vt:lpwstr>
  </property>
</Properties>
</file>