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lpdus.sharepoint.com/sites/actaport/Freigegebene Dokumente/Actaport/528-25/"/>
    </mc:Choice>
  </mc:AlternateContent>
  <xr:revisionPtr revIDLastSave="54" documentId="13_ncr:1_{488420F2-D5BB-4B28-8734-99CF3D09EE69}" xr6:coauthVersionLast="47" xr6:coauthVersionMax="47" xr10:uidLastSave="{428EADF9-541D-4192-806B-3FAE24D79C04}"/>
  <bookViews>
    <workbookView xWindow="-98" yWindow="-98" windowWidth="19396" windowHeight="11475" xr2:uid="{00000000-000D-0000-FFFF-FFFF00000000}"/>
  </bookViews>
  <sheets>
    <sheet name="Bewertungsmatrix TNW" sheetId="4" r:id="rId1"/>
  </sheets>
  <definedNames>
    <definedName name="_xlnm.Print_Area" localSheetId="0">'Bewertungsmatrix TNW'!$A$1:$I$53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5" i="4" l="1"/>
  <c r="F11" i="4" l="1"/>
  <c r="G11" i="4" l="1"/>
</calcChain>
</file>

<file path=xl/sharedStrings.xml><?xml version="1.0" encoding="utf-8"?>
<sst xmlns="http://schemas.openxmlformats.org/spreadsheetml/2006/main" count="81" uniqueCount="48">
  <si>
    <t>Kriterium</t>
  </si>
  <si>
    <t>Summe</t>
  </si>
  <si>
    <t>Gewichtungsfaktor</t>
  </si>
  <si>
    <t>erreichte, gewichtete Punkte</t>
  </si>
  <si>
    <t>Name des Bewerbers:</t>
  </si>
  <si>
    <t>Teilnahmeantrag vom:</t>
  </si>
  <si>
    <t>Gesamtergebnis/Zusammenfassung:</t>
  </si>
  <si>
    <t>Anmerkungen</t>
  </si>
  <si>
    <t>vorl. Ergebnis in Pkt.</t>
  </si>
  <si>
    <t>EG 1</t>
  </si>
  <si>
    <t>EG 3</t>
  </si>
  <si>
    <t>1. Jahr</t>
  </si>
  <si>
    <t>2. Jahr</t>
  </si>
  <si>
    <t>3. Jahr</t>
  </si>
  <si>
    <t xml:space="preserve">Gesamtumsatz Jahr 1 </t>
  </si>
  <si>
    <t xml:space="preserve">Gesamtumsatz Jahr 2 </t>
  </si>
  <si>
    <t xml:space="preserve">Gesamtumsatz Jahr 3 </t>
  </si>
  <si>
    <t>1. Gesamtumsatz</t>
  </si>
  <si>
    <t>von max. 3</t>
  </si>
  <si>
    <t>lineare Interpolation</t>
  </si>
  <si>
    <t>von max. 90</t>
  </si>
  <si>
    <t xml:space="preserve">1. Gesamtumsatz in den letzten 3 Geschäftsjahren (netto) </t>
  </si>
  <si>
    <t>2. Unternehmensreferenzen</t>
  </si>
  <si>
    <t>VERGABE VON PLANUNGSLEISTUNGEN
Institut der Feuerwehr - Infrastrukturoptimierung Münster und Telgte - Fachplanung Technische Gebäudeausrüstung
Vergabenummer: 2025_218 71200</t>
  </si>
  <si>
    <t xml:space="preserve">Bewertungsmatrix Teilnahmewettbewerb (Stufe 1)
Fachplanung Technische Gebäudeausrüstung </t>
  </si>
  <si>
    <t>erreichter Erfüllungsgrad</t>
  </si>
  <si>
    <t xml:space="preserve">2.  Geeignete Referenzen (Referenzobjekte, deren (Planungs-)Anforderungen mit denen der zu vergebenden (Planungs-)Leistung vergleichbar sind) </t>
  </si>
  <si>
    <t xml:space="preserve">2 Referenzen </t>
  </si>
  <si>
    <t xml:space="preserve"> ≥ 6 Referenzen </t>
  </si>
  <si>
    <t>von max. 210</t>
  </si>
  <si>
    <t>2 Referenzen</t>
  </si>
  <si>
    <t>&gt; 2 Referenzen und &lt; 6 Referenzen</t>
  </si>
  <si>
    <t>Anzahl Referenzen Fachplanung Technische Ausrüstung mit Quartiers- oder Campuscharakter</t>
  </si>
  <si>
    <t xml:space="preserve"> ≥ 6 Referenzen</t>
  </si>
  <si>
    <t>insgesamt 70, davon</t>
  </si>
  <si>
    <t>2.1</t>
  </si>
  <si>
    <t>2.2</t>
  </si>
  <si>
    <t>2.3</t>
  </si>
  <si>
    <t>2.4</t>
  </si>
  <si>
    <t xml:space="preserve">&gt; 8.000.000,00 € und &lt; 15.000.000,00 € </t>
  </si>
  <si>
    <t xml:space="preserve"> ≥ 15.000.000,00 € </t>
  </si>
  <si>
    <t>Interne Kennzeichnung:</t>
  </si>
  <si>
    <t>Anzahl Referenzen Fachplanung Technische Ausrüstung mit min. HZ III</t>
  </si>
  <si>
    <t>Anzahl Referenzen Fachplanung Technische Ausrüstung mit anrechenbaren Kosten i.H.v. min. 25.000.000,00 € netto (KG 400 und KG 550)</t>
  </si>
  <si>
    <t>Anzahl Referenzen Fachplanung Technische Ausrüstung mit anrechenbaren Kosten i.H.v. min. 
25.000.000,00 € netto (KG 400 und KG 550)</t>
  </si>
  <si>
    <t>Anzahl Referenzen Fachplanung Technische Ausrüstung  mit erbrachten Leistungsphasen 2-8; Fertigstellung der LPH 8 in den letzten 5 Jahren</t>
  </si>
  <si>
    <t xml:space="preserve">Anzahl Referenzen Fachplanung Technische Ausrüstung  mit erbrachten Leistungsphasen 2-8;
Fertigstellung der LPH 8 in den letzten 5 Jahren
 </t>
  </si>
  <si>
    <t xml:space="preserve">Mindestanforderungen:                                                                                                                                                                                                                                                                                                                                            • Gesamtumsatz je Jahr mind. 8.000.000,00 € (netto)                                                                                                                                                                                                                                                                                                                                                                                                                                                                                                                                                • min. 2  Referenzen Fachplanung  Technische Ausrüstung mit anrechenbaren Kosten i.H.v. min. 25.000.000,00 € netto (KG 400 und KG 550)
• min. 2  Referenzen Fachplanung  Technische Ausrüstung mit erbrachten Leistungsphasen 2-8; Fertigstellung der LPH 8 in den letzten 5 Jahren
• min. 2  Referenzen Fachplanung  Technische Ausrüstung mit Quartiers- oder Campuscharakter
• min. 2  Referenzen Fachplanung  Technische Ausrüstung mit min. HZ III
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</si>
</sst>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#,##0.00\ &quot;€&quot;"/>
  </numFmts>
  <fonts count="1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8"/>
      <name val="Calibri"/>
      <family val="2"/>
      <scheme val="minor"/>
    </font>
    <font>
      <b/>
      <sz val="11"/>
      <name val="Calibri"/>
      <family val="2"/>
      <scheme val="minor"/>
    </font>
    <font>
      <b/>
      <u/>
      <sz val="22"/>
      <name val="Calibri"/>
      <family val="2"/>
      <scheme val="minor"/>
    </font>
    <font>
      <b/>
      <u/>
      <sz val="16"/>
      <name val="Calibri"/>
      <family val="2"/>
      <scheme val="minor"/>
    </font>
    <font>
      <sz val="14"/>
      <name val="Calibri"/>
      <family val="2"/>
      <scheme val="minor"/>
    </font>
    <font>
      <i/>
      <sz val="14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i/>
      <sz val="11"/>
      <name val="Calibri"/>
      <family val="2"/>
      <scheme val="minor"/>
    </font>
    <font>
      <sz val="22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3"/>
    </font>
    <font>
      <sz val="1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</fills>
  <borders count="2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2" fillId="3" borderId="1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9" fontId="1" fillId="0" borderId="6" xfId="0" applyNumberFormat="1" applyFont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left" vertical="center" wrapText="1"/>
    </xf>
    <xf numFmtId="2" fontId="6" fillId="0" borderId="6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2" fontId="1" fillId="5" borderId="6" xfId="0" applyNumberFormat="1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2" fontId="3" fillId="5" borderId="6" xfId="0" applyNumberFormat="1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9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center" vertical="center" wrapText="1"/>
    </xf>
    <xf numFmtId="9" fontId="1" fillId="0" borderId="14" xfId="0" applyNumberFormat="1" applyFont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2" fontId="1" fillId="5" borderId="14" xfId="0" applyNumberFormat="1" applyFont="1" applyFill="1" applyBorder="1" applyAlignment="1">
      <alignment horizontal="center" vertical="center"/>
    </xf>
    <xf numFmtId="49" fontId="3" fillId="8" borderId="5" xfId="0" applyNumberFormat="1" applyFont="1" applyFill="1" applyBorder="1" applyAlignment="1">
      <alignment horizontal="center" vertical="center"/>
    </xf>
    <xf numFmtId="0" fontId="1" fillId="5" borderId="14" xfId="0" applyFont="1" applyFill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2" fontId="1" fillId="8" borderId="18" xfId="0" applyNumberFormat="1" applyFont="1" applyFill="1" applyBorder="1" applyAlignment="1">
      <alignment horizontal="center" vertical="center"/>
    </xf>
    <xf numFmtId="2" fontId="1" fillId="8" borderId="3" xfId="0" applyNumberFormat="1" applyFont="1" applyFill="1" applyBorder="1" applyAlignment="1">
      <alignment horizontal="center" vertical="center"/>
    </xf>
    <xf numFmtId="0" fontId="1" fillId="8" borderId="6" xfId="0" applyFont="1" applyFill="1" applyBorder="1" applyAlignment="1">
      <alignment horizontal="center" vertical="center" wrapText="1"/>
    </xf>
    <xf numFmtId="2" fontId="9" fillId="0" borderId="0" xfId="0" applyNumberFormat="1" applyFont="1" applyAlignment="1">
      <alignment horizontal="center" vertical="center"/>
    </xf>
    <xf numFmtId="49" fontId="3" fillId="8" borderId="6" xfId="0" applyNumberFormat="1" applyFont="1" applyFill="1" applyBorder="1" applyAlignment="1">
      <alignment horizontal="center" vertical="center"/>
    </xf>
    <xf numFmtId="2" fontId="1" fillId="8" borderId="6" xfId="0" applyNumberFormat="1" applyFont="1" applyFill="1" applyBorder="1" applyAlignment="1">
      <alignment horizontal="center" vertical="center"/>
    </xf>
    <xf numFmtId="2" fontId="3" fillId="5" borderId="14" xfId="0" applyNumberFormat="1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 wrapText="1"/>
    </xf>
    <xf numFmtId="2" fontId="1" fillId="8" borderId="6" xfId="0" applyNumberFormat="1" applyFont="1" applyFill="1" applyBorder="1" applyAlignment="1">
      <alignment horizontal="center" vertical="center" wrapText="1"/>
    </xf>
    <xf numFmtId="8" fontId="1" fillId="0" borderId="19" xfId="0" applyNumberFormat="1" applyFont="1" applyBorder="1" applyAlignment="1">
      <alignment horizontal="center" vertical="center" wrapText="1"/>
    </xf>
    <xf numFmtId="0" fontId="8" fillId="6" borderId="15" xfId="0" applyFont="1" applyFill="1" applyBorder="1" applyAlignment="1">
      <alignment horizontal="left" vertical="center" wrapText="1"/>
    </xf>
    <xf numFmtId="0" fontId="8" fillId="6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2" fontId="1" fillId="0" borderId="13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2" fontId="1" fillId="5" borderId="14" xfId="0" applyNumberFormat="1" applyFont="1" applyFill="1" applyBorder="1" applyAlignment="1">
      <alignment horizontal="center" vertical="center"/>
    </xf>
    <xf numFmtId="2" fontId="1" fillId="5" borderId="13" xfId="0" applyNumberFormat="1" applyFont="1" applyFill="1" applyBorder="1" applyAlignment="1">
      <alignment horizontal="center" vertical="center"/>
    </xf>
    <xf numFmtId="2" fontId="1" fillId="5" borderId="5" xfId="0" applyNumberFormat="1" applyFont="1" applyFill="1" applyBorder="1" applyAlignment="1">
      <alignment horizontal="center" vertical="center"/>
    </xf>
    <xf numFmtId="9" fontId="3" fillId="8" borderId="18" xfId="0" applyNumberFormat="1" applyFont="1" applyFill="1" applyBorder="1" applyAlignment="1">
      <alignment horizontal="center" vertical="center" wrapText="1"/>
    </xf>
    <xf numFmtId="9" fontId="3" fillId="8" borderId="4" xfId="0" applyNumberFormat="1" applyFont="1" applyFill="1" applyBorder="1" applyAlignment="1">
      <alignment horizontal="center" vertical="center" wrapText="1"/>
    </xf>
    <xf numFmtId="2" fontId="1" fillId="5" borderId="6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2" fontId="3" fillId="0" borderId="14" xfId="0" applyNumberFormat="1" applyFont="1" applyBorder="1" applyAlignment="1">
      <alignment horizontal="center" vertical="center" wrapText="1"/>
    </xf>
    <xf numFmtId="2" fontId="3" fillId="0" borderId="13" xfId="0" applyNumberFormat="1" applyFont="1" applyBorder="1" applyAlignment="1">
      <alignment horizontal="center" vertical="center" wrapText="1"/>
    </xf>
    <xf numFmtId="2" fontId="3" fillId="0" borderId="5" xfId="0" applyNumberFormat="1" applyFont="1" applyBorder="1" applyAlignment="1">
      <alignment horizontal="center" vertical="center" wrapText="1"/>
    </xf>
    <xf numFmtId="2" fontId="9" fillId="0" borderId="15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49" fontId="1" fillId="0" borderId="14" xfId="0" applyNumberFormat="1" applyFont="1" applyBorder="1" applyAlignment="1">
      <alignment horizontal="center" vertical="center"/>
    </xf>
    <xf numFmtId="49" fontId="1" fillId="0" borderId="13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0" fontId="3" fillId="8" borderId="3" xfId="0" applyFont="1" applyFill="1" applyBorder="1" applyAlignment="1">
      <alignment horizontal="left" vertical="center" wrapText="1"/>
    </xf>
    <xf numFmtId="0" fontId="3" fillId="8" borderId="4" xfId="0" applyFont="1" applyFill="1" applyBorder="1" applyAlignment="1">
      <alignment horizontal="left" vertical="center" wrapText="1"/>
    </xf>
    <xf numFmtId="49" fontId="1" fillId="4" borderId="3" xfId="0" applyNumberFormat="1" applyFont="1" applyFill="1" applyBorder="1" applyAlignment="1">
      <alignment horizontal="left" vertical="center"/>
    </xf>
    <xf numFmtId="49" fontId="1" fillId="4" borderId="4" xfId="0" applyNumberFormat="1" applyFont="1" applyFill="1" applyBorder="1" applyAlignment="1">
      <alignment horizontal="left" vertical="center"/>
    </xf>
    <xf numFmtId="0" fontId="1" fillId="7" borderId="9" xfId="0" applyFont="1" applyFill="1" applyBorder="1" applyAlignment="1">
      <alignment horizontal="left" vertical="top" wrapText="1"/>
    </xf>
    <xf numFmtId="0" fontId="1" fillId="7" borderId="0" xfId="0" applyFont="1" applyFill="1" applyAlignment="1">
      <alignment horizontal="left" vertical="top" wrapText="1"/>
    </xf>
    <xf numFmtId="0" fontId="1" fillId="7" borderId="11" xfId="0" applyFont="1" applyFill="1" applyBorder="1" applyAlignment="1">
      <alignment horizontal="left" vertical="top" wrapText="1"/>
    </xf>
    <xf numFmtId="0" fontId="1" fillId="7" borderId="12" xfId="0" applyFont="1" applyFill="1" applyBorder="1" applyAlignment="1">
      <alignment horizontal="left" vertical="top" wrapText="1"/>
    </xf>
    <xf numFmtId="0" fontId="1" fillId="7" borderId="17" xfId="0" applyFont="1" applyFill="1" applyBorder="1" applyAlignment="1">
      <alignment horizontal="left" vertical="top" wrapText="1"/>
    </xf>
    <xf numFmtId="0" fontId="1" fillId="7" borderId="19" xfId="0" applyFont="1" applyFill="1" applyBorder="1" applyAlignment="1">
      <alignment horizontal="left" vertical="top" wrapText="1"/>
    </xf>
    <xf numFmtId="0" fontId="7" fillId="0" borderId="10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49" fontId="8" fillId="0" borderId="18" xfId="0" applyNumberFormat="1" applyFont="1" applyBorder="1" applyAlignment="1">
      <alignment horizontal="center" vertical="center" wrapText="1"/>
    </xf>
    <xf numFmtId="49" fontId="8" fillId="0" borderId="4" xfId="0" applyNumberFormat="1" applyFont="1" applyBorder="1" applyAlignment="1">
      <alignment horizontal="center" vertical="center" wrapText="1"/>
    </xf>
    <xf numFmtId="2" fontId="8" fillId="0" borderId="6" xfId="0" applyNumberFormat="1" applyFont="1" applyBorder="1" applyAlignment="1">
      <alignment horizontal="center" vertical="center"/>
    </xf>
    <xf numFmtId="2" fontId="1" fillId="0" borderId="14" xfId="0" applyNumberFormat="1" applyFont="1" applyBorder="1" applyAlignment="1">
      <alignment horizontal="center" vertical="center"/>
    </xf>
    <xf numFmtId="2" fontId="1" fillId="0" borderId="13" xfId="0" applyNumberFormat="1" applyFont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8" fillId="2" borderId="10" xfId="0" applyFont="1" applyFill="1" applyBorder="1" applyAlignment="1">
      <alignment horizontal="left" vertical="center" wrapText="1"/>
    </xf>
    <xf numFmtId="0" fontId="8" fillId="2" borderId="15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 wrapText="1"/>
    </xf>
    <xf numFmtId="164" fontId="1" fillId="0" borderId="14" xfId="0" applyNumberFormat="1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0" fontId="12" fillId="4" borderId="10" xfId="0" applyFont="1" applyFill="1" applyBorder="1" applyAlignment="1">
      <alignment horizontal="center" vertical="top" wrapText="1"/>
    </xf>
    <xf numFmtId="0" fontId="13" fillId="4" borderId="15" xfId="0" applyFont="1" applyFill="1" applyBorder="1" applyAlignment="1">
      <alignment horizontal="center" vertical="top" wrapText="1"/>
    </xf>
    <xf numFmtId="0" fontId="13" fillId="4" borderId="16" xfId="0" applyFont="1" applyFill="1" applyBorder="1" applyAlignment="1">
      <alignment horizontal="center" vertical="top" wrapText="1"/>
    </xf>
    <xf numFmtId="0" fontId="12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5" fillId="0" borderId="9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2" fontId="1" fillId="0" borderId="9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2" fontId="9" fillId="0" borderId="15" xfId="0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8" fillId="6" borderId="6" xfId="0" applyFont="1" applyFill="1" applyBorder="1" applyAlignment="1">
      <alignment horizontal="left" vertical="center" wrapText="1"/>
    </xf>
    <xf numFmtId="0" fontId="3" fillId="8" borderId="18" xfId="0" applyFont="1" applyFill="1" applyBorder="1" applyAlignment="1">
      <alignment horizontal="center" vertical="center" wrapText="1"/>
    </xf>
    <xf numFmtId="0" fontId="3" fillId="8" borderId="4" xfId="0" applyFont="1" applyFill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6"/>
  <sheetViews>
    <sheetView tabSelected="1" view="pageBreakPreview" topLeftCell="A46" zoomScaleNormal="66" zoomScaleSheetLayoutView="100" zoomScalePageLayoutView="70" workbookViewId="0">
      <selection activeCell="A53" sqref="A53:F56"/>
    </sheetView>
  </sheetViews>
  <sheetFormatPr baseColWidth="10" defaultColWidth="11.3984375" defaultRowHeight="14.25" x14ac:dyDescent="0.45"/>
  <cols>
    <col min="1" max="1" width="9.59765625" style="3" customWidth="1"/>
    <col min="2" max="2" width="19.1328125" style="6" customWidth="1"/>
    <col min="3" max="3" width="7" style="6" customWidth="1"/>
    <col min="4" max="4" width="41.1328125" style="7" customWidth="1"/>
    <col min="5" max="5" width="34.73046875" style="3" customWidth="1"/>
    <col min="6" max="6" width="31.59765625" style="3" customWidth="1"/>
    <col min="7" max="7" width="19.1328125" style="8" bestFit="1" customWidth="1"/>
    <col min="8" max="8" width="33.1328125" style="3" bestFit="1" customWidth="1"/>
    <col min="9" max="9" width="83.86328125" style="17" bestFit="1" customWidth="1"/>
    <col min="10" max="10" width="5.1328125" style="3" hidden="1" customWidth="1"/>
    <col min="11" max="11" width="4.1328125" style="3" hidden="1" customWidth="1"/>
    <col min="12" max="12" width="5.86328125" style="3" hidden="1" customWidth="1"/>
    <col min="13" max="13" width="3.3984375" style="3" hidden="1" customWidth="1"/>
    <col min="14" max="14" width="11.3984375" style="3" hidden="1" customWidth="1"/>
    <col min="15" max="16384" width="11.3984375" style="3"/>
  </cols>
  <sheetData>
    <row r="1" spans="1:14" s="5" customFormat="1" ht="72" customHeight="1" x14ac:dyDescent="0.45">
      <c r="A1" s="109" t="s">
        <v>23</v>
      </c>
      <c r="B1" s="110"/>
      <c r="C1" s="110"/>
      <c r="D1" s="110"/>
      <c r="E1" s="110"/>
      <c r="F1" s="110"/>
      <c r="G1" s="110"/>
      <c r="H1" s="111"/>
      <c r="I1" s="101"/>
      <c r="J1" s="1"/>
      <c r="K1" s="1"/>
      <c r="L1" s="1"/>
      <c r="M1" s="1"/>
      <c r="N1" s="2"/>
    </row>
    <row r="2" spans="1:14" ht="46.5" customHeight="1" x14ac:dyDescent="0.45">
      <c r="A2" s="112" t="s">
        <v>24</v>
      </c>
      <c r="B2" s="113"/>
      <c r="C2" s="113"/>
      <c r="D2" s="113"/>
      <c r="E2" s="113"/>
      <c r="F2" s="113"/>
      <c r="G2" s="113"/>
      <c r="H2" s="114"/>
      <c r="I2" s="102"/>
      <c r="J2" s="4"/>
      <c r="K2" s="4"/>
      <c r="L2" s="4"/>
      <c r="M2" s="4"/>
      <c r="N2" s="4"/>
    </row>
    <row r="3" spans="1:14" ht="30.75" customHeight="1" x14ac:dyDescent="0.45">
      <c r="A3" s="115" t="s">
        <v>6</v>
      </c>
      <c r="B3" s="116"/>
      <c r="C3" s="116"/>
      <c r="D3" s="116"/>
      <c r="E3" s="116"/>
      <c r="F3" s="116"/>
      <c r="G3" s="116"/>
      <c r="H3" s="117"/>
      <c r="I3" s="102"/>
    </row>
    <row r="4" spans="1:14" ht="21" customHeight="1" x14ac:dyDescent="0.45">
      <c r="A4" s="118" t="s">
        <v>4</v>
      </c>
      <c r="B4" s="119"/>
      <c r="C4" s="76"/>
      <c r="D4" s="77"/>
      <c r="E4" s="120"/>
      <c r="F4" s="113"/>
      <c r="G4" s="113"/>
      <c r="H4" s="121"/>
      <c r="I4" s="102"/>
    </row>
    <row r="5" spans="1:14" ht="20.25" customHeight="1" x14ac:dyDescent="0.45">
      <c r="A5" s="118" t="s">
        <v>5</v>
      </c>
      <c r="B5" s="119"/>
      <c r="C5" s="76"/>
      <c r="D5" s="77"/>
      <c r="E5" s="120"/>
      <c r="F5" s="113"/>
      <c r="G5" s="113"/>
      <c r="H5" s="121"/>
      <c r="I5" s="102"/>
    </row>
    <row r="6" spans="1:14" ht="21" customHeight="1" x14ac:dyDescent="0.45">
      <c r="A6" s="118" t="s">
        <v>41</v>
      </c>
      <c r="B6" s="119"/>
      <c r="C6" s="76"/>
      <c r="D6" s="77"/>
      <c r="E6" s="122"/>
      <c r="F6" s="123"/>
      <c r="G6" s="123"/>
      <c r="H6" s="124"/>
      <c r="I6" s="102"/>
    </row>
    <row r="7" spans="1:14" ht="56.25" customHeight="1" x14ac:dyDescent="0.45">
      <c r="A7" s="84" t="s">
        <v>7</v>
      </c>
      <c r="B7" s="85"/>
      <c r="C7" s="85"/>
      <c r="D7" s="86"/>
      <c r="E7" s="44" t="s">
        <v>0</v>
      </c>
      <c r="F7" s="45" t="s">
        <v>2</v>
      </c>
      <c r="G7" s="90" t="s">
        <v>3</v>
      </c>
      <c r="H7" s="91"/>
      <c r="I7" s="102"/>
    </row>
    <row r="8" spans="1:14" ht="18" x14ac:dyDescent="0.45">
      <c r="A8" s="87"/>
      <c r="B8" s="88"/>
      <c r="C8" s="88"/>
      <c r="D8" s="89"/>
      <c r="E8" s="19" t="s">
        <v>17</v>
      </c>
      <c r="F8" s="15">
        <v>30</v>
      </c>
      <c r="G8" s="92">
        <v>90</v>
      </c>
      <c r="H8" s="92"/>
      <c r="I8" s="102"/>
    </row>
    <row r="9" spans="1:14" ht="18" x14ac:dyDescent="0.45">
      <c r="A9" s="87"/>
      <c r="B9" s="88"/>
      <c r="C9" s="88"/>
      <c r="D9" s="89"/>
      <c r="E9" s="19" t="s">
        <v>22</v>
      </c>
      <c r="F9" s="15">
        <v>70</v>
      </c>
      <c r="G9" s="92">
        <v>210</v>
      </c>
      <c r="H9" s="92"/>
      <c r="I9" s="102"/>
    </row>
    <row r="10" spans="1:14" ht="18" x14ac:dyDescent="0.45">
      <c r="A10" s="87"/>
      <c r="B10" s="88"/>
      <c r="C10" s="88"/>
      <c r="D10" s="89"/>
      <c r="E10" s="14"/>
      <c r="F10" s="15"/>
      <c r="G10" s="92"/>
      <c r="H10" s="92"/>
      <c r="I10" s="102"/>
    </row>
    <row r="11" spans="1:14" ht="18" x14ac:dyDescent="0.45">
      <c r="A11" s="87"/>
      <c r="B11" s="88"/>
      <c r="C11" s="88"/>
      <c r="D11" s="89"/>
      <c r="E11" s="16" t="s">
        <v>1</v>
      </c>
      <c r="F11" s="15">
        <f>SUM(F8:F10)</f>
        <v>100</v>
      </c>
      <c r="G11" s="92">
        <f>SUM(G8:G10)</f>
        <v>300</v>
      </c>
      <c r="H11" s="92"/>
      <c r="I11" s="102"/>
    </row>
    <row r="12" spans="1:14" ht="18.75" customHeight="1" x14ac:dyDescent="0.45">
      <c r="A12" s="87"/>
      <c r="B12" s="88"/>
      <c r="C12" s="88"/>
      <c r="D12" s="89"/>
      <c r="E12" s="84"/>
      <c r="F12" s="85"/>
      <c r="G12" s="85"/>
      <c r="H12" s="85"/>
      <c r="I12" s="102"/>
    </row>
    <row r="13" spans="1:14" ht="18.75" customHeight="1" x14ac:dyDescent="0.45">
      <c r="A13" s="87"/>
      <c r="B13" s="88"/>
      <c r="C13" s="88"/>
      <c r="D13" s="89"/>
      <c r="E13" s="87"/>
      <c r="F13" s="88"/>
      <c r="G13" s="88"/>
      <c r="H13" s="88"/>
      <c r="I13" s="102"/>
    </row>
    <row r="14" spans="1:14" ht="27.75" customHeight="1" x14ac:dyDescent="0.45">
      <c r="A14" s="87"/>
      <c r="B14" s="88"/>
      <c r="C14" s="88"/>
      <c r="D14" s="89"/>
      <c r="F14" s="42" t="s">
        <v>25</v>
      </c>
      <c r="G14" s="20" t="s">
        <v>2</v>
      </c>
      <c r="H14" s="21" t="s">
        <v>8</v>
      </c>
      <c r="I14" s="102"/>
    </row>
    <row r="15" spans="1:14" ht="45.75" customHeight="1" x14ac:dyDescent="0.45">
      <c r="A15" s="104" t="s">
        <v>21</v>
      </c>
      <c r="B15" s="105"/>
      <c r="C15" s="105"/>
      <c r="D15" s="106"/>
      <c r="E15" s="106"/>
      <c r="F15" s="22" t="s">
        <v>18</v>
      </c>
      <c r="G15" s="18">
        <v>30</v>
      </c>
      <c r="H15" s="23" t="s">
        <v>20</v>
      </c>
      <c r="I15" s="103"/>
    </row>
    <row r="16" spans="1:14" ht="22.5" customHeight="1" x14ac:dyDescent="0.45">
      <c r="A16" s="96" t="s">
        <v>11</v>
      </c>
      <c r="B16" s="96"/>
      <c r="C16" s="96"/>
      <c r="D16" s="47">
        <v>8000000</v>
      </c>
      <c r="E16" s="13" t="s">
        <v>9</v>
      </c>
      <c r="F16" s="59">
        <v>3</v>
      </c>
      <c r="G16" s="59">
        <v>10</v>
      </c>
      <c r="H16" s="93">
        <v>30</v>
      </c>
      <c r="I16" s="12" t="s">
        <v>14</v>
      </c>
    </row>
    <row r="17" spans="1:9" ht="22.5" customHeight="1" x14ac:dyDescent="0.45">
      <c r="A17" s="96"/>
      <c r="B17" s="96"/>
      <c r="C17" s="96"/>
      <c r="D17" s="27" t="s">
        <v>39</v>
      </c>
      <c r="E17" s="10" t="s">
        <v>19</v>
      </c>
      <c r="F17" s="59"/>
      <c r="G17" s="59"/>
      <c r="H17" s="94"/>
      <c r="I17" s="107">
        <v>15000000</v>
      </c>
    </row>
    <row r="18" spans="1:9" ht="23.25" customHeight="1" x14ac:dyDescent="0.45">
      <c r="A18" s="96"/>
      <c r="B18" s="96"/>
      <c r="C18" s="96"/>
      <c r="D18" s="24" t="s">
        <v>40</v>
      </c>
      <c r="E18" s="9" t="s">
        <v>10</v>
      </c>
      <c r="F18" s="59"/>
      <c r="G18" s="59"/>
      <c r="H18" s="95"/>
      <c r="I18" s="108"/>
    </row>
    <row r="19" spans="1:9" ht="23.25" customHeight="1" x14ac:dyDescent="0.45">
      <c r="A19" s="96" t="s">
        <v>12</v>
      </c>
      <c r="B19" s="96"/>
      <c r="C19" s="96"/>
      <c r="D19" s="47">
        <v>8000000</v>
      </c>
      <c r="E19" s="13" t="s">
        <v>9</v>
      </c>
      <c r="F19" s="59">
        <v>3</v>
      </c>
      <c r="G19" s="59">
        <v>10</v>
      </c>
      <c r="H19" s="93">
        <v>30</v>
      </c>
      <c r="I19" s="12" t="s">
        <v>15</v>
      </c>
    </row>
    <row r="20" spans="1:9" ht="21.75" customHeight="1" x14ac:dyDescent="0.45">
      <c r="A20" s="96"/>
      <c r="B20" s="96"/>
      <c r="C20" s="96"/>
      <c r="D20" s="27" t="s">
        <v>39</v>
      </c>
      <c r="E20" s="10" t="s">
        <v>19</v>
      </c>
      <c r="F20" s="59"/>
      <c r="G20" s="59"/>
      <c r="H20" s="94"/>
      <c r="I20" s="107">
        <v>15000000</v>
      </c>
    </row>
    <row r="21" spans="1:9" ht="23.25" customHeight="1" x14ac:dyDescent="0.45">
      <c r="A21" s="96"/>
      <c r="B21" s="96"/>
      <c r="C21" s="96"/>
      <c r="D21" s="24" t="s">
        <v>40</v>
      </c>
      <c r="E21" s="9" t="s">
        <v>10</v>
      </c>
      <c r="F21" s="59"/>
      <c r="G21" s="59"/>
      <c r="H21" s="95"/>
      <c r="I21" s="108"/>
    </row>
    <row r="22" spans="1:9" ht="22.5" customHeight="1" x14ac:dyDescent="0.45">
      <c r="A22" s="96" t="s">
        <v>13</v>
      </c>
      <c r="B22" s="96"/>
      <c r="C22" s="96"/>
      <c r="D22" s="47">
        <v>8000000</v>
      </c>
      <c r="E22" s="13" t="s">
        <v>9</v>
      </c>
      <c r="F22" s="59">
        <v>3</v>
      </c>
      <c r="G22" s="59">
        <v>10</v>
      </c>
      <c r="H22" s="93">
        <v>30</v>
      </c>
      <c r="I22" s="12" t="s">
        <v>16</v>
      </c>
    </row>
    <row r="23" spans="1:9" ht="21.75" customHeight="1" x14ac:dyDescent="0.45">
      <c r="A23" s="96"/>
      <c r="B23" s="96"/>
      <c r="C23" s="96"/>
      <c r="D23" s="27" t="s">
        <v>39</v>
      </c>
      <c r="E23" s="10" t="s">
        <v>19</v>
      </c>
      <c r="F23" s="59"/>
      <c r="G23" s="59"/>
      <c r="H23" s="94"/>
      <c r="I23" s="107">
        <v>15000000</v>
      </c>
    </row>
    <row r="24" spans="1:9" ht="22.5" customHeight="1" x14ac:dyDescent="0.45">
      <c r="A24" s="96"/>
      <c r="B24" s="96"/>
      <c r="C24" s="96"/>
      <c r="D24" s="24" t="s">
        <v>40</v>
      </c>
      <c r="E24" s="25" t="s">
        <v>10</v>
      </c>
      <c r="F24" s="59"/>
      <c r="G24" s="59"/>
      <c r="H24" s="95"/>
      <c r="I24" s="108"/>
    </row>
    <row r="25" spans="1:9" ht="15" customHeight="1" x14ac:dyDescent="0.45">
      <c r="A25" s="97"/>
      <c r="B25" s="97"/>
      <c r="C25" s="97"/>
      <c r="D25" s="97"/>
      <c r="E25" s="97"/>
      <c r="F25" s="97"/>
      <c r="G25" s="98"/>
      <c r="H25" s="61">
        <f>SUM(H22,H19,H16)</f>
        <v>90</v>
      </c>
      <c r="I25" s="127"/>
    </row>
    <row r="26" spans="1:9" x14ac:dyDescent="0.45">
      <c r="A26" s="99"/>
      <c r="B26" s="99"/>
      <c r="C26" s="99"/>
      <c r="D26" s="99"/>
      <c r="E26" s="99"/>
      <c r="F26" s="99"/>
      <c r="G26" s="100"/>
      <c r="H26" s="62"/>
      <c r="I26" s="128"/>
    </row>
    <row r="27" spans="1:9" x14ac:dyDescent="0.45">
      <c r="A27" s="99"/>
      <c r="B27" s="99"/>
      <c r="C27" s="99"/>
      <c r="D27" s="99"/>
      <c r="E27" s="99"/>
      <c r="F27" s="99"/>
      <c r="G27" s="100"/>
      <c r="H27" s="63"/>
      <c r="I27" s="128"/>
    </row>
    <row r="28" spans="1:9" x14ac:dyDescent="0.45">
      <c r="A28" s="99"/>
      <c r="B28" s="99"/>
      <c r="C28" s="99"/>
      <c r="D28" s="99"/>
      <c r="E28" s="99"/>
      <c r="F28" s="99"/>
      <c r="G28" s="99"/>
      <c r="H28" s="99"/>
      <c r="I28" s="128"/>
    </row>
    <row r="29" spans="1:9" x14ac:dyDescent="0.45">
      <c r="A29" s="99"/>
      <c r="B29" s="99"/>
      <c r="C29" s="99"/>
      <c r="D29" s="99"/>
      <c r="E29" s="99"/>
      <c r="F29" s="99"/>
      <c r="G29" s="99"/>
      <c r="H29" s="99"/>
      <c r="I29" s="128"/>
    </row>
    <row r="30" spans="1:9" x14ac:dyDescent="0.45">
      <c r="A30" s="126"/>
      <c r="B30" s="126"/>
      <c r="C30" s="126"/>
      <c r="D30" s="126"/>
      <c r="E30" s="126"/>
      <c r="F30" s="126"/>
      <c r="G30" s="126"/>
      <c r="H30" s="126"/>
      <c r="I30" s="99"/>
    </row>
    <row r="31" spans="1:9" x14ac:dyDescent="0.45">
      <c r="A31" s="126"/>
      <c r="B31" s="126"/>
      <c r="C31" s="126"/>
      <c r="D31" s="126"/>
      <c r="E31" s="126"/>
      <c r="F31" s="126"/>
      <c r="G31" s="126"/>
      <c r="H31" s="126"/>
      <c r="I31" s="99"/>
    </row>
    <row r="32" spans="1:9" ht="45.75" customHeight="1" x14ac:dyDescent="0.45">
      <c r="A32" s="129" t="s">
        <v>26</v>
      </c>
      <c r="B32" s="129"/>
      <c r="C32" s="129"/>
      <c r="D32" s="129"/>
      <c r="E32" s="129"/>
      <c r="F32" s="33" t="s">
        <v>18</v>
      </c>
      <c r="G32" s="31" t="s">
        <v>34</v>
      </c>
      <c r="H32" s="34" t="s">
        <v>29</v>
      </c>
      <c r="I32" s="26"/>
    </row>
    <row r="33" spans="1:14" ht="36.75" customHeight="1" x14ac:dyDescent="0.45">
      <c r="A33" s="48"/>
      <c r="B33" s="48"/>
      <c r="C33" s="40" t="s">
        <v>35</v>
      </c>
      <c r="D33" s="130" t="s">
        <v>43</v>
      </c>
      <c r="E33" s="131"/>
      <c r="F33" s="38"/>
      <c r="G33" s="38"/>
      <c r="H33" s="38"/>
      <c r="I33" s="38" t="s">
        <v>44</v>
      </c>
    </row>
    <row r="34" spans="1:14" ht="23.45" customHeight="1" x14ac:dyDescent="0.45">
      <c r="A34" s="49"/>
      <c r="B34" s="49"/>
      <c r="C34" s="72"/>
      <c r="D34" s="11" t="s">
        <v>27</v>
      </c>
      <c r="E34" s="9" t="s">
        <v>9</v>
      </c>
      <c r="F34" s="55">
        <v>3</v>
      </c>
      <c r="G34" s="55">
        <v>17.5</v>
      </c>
      <c r="H34" s="52">
        <v>52.5</v>
      </c>
      <c r="I34" s="66">
        <v>6</v>
      </c>
    </row>
    <row r="35" spans="1:14" ht="22.5" customHeight="1" x14ac:dyDescent="0.45">
      <c r="A35" s="49"/>
      <c r="B35" s="49"/>
      <c r="C35" s="72"/>
      <c r="D35" s="35" t="s">
        <v>31</v>
      </c>
      <c r="E35" s="10" t="s">
        <v>19</v>
      </c>
      <c r="F35" s="55"/>
      <c r="G35" s="55"/>
      <c r="H35" s="52"/>
      <c r="I35" s="69"/>
    </row>
    <row r="36" spans="1:14" ht="24" customHeight="1" x14ac:dyDescent="0.45">
      <c r="A36" s="49"/>
      <c r="B36" s="49"/>
      <c r="C36" s="73"/>
      <c r="D36" s="11" t="s">
        <v>28</v>
      </c>
      <c r="E36" s="9" t="s">
        <v>10</v>
      </c>
      <c r="F36" s="56"/>
      <c r="G36" s="56"/>
      <c r="H36" s="53"/>
      <c r="I36" s="70"/>
      <c r="J36" s="29"/>
      <c r="K36" s="29"/>
      <c r="L36" s="29"/>
      <c r="M36" s="29"/>
      <c r="N36" s="30"/>
    </row>
    <row r="37" spans="1:14" ht="48.75" customHeight="1" x14ac:dyDescent="0.45">
      <c r="A37" s="49"/>
      <c r="B37" s="49"/>
      <c r="C37" s="40" t="s">
        <v>36</v>
      </c>
      <c r="D37" s="74" t="s">
        <v>45</v>
      </c>
      <c r="E37" s="75"/>
      <c r="F37" s="36"/>
      <c r="G37" s="37"/>
      <c r="H37" s="37"/>
      <c r="I37" s="46" t="s">
        <v>46</v>
      </c>
    </row>
    <row r="38" spans="1:14" ht="24.75" customHeight="1" x14ac:dyDescent="0.45">
      <c r="A38" s="49"/>
      <c r="B38" s="49"/>
      <c r="C38" s="71"/>
      <c r="D38" s="11" t="s">
        <v>30</v>
      </c>
      <c r="E38" s="9" t="s">
        <v>9</v>
      </c>
      <c r="F38" s="54">
        <v>3</v>
      </c>
      <c r="G38" s="54">
        <v>17.5</v>
      </c>
      <c r="H38" s="52">
        <v>52.5</v>
      </c>
      <c r="I38" s="66">
        <v>6</v>
      </c>
    </row>
    <row r="39" spans="1:14" ht="24" customHeight="1" x14ac:dyDescent="0.45">
      <c r="A39" s="49"/>
      <c r="B39" s="49"/>
      <c r="C39" s="72"/>
      <c r="D39" s="27" t="s">
        <v>31</v>
      </c>
      <c r="E39" s="10" t="s">
        <v>19</v>
      </c>
      <c r="F39" s="55"/>
      <c r="G39" s="55"/>
      <c r="H39" s="52"/>
      <c r="I39" s="69"/>
    </row>
    <row r="40" spans="1:14" ht="24" customHeight="1" x14ac:dyDescent="0.45">
      <c r="A40" s="49"/>
      <c r="B40" s="49"/>
      <c r="C40" s="73"/>
      <c r="D40" s="11" t="s">
        <v>28</v>
      </c>
      <c r="E40" s="9" t="s">
        <v>10</v>
      </c>
      <c r="F40" s="56"/>
      <c r="G40" s="56"/>
      <c r="H40" s="53"/>
      <c r="I40" s="70"/>
    </row>
    <row r="41" spans="1:14" ht="36" customHeight="1" x14ac:dyDescent="0.45">
      <c r="A41" s="49"/>
      <c r="B41" s="49"/>
      <c r="C41" s="32" t="s">
        <v>37</v>
      </c>
      <c r="D41" s="57" t="s">
        <v>32</v>
      </c>
      <c r="E41" s="58"/>
      <c r="F41" s="36"/>
      <c r="G41" s="37"/>
      <c r="H41" s="37"/>
      <c r="I41" s="41" t="s">
        <v>32</v>
      </c>
    </row>
    <row r="42" spans="1:14" ht="21" customHeight="1" x14ac:dyDescent="0.45">
      <c r="A42" s="49"/>
      <c r="B42" s="49"/>
      <c r="C42" s="71"/>
      <c r="D42" s="28" t="s">
        <v>30</v>
      </c>
      <c r="E42" s="9" t="s">
        <v>9</v>
      </c>
      <c r="F42" s="54">
        <v>3</v>
      </c>
      <c r="G42" s="54">
        <v>17.5</v>
      </c>
      <c r="H42" s="52">
        <v>52.5</v>
      </c>
      <c r="I42" s="66">
        <v>6</v>
      </c>
    </row>
    <row r="43" spans="1:14" ht="21.75" customHeight="1" x14ac:dyDescent="0.45">
      <c r="A43" s="49"/>
      <c r="B43" s="49"/>
      <c r="C43" s="72"/>
      <c r="D43" s="27" t="s">
        <v>31</v>
      </c>
      <c r="E43" s="10" t="s">
        <v>19</v>
      </c>
      <c r="F43" s="55"/>
      <c r="G43" s="55"/>
      <c r="H43" s="52"/>
      <c r="I43" s="69"/>
    </row>
    <row r="44" spans="1:14" ht="23.25" customHeight="1" x14ac:dyDescent="0.45">
      <c r="A44" s="49"/>
      <c r="B44" s="49"/>
      <c r="C44" s="73"/>
      <c r="D44" s="11" t="s">
        <v>33</v>
      </c>
      <c r="E44" s="9" t="s">
        <v>10</v>
      </c>
      <c r="F44" s="56"/>
      <c r="G44" s="56"/>
      <c r="H44" s="53"/>
      <c r="I44" s="70"/>
    </row>
    <row r="45" spans="1:14" ht="43.5" customHeight="1" x14ac:dyDescent="0.45">
      <c r="A45" s="50"/>
      <c r="B45" s="50"/>
      <c r="C45" s="32" t="s">
        <v>38</v>
      </c>
      <c r="D45" s="57" t="s">
        <v>42</v>
      </c>
      <c r="E45" s="58"/>
      <c r="F45" s="36"/>
      <c r="G45" s="37"/>
      <c r="H45" s="37"/>
      <c r="I45" s="41" t="s">
        <v>42</v>
      </c>
    </row>
    <row r="46" spans="1:14" ht="23.25" customHeight="1" x14ac:dyDescent="0.45">
      <c r="A46" s="50"/>
      <c r="B46" s="50"/>
      <c r="C46" s="60"/>
      <c r="D46" s="11" t="s">
        <v>30</v>
      </c>
      <c r="E46" s="9" t="s">
        <v>9</v>
      </c>
      <c r="F46" s="59">
        <v>3</v>
      </c>
      <c r="G46" s="59">
        <v>17.5</v>
      </c>
      <c r="H46" s="52">
        <v>52.5</v>
      </c>
      <c r="I46" s="66">
        <v>6</v>
      </c>
    </row>
    <row r="47" spans="1:14" ht="23.25" customHeight="1" x14ac:dyDescent="0.45">
      <c r="A47" s="50"/>
      <c r="B47" s="50"/>
      <c r="C47" s="60"/>
      <c r="D47" s="11" t="s">
        <v>31</v>
      </c>
      <c r="E47" s="43" t="s">
        <v>19</v>
      </c>
      <c r="F47" s="60"/>
      <c r="G47" s="60"/>
      <c r="H47" s="52"/>
      <c r="I47" s="67"/>
    </row>
    <row r="48" spans="1:14" ht="23.25" customHeight="1" x14ac:dyDescent="0.45">
      <c r="A48" s="51"/>
      <c r="B48" s="51"/>
      <c r="C48" s="60"/>
      <c r="D48" s="11" t="s">
        <v>33</v>
      </c>
      <c r="E48" s="9" t="s">
        <v>10</v>
      </c>
      <c r="F48" s="60"/>
      <c r="G48" s="60"/>
      <c r="H48" s="53"/>
      <c r="I48" s="68"/>
    </row>
    <row r="49" spans="1:9" ht="15" customHeight="1" x14ac:dyDescent="0.45">
      <c r="A49" s="97"/>
      <c r="B49" s="97"/>
      <c r="C49" s="97"/>
      <c r="D49" s="97"/>
      <c r="E49" s="97"/>
      <c r="F49" s="97"/>
      <c r="G49" s="98"/>
      <c r="H49" s="61">
        <v>210</v>
      </c>
      <c r="I49" s="64"/>
    </row>
    <row r="50" spans="1:9" x14ac:dyDescent="0.45">
      <c r="A50" s="99"/>
      <c r="B50" s="99"/>
      <c r="C50" s="99"/>
      <c r="D50" s="99"/>
      <c r="E50" s="99"/>
      <c r="F50" s="99"/>
      <c r="G50" s="100"/>
      <c r="H50" s="62"/>
      <c r="I50" s="65"/>
    </row>
    <row r="51" spans="1:9" x14ac:dyDescent="0.45">
      <c r="A51" s="99"/>
      <c r="B51" s="99"/>
      <c r="C51" s="99"/>
      <c r="D51" s="99"/>
      <c r="E51" s="99"/>
      <c r="F51" s="99"/>
      <c r="G51" s="100"/>
      <c r="H51" s="62"/>
      <c r="I51" s="65"/>
    </row>
    <row r="52" spans="1:9" ht="29.25" customHeight="1" x14ac:dyDescent="0.45">
      <c r="A52" s="99"/>
      <c r="B52" s="99"/>
      <c r="C52" s="99"/>
      <c r="D52" s="99"/>
      <c r="E52" s="99"/>
      <c r="F52" s="99"/>
      <c r="G52" s="100"/>
      <c r="H52" s="63"/>
      <c r="I52" s="65"/>
    </row>
    <row r="53" spans="1:9" ht="280.5" customHeight="1" x14ac:dyDescent="0.45">
      <c r="A53" s="78" t="s">
        <v>47</v>
      </c>
      <c r="B53" s="79"/>
      <c r="C53" s="79"/>
      <c r="D53" s="79"/>
      <c r="E53" s="79"/>
      <c r="F53" s="80"/>
      <c r="G53" s="125"/>
      <c r="H53" s="65"/>
      <c r="I53" s="65"/>
    </row>
    <row r="54" spans="1:9" ht="1.5" customHeight="1" x14ac:dyDescent="0.45">
      <c r="A54" s="78"/>
      <c r="B54" s="79"/>
      <c r="C54" s="79"/>
      <c r="D54" s="79"/>
      <c r="E54" s="79"/>
      <c r="F54" s="80"/>
      <c r="H54" s="8"/>
      <c r="I54" s="39"/>
    </row>
    <row r="55" spans="1:9" ht="17.25" hidden="1" customHeight="1" x14ac:dyDescent="0.45">
      <c r="A55" s="78"/>
      <c r="B55" s="79"/>
      <c r="C55" s="79"/>
      <c r="D55" s="79"/>
      <c r="E55" s="79"/>
      <c r="F55" s="80"/>
      <c r="H55" s="8"/>
      <c r="I55" s="39"/>
    </row>
    <row r="56" spans="1:9" hidden="1" x14ac:dyDescent="0.45">
      <c r="A56" s="81"/>
      <c r="B56" s="82"/>
      <c r="C56" s="82"/>
      <c r="D56" s="82"/>
      <c r="E56" s="82"/>
      <c r="F56" s="83"/>
      <c r="H56" s="8"/>
    </row>
  </sheetData>
  <mergeCells count="71">
    <mergeCell ref="I42:I44"/>
    <mergeCell ref="G53:I53"/>
    <mergeCell ref="I30:I31"/>
    <mergeCell ref="A30:H31"/>
    <mergeCell ref="A22:C24"/>
    <mergeCell ref="F22:F24"/>
    <mergeCell ref="A25:G27"/>
    <mergeCell ref="G22:G24"/>
    <mergeCell ref="I25:I29"/>
    <mergeCell ref="H25:H27"/>
    <mergeCell ref="A28:H29"/>
    <mergeCell ref="I23:I24"/>
    <mergeCell ref="H22:H24"/>
    <mergeCell ref="A32:E32"/>
    <mergeCell ref="D33:E33"/>
    <mergeCell ref="C34:C36"/>
    <mergeCell ref="A16:C18"/>
    <mergeCell ref="F16:F18"/>
    <mergeCell ref="H19:H21"/>
    <mergeCell ref="I1:I15"/>
    <mergeCell ref="A15:E15"/>
    <mergeCell ref="I17:I18"/>
    <mergeCell ref="I20:I21"/>
    <mergeCell ref="A1:H1"/>
    <mergeCell ref="A2:H2"/>
    <mergeCell ref="A3:H3"/>
    <mergeCell ref="A4:B4"/>
    <mergeCell ref="C4:D4"/>
    <mergeCell ref="E4:H6"/>
    <mergeCell ref="A5:B5"/>
    <mergeCell ref="C5:D5"/>
    <mergeCell ref="A6:B6"/>
    <mergeCell ref="C6:D6"/>
    <mergeCell ref="A53:F56"/>
    <mergeCell ref="F38:F40"/>
    <mergeCell ref="A7:D14"/>
    <mergeCell ref="G7:H7"/>
    <mergeCell ref="G8:H8"/>
    <mergeCell ref="G9:H9"/>
    <mergeCell ref="G10:H10"/>
    <mergeCell ref="E12:H13"/>
    <mergeCell ref="H16:H18"/>
    <mergeCell ref="A19:C21"/>
    <mergeCell ref="F19:F21"/>
    <mergeCell ref="G19:G21"/>
    <mergeCell ref="A49:G52"/>
    <mergeCell ref="G11:H11"/>
    <mergeCell ref="G16:G18"/>
    <mergeCell ref="H49:H52"/>
    <mergeCell ref="F34:F36"/>
    <mergeCell ref="G34:G36"/>
    <mergeCell ref="I49:I52"/>
    <mergeCell ref="C46:C48"/>
    <mergeCell ref="I46:I48"/>
    <mergeCell ref="I34:I36"/>
    <mergeCell ref="I38:I40"/>
    <mergeCell ref="D45:E45"/>
    <mergeCell ref="C38:C40"/>
    <mergeCell ref="G38:G40"/>
    <mergeCell ref="D37:E37"/>
    <mergeCell ref="H38:H40"/>
    <mergeCell ref="H34:H36"/>
    <mergeCell ref="H42:H44"/>
    <mergeCell ref="C42:C44"/>
    <mergeCell ref="A33:B48"/>
    <mergeCell ref="H46:H48"/>
    <mergeCell ref="G42:G44"/>
    <mergeCell ref="D41:E41"/>
    <mergeCell ref="F46:F48"/>
    <mergeCell ref="G46:G48"/>
    <mergeCell ref="F42:F44"/>
  </mergeCells>
  <pageMargins left="0.7" right="0.7" top="0.75" bottom="0.75" header="0.3" footer="0.3"/>
  <pageSetup paperSize="9" scale="46" fitToHeight="0" orientation="landscape" r:id="rId1"/>
  <headerFooter>
    <oddFooter>&amp;C&amp;F&amp;R&amp;P</oddFooter>
  </headerFooter>
  <rowBreaks count="1" manualBreakCount="1">
    <brk id="31" max="8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C58BA397B76B1478E555C8299746969" ma:contentTypeVersion="6" ma:contentTypeDescription="Ein neues Dokument erstellen." ma:contentTypeScope="" ma:versionID="50691889f9d8e5be05a1513d3a9a15c0">
  <xsd:schema xmlns:xsd="http://www.w3.org/2001/XMLSchema" xmlns:xs="http://www.w3.org/2001/XMLSchema" xmlns:p="http://schemas.microsoft.com/office/2006/metadata/properties" xmlns:ns2="d95b7a48-e5e0-4eb9-8fd0-4bb0edb884d9" xmlns:ns3="80aaafbc-5ede-4a59-8468-c0c5fe209601" targetNamespace="http://schemas.microsoft.com/office/2006/metadata/properties" ma:root="true" ma:fieldsID="2456884a8b59b8cde9ed9a07e4f732ff" ns2:_="" ns3:_="">
    <xsd:import namespace="d95b7a48-e5e0-4eb9-8fd0-4bb0edb884d9"/>
    <xsd:import namespace="80aaafbc-5ede-4a59-8468-c0c5fe20960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5b7a48-e5e0-4eb9-8fd0-4bb0edb884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aaafbc-5ede-4a59-8468-c0c5fe20960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5C097C7-70A7-460B-8477-AA0C612CF9EF}">
  <ds:schemaRefs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www.w3.org/XML/1998/namespace"/>
    <ds:schemaRef ds:uri="80aaafbc-5ede-4a59-8468-c0c5fe209601"/>
    <ds:schemaRef ds:uri="http://schemas.openxmlformats.org/package/2006/metadata/core-properties"/>
    <ds:schemaRef ds:uri="d95b7a48-e5e0-4eb9-8fd0-4bb0edb884d9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F30EB430-E320-468B-A9CD-C73DF38C4F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5b7a48-e5e0-4eb9-8fd0-4bb0edb884d9"/>
    <ds:schemaRef ds:uri="80aaafbc-5ede-4a59-8468-c0c5fe2096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5E8F964-DEBD-4B51-A38B-6B4E1A3A574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Bewertungsmatrix TNW</vt:lpstr>
      <vt:lpstr>'Bewertungsmatrix TNW'!Druckbereich</vt:lpstr>
    </vt:vector>
  </TitlesOfParts>
  <Company>LOS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DienerC;Niklas Krägeloh</dc:creator>
  <cp:lastModifiedBy>Valérie Skrodzki</cp:lastModifiedBy>
  <cp:lastPrinted>2019-06-06T08:52:13Z</cp:lastPrinted>
  <dcterms:created xsi:type="dcterms:W3CDTF">2016-02-22T09:23:26Z</dcterms:created>
  <dcterms:modified xsi:type="dcterms:W3CDTF">2025-12-12T08:01:00Z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0x010100AC58BA397B76B1478E555C8299746969</vt:lpwstr>
  </property>
</Properties>
</file>