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en\10\10_4\10_4_1\RLV-TABS\_Ausschreibung Büroausstattung 2025\Finale Unterlagen Stand  03.11.2025\"/>
    </mc:Choice>
  </mc:AlternateContent>
  <workbookProtection workbookAlgorithmName="SHA-512" workbookHashValue="5CMN+wEt+5zqCsTLn3Qh3YhQiIrDc3vQfio37B5+atMnHb7kz6mV8m7cwQtb3MOA1lKKMGXCVpmxxB+Q5+i2ZQ==" workbookSaltValue="gxsvAhi7CPrIIfzop/JvZw==" workbookSpinCount="100000" lockStructure="1"/>
  <bookViews>
    <workbookView xWindow="0" yWindow="0" windowWidth="28800" windowHeight="14235"/>
  </bookViews>
  <sheets>
    <sheet name="Los 1 Holzmöbel Preisangaben" sheetId="3" r:id="rId1"/>
    <sheet name="Musterwarenkorb Los 1" sheetId="4" r:id="rId2"/>
    <sheet name="Preisblatt Los 2 Sitzmöbel" sheetId="1" r:id="rId3"/>
  </sheets>
  <definedNames>
    <definedName name="_xlnm.Print_Area" localSheetId="1">'Musterwarenkorb Los 1'!$A$1:$G$42</definedName>
    <definedName name="_xlnm.Print_Titles" localSheetId="0">'Los 1 Holzmöbel Preisangaben'!$1:$5</definedName>
    <definedName name="_xlnm.Print_Titles" localSheetId="1">'Musterwarenkorb Los 1'!$1:$5</definedName>
    <definedName name="_xlnm.Print_Titles" localSheetId="2">'Preisblatt Los 2 Sitzmöbel'!$1:$5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6" i="1"/>
  <c r="G14" i="4"/>
  <c r="G13" i="4"/>
  <c r="G8" i="4"/>
  <c r="G9" i="4"/>
  <c r="G10" i="4"/>
  <c r="G11" i="4"/>
  <c r="G7" i="4"/>
  <c r="G33" i="4" l="1"/>
  <c r="G34" i="4" l="1"/>
  <c r="G32" i="4"/>
  <c r="G30" i="4"/>
  <c r="G29" i="4"/>
  <c r="G27" i="4"/>
  <c r="G26" i="4"/>
  <c r="G25" i="4"/>
  <c r="G24" i="4"/>
  <c r="G23" i="4"/>
  <c r="G22" i="4"/>
  <c r="G21" i="4"/>
  <c r="G20" i="4"/>
  <c r="G19" i="4"/>
  <c r="G18" i="4"/>
  <c r="G17" i="4"/>
  <c r="G16" i="4"/>
  <c r="G36" i="4" l="1"/>
  <c r="G37" i="4" s="1"/>
  <c r="G38" i="4" s="1"/>
  <c r="G39" i="4" s="1"/>
  <c r="G40" i="4" s="1"/>
  <c r="G12" i="1" l="1"/>
  <c r="G13" i="1" s="1"/>
  <c r="G14" i="1" s="1"/>
  <c r="G15" i="1" s="1"/>
  <c r="G16" i="1" s="1"/>
  <c r="G17" i="1" s="1"/>
</calcChain>
</file>

<file path=xl/sharedStrings.xml><?xml version="1.0" encoding="utf-8"?>
<sst xmlns="http://schemas.openxmlformats.org/spreadsheetml/2006/main" count="392" uniqueCount="311">
  <si>
    <t>Lfd.Nr. LV</t>
  </si>
  <si>
    <t>jährlicher Gesamtpreis</t>
  </si>
  <si>
    <t>Bieter:</t>
  </si>
  <si>
    <t>Preisabzug</t>
  </si>
  <si>
    <t>Tagen (mindestens 14).</t>
  </si>
  <si>
    <t>Alternativgriff 1</t>
  </si>
  <si>
    <t>Alternativgriff 2</t>
  </si>
  <si>
    <t>-</t>
  </si>
  <si>
    <t>1</t>
  </si>
  <si>
    <t>3</t>
  </si>
  <si>
    <t>Preisblatt Los 1 - Holzmöbel - Standardkatalog</t>
  </si>
  <si>
    <t>4</t>
  </si>
  <si>
    <t>Preisblatt Los 2 - Sitzmöbel</t>
  </si>
  <si>
    <t>800 mm, 360 mm ausziehbar, inkl. gebrauchsfertiger Montage
passend zu Pos. 17, 20, 23, 26, 29</t>
  </si>
  <si>
    <t>800 mm, inkl. gebrauchsfertiger Montage
passend zu Pos. 17, 20, 23, 26, 29</t>
  </si>
  <si>
    <t>1000 mm, 360 mm ausziehbar, inkl. gebrauchsfertiger Montage
passend zu Pos. 18, 21, 24, 27, 30</t>
  </si>
  <si>
    <t>1000 mm, inkl. gebrauchsfertiger Montage
passend zu Pos. 18, 21, 24, 27, 30</t>
  </si>
  <si>
    <t>1200 mm, 360 mm ausziehbar, inkl. gebrauchsfertiger Montage
passend zu Pos. 19, 22, 25, 28, 31</t>
  </si>
  <si>
    <t>1200 mm, inkl. gebrauchsfertiger Montage
passend zu Pos. 19, 22, 25, 28, 31</t>
  </si>
  <si>
    <t>nicht benötigter Fachboden: Stahl - Schwarz
800 mm (Eingabe mit negativem Vorzeichen)</t>
  </si>
  <si>
    <t>nicht benötigter Fachboden: Stahl - Schwarz
1200 mm (Eingabe mit negativem Vorzeichen)</t>
  </si>
  <si>
    <t>nicht benötigter Fachboden: Stahl - Schwarz
1000 mm (Eingabe mit negativem Vorzeichen)</t>
  </si>
  <si>
    <t>Aktenstauraum
hier wie z.B. Leitartikel aus dem Programm Allvia der Firma Assmann Büromöbel</t>
  </si>
  <si>
    <t>Container
hier wie z.B. Leitartikel aus dem Programm Pontis der Firma Assmann Büromöbel</t>
  </si>
  <si>
    <t>800 mm, inkl. gebrauchsfertiger Montage
passend zu Pos. 41, 44, 47, 50, 53</t>
  </si>
  <si>
    <t>1000 mm, inkl. gebrauchsfertiger Montage
passend zu Pos. 42, 45, 48, 51, 54</t>
  </si>
  <si>
    <t>1200 mm, inkl. gebrauchsfertiger Montage
passend zu Pos. 43, 46, 49, 52, 55</t>
  </si>
  <si>
    <t>800 mm, inkl. gebrauchsfertiger Montage
passend zu Pos. 62, 65, 68, 71, 74</t>
  </si>
  <si>
    <t>1000 mm, 360 mm ausziehbar, inkl. gebrauchsfertiger Montage
passend zu Pos. 63, 66, 69, 72, 75</t>
  </si>
  <si>
    <t>800 mm, 360 mm ausziehbar, inkl. gebrauchsfertiger Montage
passend zu Pos. 62, 65, 68, 71, 74</t>
  </si>
  <si>
    <t>1000 mm, inkl. gebrauchsfertiger Montage
passend zu Pos. 63, 66, 69, 72, 75</t>
  </si>
  <si>
    <t>1200 mm, 360 mm ausziehbar, inkl. gebrauchsfertiger Montage
passend zu Pos. 64, 67, 70, 73, 76</t>
  </si>
  <si>
    <t>1200 mm, inkl. gebrauchsfertiger Montage
passend zu Pos. 64, 67, 70, 73, 76</t>
  </si>
  <si>
    <t>800 mm, 360 mm ausziehbar, inkl. gebrauchsfertiger Montage
passend zu Pos. 86, 88, 90, 92, 94</t>
  </si>
  <si>
    <t>800 mm, inkl. gebrauchsfertiger Montage
passend zu Pos. 86, 88, 90, 92, 94</t>
  </si>
  <si>
    <t>1000 mm, 360 mm ausziehbar, inkl. gebrauchsfertiger Montage
passend zu Pos. 87, 89, 91, 93, 95</t>
  </si>
  <si>
    <t>1000 mm, inkl. gebrauchsfertiger Montage
passend zu Pos. 87, 89, 91, 93, 95</t>
  </si>
  <si>
    <t>nicht benötigter Fachboden: Holz - Lichtgrau
800 mm (Eingabe mit negativem Vorzeichen)</t>
  </si>
  <si>
    <t>nicht benötigter Fachboden: Holz - Lichtgrau
1000 mm (Eingabe mit negativem Vorzeichen)</t>
  </si>
  <si>
    <t>Angabe alternative Grifformen</t>
  </si>
  <si>
    <t xml:space="preserve">Schreibtische und Zubehör
</t>
  </si>
  <si>
    <t>Spezialmöbel
hier wie z.B. Leitartikel aus dem Programm Allvia der Firma Assmann Büromöbel</t>
  </si>
  <si>
    <t>Beistell- / Besprechungstische
hier wie z.B. Leitartikel aus dem Programm Pontis der Firma Assmann Büromöbel</t>
  </si>
  <si>
    <t>mit Armlehnen
Rückenlehne und Sitz gepolstert
Sitzfläche mit abgerunderter Vorderkante
Bezug: schwarz
Freischwingergestell, Stahl, schwarz
Gesamthöhe 965 mm
Sitzhöhe 450 mm
Sitzbreite/-tiefe 460 x 440 mm
stapelbar
hier wie z.B. Leitartikel interstuhl Goal 550G</t>
  </si>
  <si>
    <t>ohne Armlehne
Rückenlehne und Sitz gepolstert
Bezug: schwarz
Gestell: 4-Fuß, Stahl, pulverbeschichtet, schwarz
Gesamthöhe 820 mm
Sitzhöhe 470 mm
Gesamttiefe: 560 mm
stapelbar
hier wie z.B. Leitartikel NovyStyl ISO</t>
  </si>
  <si>
    <t>mit Armlehne
Rückenlehne und Sitz gepolstert
Bezug: schwarz
Gestell: 4-Fuß, Stahl, pulverbeschichtet, schwarz
Gesamthöhe 820 mm
Sitzhöhe 470 mm
Gesamttiefe: 560 mm
stapelbar
hier wie z.B. Leitartikel NovyStyl ISO</t>
  </si>
  <si>
    <t>5</t>
  </si>
  <si>
    <t>7</t>
  </si>
  <si>
    <t>9</t>
  </si>
  <si>
    <t>11</t>
  </si>
  <si>
    <t>13</t>
  </si>
  <si>
    <t>Beschreibung</t>
  </si>
  <si>
    <t>Kurzbezeichnung
(interne Artikelnummer)</t>
  </si>
  <si>
    <t>Steh-Sitz-Tisch, Typ A
B/T/H (mm): 2000 / 800 / 620-1270
Plattendicke: 25 mm
Plattenfarbe: Lichtgrau - Dekor (RAL 7035)
T-Fuß Gestell, Rundrohr (Ø 70 mm)
stufenlose elektromotorische Höhenverstellung
Auffahrschutz mit Sensortechnik
Höhenverstellbereich 620 - 1270 mm
Kufenform: S-Form
Gestellfarbe: Weißaluminium
Handschalter Auf/Ab, ohne Memoryfunktion
Elektrifizierung: Ausführung DE
+ horizontaler Kabelkanal, abklappbar
.. Montage an Oberrahmen
.. Farbe: Weißaluminium
+ Kabeldurchlass rund, Standard
.. Farbe: Lichtgrau
.. Position: hinten mittig
hier wie z.B. Leitartikel aus dem Programm Tensos der Firma Assmann Büromöbel</t>
  </si>
  <si>
    <t xml:space="preserve">Schreibtisch,
elektrisch höhenverstellbar, A-Form
2000x800 mm
(M2000) </t>
  </si>
  <si>
    <t>Steh-Sitz-Tisch, Typ A
B/T/H (mm): 1800 / 800 / 620-1270
Plattendicke: 25 mm
Plattenfarbe: Lichtgrau - Dekor (RAL 7035)
T-Fuß Gestell, Rundrohr (Ø 70 mm)
stufenlose elektromotorische Höhenverstellung
Auffahrschutz mit Sensortechnik
Höhenverstellbereich 620 - 1270 mm
Kufenform: S-Form
Gestellfarbe: Weißaluminium
Handschalter Auf/Ab, ohne Memoryfunktion
Elektrifizierung: Ausführung DE
+ horizontaler Kabelkanal, abklappbar
.. Montage an Oberrahmen
.. Farbe: Weißaluminium
+ Kabeldurchlass rund, Standard
.. Farbe: Lichtgrau
.. Position: hinten mittig
hier wie z.B. Leitartikel aus dem Programm Tensos der Firma Assmann Büromöbel</t>
  </si>
  <si>
    <t xml:space="preserve">Schreibtisch,
elektrisch höhenverstellbar, A-Form
1800x800 mm
(M2001)
</t>
  </si>
  <si>
    <t>Steh-Sitz-Tisch, Typ A
B/T/H (mm): 1600 / 800 / 620-1270
Plattendicke: 25 mm
Plattenfarbe: Lichtgrau - Dekor (RAL 7035)
T-Fuß Gestell, Rundrohr (Ø 70 mm)
stufenlose elektromotorische Höhenverstellung
Auffahrschutz mit Sensortechnik
Höhenverstellbereich 620 - 1270 mm
Kufenform: S-Form
Gestellfarbe: Weißaluminium
Handschalter Auf/Ab, ohne Memoryfunktion
Elektrifizierung: Ausführung DE
+ horizontaler Kabelkanal, abklappbar
.. Montage an Oberrahmen
.. Farbe: Weißaluminium
+ Kabeldurchlass rund, Standard
.. Farbe: Lichtgrau
.. Position: hinten mittig
hier wie z.B. Leitartikel aus dem Programm Tensos der Firma Assmann Büromöbel</t>
  </si>
  <si>
    <t xml:space="preserve">Schreibtisch,
elektrisch höhenverstellbar, A-Form
1600x800 mm
(M2002) </t>
  </si>
  <si>
    <t>Schreibtisch,
elektrisch höhenverstellbar, L-Form
2000x800 mm, Schenkel 1400x600 mm
(M2003)</t>
  </si>
  <si>
    <t>Schreibtisch,
elektrisch höhenverstellbar, L-Form
2000x800 mm, Schenkel 1400x600 mm
(M2004)</t>
  </si>
  <si>
    <t>Steh-Sitz-Tisch, Typ L-Rechts
Anstellbreite 600 mm
B/T/H in mm: 2000 / 1400 / 635-1285
Plattendicke: 25 mm
Plattenfarbe: Lichtgrau - Dekor (RAL 7035)
C-Fuß Gestell Rundrohr (Ø 70 mm)
stufenlose elektromotorische Höhenverstellung
Auffahrschutz mit Sensortechnik
Höhenverstellbereich 635 - 1285 mm
Gestellfarbe: Weißaluminium
Handschalter Auf/Ab, ohne Memoryfunktion
Optionale Elektrifizierung: Ausführung DE
+ Kabelkanal beidseitig, abklappbar
.. Montage an Oberrahmen
+ Kabeldurchlass rund, Standard
.. Farbe: Lichtgrau
.. Position: hinten mittig
hier wie z.B. Leitartikel aus dem Programm Canvaro der Firma Assmann Büromöbel</t>
  </si>
  <si>
    <t>Steh-Sitz-Tisch, Typ L-Links
Anstellbreite 600 mm
B/T/H in mm: 2000 / 1400 / 635-1285
Plattendicke: 25 mm
Plattenfarbe: Lichtgrau - Dekor (RAL 7035)
C-Fuß Gestell Rundrohr (Ø 70 mm)
stufenlose elektromotorische Höhenverstellung
Auffahrschutz mit Sensortechnik
Höhenverstellbereich 635 - 1285 mm
Gestellfarbe: Weißaluminium
Handschalter Auf/Ab, ohne Memoryfunktion
Optionale Elektrifizierung: Ausführung DE
+ Kabelkanal beidseitig, abklappbar
.. Montage an Oberrahmen
+ Kabeldurchlass rund, Standard
.. Farbe: Lichtgrau
.. Position: hinten mittig
hier wie z.B. Leitartikel aus dem Programm Canvaro der Firma Assmann Büromöbel</t>
  </si>
  <si>
    <t>Knieraumblende
(M2005)</t>
  </si>
  <si>
    <t>Knieraumblende
(M2006)</t>
  </si>
  <si>
    <t>Knieraumblende
(M2007)</t>
  </si>
  <si>
    <t>Knieraumblende
(M2008)</t>
  </si>
  <si>
    <t>Knieraumblende
(M2009)</t>
  </si>
  <si>
    <t>CPU-Halter
(M2010)</t>
  </si>
  <si>
    <t>Container-Distanzhalter
(M2011)</t>
  </si>
  <si>
    <t>Tisch-Tisch 
Blockstellungs-Distanzhalter
(M2012)</t>
  </si>
  <si>
    <t>Tisch-Tisch 
Linearverkettung-Distanzhalter
(M2013)</t>
  </si>
  <si>
    <t>Zentralverschluss,
Materialauszug, Selbsteinzug
und Auszugssperre,
Anschlagdämpfung (Soft Stop),
1 Stahlschub á 2 HE,
2 Stahlschübe á 3 HE
B/T/H in mm: 415 / 584 / 533
Plattendicke: 19 mm
Platte: Lichtgrau - Dekor (RAL 7035)
Korpusfarbe: wie Plattenfarbe
Frontfarbe: wie Korpusfarbe
Griffart: Ellipsenbogengriff, Metall
Grifffarbe: Chrom-matt
Unterbodenblende: Weißaluminium
Schubführung: Stahlkugelführung (25 kg belastbar)
Unterbautyp: Doppelrollen</t>
  </si>
  <si>
    <t>Rollcontainer
600 mm tief
(M2014)</t>
  </si>
  <si>
    <t>Zentralverschluss,
Materialauszug, Selbsteinzug
und Auszugssperre,
Anschlagdämpfung (Soft Stop),
1 Stahlschub á 2 HE,
2 Stahlschübe á 3 HE
B/T/H in mm: 415 / 784 / 533
Plattendicke: 19 mm
Platte: Lichtgrau - Dekor (RAL 7035)
Korpusfarbe: wie Plattenfarbe
Frontfarbe: wie Korpusfarbe
Griffart: Ellipsenbogengriff, Metall
Grifffarbe: Chrom-matt
Unterbodenblende: Weißaluminium
Schubführung: Stahlkugelführung (25 kg belastbar)
Unterbautyp: Doppelrollen</t>
  </si>
  <si>
    <t>Rollcontainer
800 mm tief
(M2015)</t>
  </si>
  <si>
    <t>Standcontainer
800 mm tief
(M2016)</t>
  </si>
  <si>
    <t>Zentralverschluss, 
Materialauszug,
Selbsteinzug und Auszugssperre,
Anschlagdämpfung (Soft Stop),
4 Stahlschübe á 3 HE
B/T/H in mm: 415 / 800 / 720
Plattendicke: 25 mm
Platte: Lichtgrau - Dekor (RAL 7035)
Korpusfarbe: wie Plattenfarbe
Frontfarbe: wie Korpusfarbe
Griffart: Ellipsenbogengriff, Metall
Grifffarbe: Chrom-matt
Unterbodenblende: Weißaluminium
Schubführung: Stahlkugelführung (25 kg belastbar)</t>
  </si>
  <si>
    <t>Querrollladenschrank
800 mm breit, 2 OH
(M2017)</t>
  </si>
  <si>
    <t>Ausführung: Links
B/T/H in mm: 800 / 440 / 820
Korpus: Lichtgrau - Dekor (RAL 7035)
Rollladentyp: Rolllade (15 mm Stabbreite)
Rolllade: Lichtgrau
Plattendicke: 19 mm
Platte: wie Korpus
Fachboden: Stahl - Schwarz
Fachboden Anzahl: 1
Griffart: Ellipsenbogengriff, Metall
Grifffarbe: Chrom-matt
Unterbautyp: Stahlsockel 70 mm
Unterbaufarbe: Weißaluminium
Schlosstyp: Zylinderschloss
Hängeregistratur/Hängerahmen möglich
Pendelstangen Elba/Leitz möglich</t>
  </si>
  <si>
    <t>Ausführung: Rechts
B/T/H in mm: 800 / 440 / 820
Korpus: Lichtgrau - Dekor (RAL 7035)
Rollladentyp: Rolllade (15 mm Stabbreite)
Rolllade: Lichtgrau
Plattendicke: 19 mm
Platte: wie Korpus
Fachboden: Stahl - Schwarz
Fachboden Anzahl: 1
Griffart: Ellipsenbogengriff, Metall
Grifffarbe: Chrom-matt
Unterbautyp: Stahlsockel 70 mm
Unterbaufarbe: Weißaluminium
Schlosstyp: Zylinderschloss
Hängeregistratur/Hängerahmen möglich
Pendelstangen Elba/Leitz möglich</t>
  </si>
  <si>
    <t>Querrollladenschrank
800 mm breit, 2 OH
(M2018)</t>
  </si>
  <si>
    <t>Ausführung: Links
B/T/H in mm: 1000 / 440 / 820
Korpus: Lichtgrau - Dekor (RAL 7035)
Rollladentyp: Rolllade (15 mm Stabbreite)
Rolllade: Lichtgrau
Plattendicke: 19 mm
Platte: wie Korpus
Fachboden: Stahl - Schwarz
Fachboden Anzahl: 1
Griffart: Ellipsenbogengriff, Metall
Grifffarbe: Chrom-matt
Unterbautyp: Stahlsockel 70 mm
Unterbaufarbe: Weißaluminium
Schlosstyp: Zylinderschloss
Hängeregistratur/Hängerahmen möglich
Pendelstangen Elba/Leitz möglich</t>
  </si>
  <si>
    <t>Querrollladenschrank
1000 mm breit, 2 OH
(M2019)</t>
  </si>
  <si>
    <t>Ausführung: Rechts
B/T/H in mm: 1000 / 440 / 820
Korpus: Lichtgrau - Dekor (RAL 7035)
Rollladentyp: Rolllade (15 mm Stabbreite)
Rolllade: Lichtgrau
Plattendicke: 19 mm
Platte: wie Korpus
Fachboden: Stahl - Schwarz
Fachboden Anzahl: 1
Griffart: Ellipsenbogengriff, Metall
Grifffarbe: Chrom-matt
Unterbautyp: Stahlsockel 70 mm
Unterbaufarbe: Weißaluminium
Schlosstyp: Zylinderschloss
Hängeregistratur/Hängerahmen möglich
Pendelstangen Elba/Leitz möglich</t>
  </si>
  <si>
    <t>Querrollladenschrank
1000 mm breit, 2 OH
(M2020)</t>
  </si>
  <si>
    <t>Querrollladenschrank
1200 mm breit, 2 OH
(M2021)</t>
  </si>
  <si>
    <t>Ausführung: Links
B/T/H in mm: 1200 / 440 / 820
Korpus: Lichtgrau - Dekor (RAL 7035)
Rollladentyp: Rolllade (15 mm Stabbreite)
Rolllade: Lichtgrau
Plattendicke: 19 mm
Platte: wie Korpus
Fachboden: Stahl - Schwarz
Fachboden Anzahl: 1
Griffart: Ellipsenbogengriff, Metall
Grifffarbe: Chrom-matt
Unterbautyp: Stahlsockel 70 mm
Unterbaufarbe: Weißaluminium
Schlosstyp: Zylinderschloss
Hängeregistratur/Hängerahmen möglich
Pendelstangen Elba/Leitz möglich</t>
  </si>
  <si>
    <t>Ausführung: Rechts
B/T/H in mm: 1200 / 440 / 820
Korpus: Lichtgrau - Dekor (RAL 7035)
Rollladentyp: Rolllade (15 mm Stabbreite)
Rolllade: Lichtgrau
Plattendicke: 19 mm
Platte: wie Korpus
Fachboden: Stahl - Schwarz
Fachboden Anzahl: 1
Griffart: Ellipsenbogengriff, Metall
Grifffarbe: Chrom-matt
Unterbautyp: Stahlsockel 70 mm
Unterbaufarbe: Weißaluminium
Schlosstyp: Zylinderschloss
Hängeregistratur/Hängerahmen möglich
Pendelstangen Elba/Leitz möglich</t>
  </si>
  <si>
    <t>Querrollladenschrank
1200 mm breit, 2 OH
(M2022)</t>
  </si>
  <si>
    <t>Ausführung: Links
B/T/H in mm: 800 / 440 / 1195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</si>
  <si>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800 mm breit, 3 OH
(M2023)</t>
  </si>
  <si>
    <t>Ausführung: Rechts
B/T/H in mm: 800 / 440 / 1195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</si>
  <si>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800 mm breit, 3 OH
(M2024)</t>
  </si>
  <si>
    <t>Querrollladenschrank
1000 mm breit, 3 OH
(M2025)</t>
  </si>
  <si>
    <t>Ausführung: Rechts
B/T/H in mm: 1000 / 440 / 1195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</si>
  <si>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1000 mm breit, 3 OH
(M2026)</t>
  </si>
  <si>
    <t>Ausführung: Links
B/T/H in mm: 1000 / 440 / 1195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</si>
  <si>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Ausführung: Links
B/T/H in mm: 1200 / 440 / 1195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</si>
  <si>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1200 mm breit, 3 OH
(M2027)</t>
  </si>
  <si>
    <t>Ausführung: Rechts
B/T/H in mm: 1200 / 440 / 1195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</si>
  <si>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1200 mm breit, 3 OH
(M2028)</t>
  </si>
  <si>
    <t>Ausführung: Links
besteht aus 2OH Unterbau u. 2OH Aufbau
B/T/H in mm: 800 / 440 / 1570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</si>
  <si>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800 mm breit, 4 OH
(M2029)</t>
  </si>
  <si>
    <t>Ausführung: Rechts
besteht aus 2OH Unterbau u. 2OH Aufbau
B/T/H in mm: 800 / 440 / 1570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</si>
  <si>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800 mm breit, 4 OH
(M2030)</t>
  </si>
  <si>
    <t>Ausführung: Links
besteht aus 2OH Unterbau u. 2OH Aufbau
B/T/H in mm: 1000 / 440 / 1570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</si>
  <si>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1000 mm breit, 4 OH
(M2031)</t>
  </si>
  <si>
    <t>Ausführung: Rechts
besteht aus 2OH Unterbau u. 2OH Aufbau
B/T/H in mm: 1000 / 440 / 1570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</si>
  <si>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1000 mm breit, 4 OH
(M2032)</t>
  </si>
  <si>
    <t>Ausführung: Links
besteht aus 2OH Unterbau u. 2OH Aufbau
B/T/H in mm: 1200 / 440 / 1570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</si>
  <si>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 xml:space="preserve">Querrollladenschrank
1200 mm breit, 4 OH
(M2033)
</t>
  </si>
  <si>
    <t>Ausführung: Rechts
besteht aus 2OH Unterbau u. 2OH Aufbau
B/T/H in mm: 1200 / 440 / 1570
Korpus: Lichtgrau - Dekor (RAL 7035)
Rollladentyp: Rolllade (15 mm Stabbreite)
Rolllade: Lichtgrau
Plattendicke: 19 mm
Platte: wie Korpus
Fachboden: Stahl - Schwarz
Fachboden Anzahl: 2
Griffart: Ellipsenbogengriff, Metall
Grifffarbe: Chrom-matt
Unterbautyp: Stahlsockel 70 mm
Unterbaufarbe: Weißaluminium
Schlosstyp: Zylinderschloss
Hängeregistratur/Hängerahmen möglich
Pendelstangen Elba/Leitz möglich</t>
  </si>
  <si>
    <t>Querrollladenschrank
1200 mm breit, 4 OH
(M2034)</t>
  </si>
  <si>
    <t>Ausführung: Links
besteht aus 2OH Unterbau u. 3OH Aufbau
B/T/H in mm: 800 / 440 / 1945
Korpus: Lichtgrau - Dekor (RAL 7035)
Rollladentyp: Rolllade (15 mm Stabbreite)
Rolllade: Lichtgrau
Plattendicke: 19 mm
Platte: wie Korpus
Fachboden: Stahl - Schwarz
Fachboden Anzahl: 3
Griffart: Ellipsenbogengriff, Metall
Grifffarbe: Chrom-matt
Unterbautyp: Stahlsockel 70 mm
Unterbaufarbe: Weißaluminium
Schlosstyp: Zylinderschloss
Hängeregistratur/Hängerahmen möglich
Pendelstangen Elba/Leitz möglich</t>
  </si>
  <si>
    <t>Querrollladenschrank
800 mm breit, 5 OH
(M2035)</t>
  </si>
  <si>
    <t>Ausführung: Rechts
besteht aus 2OH Unterbau u. 3OH Aufbau
B/T/H in mm: 800 / 440 / 1945
Korpus: Lichtgrau - Dekor (RAL 7035)
Rollladentyp: Rolllade (15 mm Stabbreite)
Rolllade: Lichtgrau
Plattendicke: 19 mm
Platte: wie Korpus
Fachboden: Stahl - Schwarz
Fachboden Anzahl: 3
Griffart: Ellipsenbogengriff, Metall
Grifffarbe: Chrom-matt
Unterbautyp: Stahlsockel 70 mm
Unterbaufarbe: Weißaluminium
Schlosstyp: Zylinderschloss
Hängeregistratur/Hängerahmen möglich
Pendelstangen Elba/Leitz möglich</t>
  </si>
  <si>
    <t>Querrollladenschrank
800 mm breit, 5 OH
(M2036)</t>
  </si>
  <si>
    <t>Ausführung: Links
besteht aus 2OH Unterbau u. 3OH Aufbau
B/T/H in mm: 1000 / 440 / 1945
Korpus: Lichtgrau - Dekor (RAL 7035)
Rollladentyp: Rolllade (15 mm Stabbreite)
Rolllade: Lichtgrau
Plattendicke: 19 mm
Platte: wie Korpus
Fachboden: Stahl - Schwarz
Fachboden Anzahl: 3
Griffart: Ellipsenbogengriff, Metall
Grifffarbe: Chrom-matt
Unterbautyp: Stahlsockel 70 mm
Unterbaufarbe: Weißaluminium
Schlosstyp: Zylinderschloss
Hängeregistratur/Hängerahmen möglich
Pendelstangen Elba/Leitz möglich</t>
  </si>
  <si>
    <t>Querrollladenschrank
1000 mm breit, 5 OH
(M2037)</t>
  </si>
  <si>
    <t>Ausführung: Rechts
besteht aus 2OH Unterbau u. 3OH Aufbau
B/T/H in mm: 1000 / 440 / 1945
Korpus: Lichtgrau - Dekor (RAL 7035)
Rollladentyp: Rolllade (15 mm Stabbreite)
Rolllade: Lichtgrau
Plattendicke: 19 mm
Platte: wie Korpus
Fachboden: Stahl - Schwarz
Fachboden Anzahl: 3
Griffart: Ellipsenbogengriff, Metall
Grifffarbe: Chrom-matt
Unterbautyp: Stahlsockel 70 mm
Unterbaufarbe: Weißaluminium
Schlosstyp: Zylinderschloss
Hängeregistratur/Hängerahmen möglich
Pendelstangen Elba/Leitz möglich</t>
  </si>
  <si>
    <t>Querrollladenschrank
1000 mm breit, 5 OH
(M2038)</t>
  </si>
  <si>
    <t>Ausführung: Links
besteht aus 2OH Unterbau u. 3OH Aufbau
B/T/H in mm: 1200 / 440 / 1945
Korpus: Lichtgrau - Dekor (RAL 7035)
Rollladentyp: Rolllade (15 mm Stabbreite)
Rolllade: Lichtgrau
Plattendicke: 19 mm
Platte: wie Korpus
Fachboden: Stahl - Schwarz
Fachboden Anzahl: 3
Griffart: Ellipsenbogengriff, Metall
Grifffarbe: Chrom-matt
Unterbautyp: Stahlsockel 70 mm
Unterbaufarbe: Weißaluminium
Schlosstyp: Zylinderschloss
Hängeregistratur/Hängerahmen möglich
Pendelstangen Elba/Leitz möglich</t>
  </si>
  <si>
    <t>Querrollladenschrank
1200 mm breit, 5 OH
(M2039)</t>
  </si>
  <si>
    <t>Ausführung: Rechts
besteht aus 2OH Unterbau u. 3OH Aufbau
B/T/H in mm: 1200 / 440 / 1945
Korpus: Lichtgrau - Dekor (RAL 7035)
Rollladentyp: Rolllade (15 mm Stabbreite)
Rolllade: Lichtgrau
Plattendicke: 19 mm
Platte: wie Korpus
Fachboden: Stahl - Schwarz
Fachboden Anzahl: 3
Griffart: Ellipsenbogengriff, Metall
Grifffarbe: Chrom-matt
Unterbautyp: Stahlsockel 70 mm
Unterbaufarbe: Weißaluminium
Schlosstyp: Zylinderschloss
Hängeregistratur/Hängerahmen möglich
Pendelstangen Elba/Leitz möglich</t>
  </si>
  <si>
    <t>Querrollladenschrank
1200 mm breit, 5 OH
(M2040)</t>
  </si>
  <si>
    <t>Ausführung: Links
besteht aus 3OH Unterbau u. 3OH Aufbau
B/T/H in mm: 800 / 440 / 2320
Korpus: Lichtgrau - Dekor (RAL 7035)
Rollladentyp: Rolllade (15 mm Stabbreite)
Rolllade: Lichtgrau
Plattendicke: 19 mm
Platte: wie Korpus
Fachboden: Stahl - Schwarz
Fachboden Anzahl: 4
Griffart: Ellipsenbogengriff, Metall
Grifffarbe: Chrom-matt
Unterbautyp: Stahlsockel 70 mm
Unterbaufarbe: Weißaluminium
Schlosstyp: Zylinderschloss
Hängeregistratur/Hängerahmen möglich
Pendelstangen Elba/Leitz möglich</t>
  </si>
  <si>
    <t>Querrollladenschrank
800 mm breit, 6 OH
(M2041)</t>
  </si>
  <si>
    <t>Ausführung: Rechts
besteht aus 3OH Unterbau u. 3OH Aufbau
B/T/H in mm: 800 / 440 / 2320
Korpus: Lichtgrau - Dekor (RAL 7035)
Rollladentyp: Rolllade (15 mm Stabbreite)
Rolllade: Lichtgrau
Plattendicke: 19 mm
Platte: wie Korpus
Fachboden: Stahl - Schwarz
Fachboden Anzahl: 4
Griffart: Ellipsenbogengriff, Metall
Grifffarbe: Chrom-matt
Unterbautyp: Stahlsockel 70 mm
Unterbaufarbe: Weißaluminium
Schlosstyp: Zylinderschloss
Hängeregistratur/Hängerahmen möglich
Pendelstangen Elba/Leitz möglich</t>
  </si>
  <si>
    <t>Querrollladenschrank
800 mm breit, 6 OH
(M2042)</t>
  </si>
  <si>
    <t xml:space="preserve">
Ausführung: Links
besteht aus 3OH Unterbau u. 3OH Aufbau
B/T/H in mm: 1000 / 440 / 2320
Korpus: Lichtgrau - Dekor (RAL 7035)
Rollladentyp: Rolllade (15 mm Stabbreite)
Rolllade: Lichtgrau
Plattendicke: 19 mm
Platte: wie Korpus
Fachboden: Stahl - Schwarz
Fachboden Anzahl: 4
Griffart: Ellipsenbogengriff, Metall
Grifffarbe: Chrom-matt
Unterbautyp: Stahlsockel 70 mm
Unterbaufarbe: Weißaluminium
Schlosstyp: Zylinderschloss
Hängeregistratur/Hängerahmen möglich
Pendelstangen Elba/Leitz möglich</t>
  </si>
  <si>
    <t>Querrollladenschrank
1000 mm breit, 6 OH
(M2043)</t>
  </si>
  <si>
    <t>Ausführung: Rechts
besteht aus 3OH Unterbau u. 3OH Aufbau
B/T/H in mm: 1000 / 440 / 2320
Korpus: Lichtgrau - Dekor (RAL 7035)
Rollladentyp: Rolllade (15 mm Stabbreite)
Rolllade: Lichtgrau
Plattendicke: 19 mm
Platte: wie Korpus
Fachboden: Stahl - Schwarz
Fachboden Anzahl: 4
Griffart: Ellipsenbogengriff, Metall
Grifffarbe: Chrom-matt
Unterbautyp: Stahlsockel 70 mm
Unterbaufarbe: Weißaluminium
Schlosstyp: Zylinderschloss
Hängeregistratur/Hängerahmen möglich
Pendelstangen Elba/Leitz möglich</t>
  </si>
  <si>
    <t>Querrollladenschrank
1000 mm breit, 6 OH
(M2044)</t>
  </si>
  <si>
    <t>Ausführung: Links
besteht aus 3OH Unterbau u. 3OH Aufbau
B/T/H in mm: 1200 / 440 / 2320
Korpus: Lichtgrau - Dekor (RAL 7035)
Rollladentyp: Rolllade (15 mm Stabbreite)
Rolllade: Lichtgrau
Plattendicke: 19 mm
Platte: wie Korpus
Fachboden: Stahl - Schwarz
Fachboden Anzahl: 4
Griffart: Ellipsenbogengriff, Metall
Grifffarbe: Chrom-matt
Unterbautyp: Stahlsockel 70 mm
Unterbaufarbe: Weißaluminium
Schlosstyp: Zylinderschloss
Hängeregistratur/Hängerahmen möglich
Pendelstangen Elba/Leitz möglich</t>
  </si>
  <si>
    <t>Querrollladenschrank
1200 mm breit, 6 OH
(M2045)</t>
  </si>
  <si>
    <t>Ausführung: Rechts
besteht aus 3OH Unterbau u. 3OH Aufbau
B/T/H in mm: 1200 / 440 / 2320
Korpus: Lichtgrau - Dekor (RAL 7035)
Rollladentyp: Rolllade (15 mm Stabbreite)
Rolllade: Lichtgrau
Plattendicke: 19 mm
Platte: wie Korpus
Fachboden: Stahl - Schwarz
Fachboden Anzahl: 4
Griffart: Ellipsenbogengriff, Metall
Grifffarbe: Chrom-matt
Unterbautyp: Stahlsockel 70 mm
Unterbaufarbe: Weißaluminium
Schlosstyp: Zylinderschloss
Hängeregistratur/Hängerahmen möglich
Pendelstangen Elba/Leitz möglich</t>
  </si>
  <si>
    <t>Querrollladenschrank
1200 mm breit, 6 OH
(M2046)</t>
  </si>
  <si>
    <t>Hängeregistratur/Hängerahmen 
für Querrollladenschrank
(M2047)</t>
  </si>
  <si>
    <t>Pendelschiene Elba/Leitz 
für Querrollladenschrank
(M2048)</t>
  </si>
  <si>
    <t>Hängeregistratur/Hängerahmen 
für Querrollladenschrank
(M2049)</t>
  </si>
  <si>
    <t>Pendelschiene Elba/Leitz 
für Querrollladenschrank
(M2050)</t>
  </si>
  <si>
    <t>Hängeregistratur/Hängerahmen 
für Querrollladenschrank
(M2051)</t>
  </si>
  <si>
    <t>Pendelschiene Elba/Leitz 
für Querrollladenschrank
(M2052)</t>
  </si>
  <si>
    <t>B/T/H in mm: 800 / 440 / 820
Korpus: Lichtgrau - Dekor (RAL 7035)
Fronttyp: Holztür (rollend geführt)
Front: wie Korpus
Plattendicke: 19 mm
Platte: wie Korpus
Fachboden: Stahl - Schwarz
Fachboden Anzahl: 1
Unterbautyp: Stahlsockel 70 mm
Unterbaufarbe: Weißaluminium
Schlosstyp: Zylinderschloss
Griffart: Ellipsenbogengriff, Metall
Grifffarbe: Chrom-matt
Pendelstangen Elba/Leitz möglich</t>
  </si>
  <si>
    <t>Schiebetürenschrank
800 mm breit, 2 OH
(M2053)</t>
  </si>
  <si>
    <t>B/T/H in mm: 1000 / 440 / 820
Korpus: Lichtgrau - Dekor (RAL 7035)
Fronttyp: Holztür (rollend geführt)
Front: wie Korpus
Plattendicke: 19 mm
Platte: wie Korpus
Fachboden: Stahl - Schwarz
Fachboden Anzahl: 1
Unterbautyp: Stahlsockel 70 mm
Unterbaufarbe: Weißaluminium
Schlosstyp: Zylinderschloss
Griffart: Ellipsenbogengriff, Metall
Grifffarbe: Chrom-matt
Pendelstangen Elba/Leitz möglich</t>
  </si>
  <si>
    <t>Schiebetürenschrank
1000 mm breit, 2 OH
(M2054)</t>
  </si>
  <si>
    <t>B/T/H in mm: 1200 / 440 / 820
Korpus: Lichtgrau - Dekor (RAL 7035)
Fronttyp: Holztür (rollend geführt)
Front: wie Korpus
Plattendicke: 19 mm
Platte: wie Korpus
Fachboden: Stahl - Schwarz
Fachboden Anzahl: 1
Unterbautyp: Stahlsockel 70 mm
Unterbaufarbe: Weißaluminium
Schlosstyp: Zylinderschloss
Griffart: Ellipsenbogengriff, Metall
Grifffarbe: Chrom-matt
Pendelstangen Elba/Leitz möglich</t>
  </si>
  <si>
    <t>Schiebetürenschrank
1200 mm breit, 2 OH
(M2055)</t>
  </si>
  <si>
    <t>B/T/H in mm: 800 / 440 / 1195
Korpus: Lichtgrau - Dekor (RAL 7035)
Fronttyp: Holztür (rollend geführt)
Front: wie Korpus
Plattendicke: 19 mm
Platte: wie Korpus
Fachboden: Stahl - Schwarz
Fachboden Anzahl: 2
Unterbautyp: Stahlsockel 70 mm
Unterbaufarbe: Weißaluminium
Schlosstyp: Zylinderschloss
Griffart: Ellipsenbogengriff, Metall
Grifffarbe: Chrom-matt
Pendelstangen Elba/Leitz möglich</t>
  </si>
  <si>
    <t>Schiebetürenschrank
800 mm breit, 3 OH
(M2056)</t>
  </si>
  <si>
    <t>B/T/H in mm: 1000 / 440 / 1195
Korpus: Lichtgrau - Dekor (RAL 7035)
Fronttyp: Holztür (rollend geführt)
Front: wie Korpus
Plattendicke: 19 mm
Platte: wie Korpus
Fachboden: Stahl - Schwarz
Fachboden Anzahl: 2
Unterbautyp: Stahlsockel 70 mm
Unterbaufarbe: Weißaluminium
Schlosstyp: Zylinderschloss
Griffart: Ellipsenbogengriff, Metall
Grifffarbe: Chrom-matt
Pendelstangen Elba/Leitz möglich</t>
  </si>
  <si>
    <t>Schiebetürenschrank
1000 mm breit, 3 OH
(M2057)</t>
  </si>
  <si>
    <t>Schiebetürenschrank
1200 mm breit, 3 OH
(M2058)</t>
  </si>
  <si>
    <t>B/T/H in mm: 1200 / 440 / 1195
Korpus: Lichtgrau - Dekor (RAL 7035)
Fronttyp: Holztür (rollend geführt)
Front: wie Korpus
Plattendicke: 19 mm
Platte: wie Korpus
Fachboden: Stahl - Schwarz
Fachboden Anzahl: 2
Unterbautyp: Stahlsockel 70 mm
Unterbaufarbe: Weißaluminium
Schlosstyp: Zylinderschloss
Griffart: Ellipsenbogengriff, Metall
Grifffarbe: Chrom-matt
Pendelstangen Elba/Leitz möglich</t>
  </si>
  <si>
    <t>besteht aus 2OH Unterbau u. 2OH Aufbau
B/T/H in mm: 800 / 440 / 1570
Korpus: Lichtgrau - Dekor (RAL 7035)
Fronttyp: Holztür (rollend geführt)
Front: wie Korpus
Plattendicke: 19 mm
Platte: wie Korpus
Fachboden: Stahl - Schwarz
Fachboden Anzahl: 2
Unterbautyp: Stahlsockel 70 mm
Unterbaufarbe: Weißaluminium
Schlosstyp: Zylinderschloss
Griffart: Ellipsenbogengriff, Metall
Grifffarbe: Chrom-matt
Pendelstangen Elba/Leitz möglich</t>
  </si>
  <si>
    <t>Schiebetürenschrank
800 mm breit, 4 OH
(M2059)</t>
  </si>
  <si>
    <t>besteht aus 2OH Unterbau u. 2OH Aufbau
B/T/H in mm: 1000 / 440 / 1570
Korpus: Lichtgrau - Dekor (RAL 7035)
Fronttyp: Holztür (rollend geführt)
Front: wie Korpus
Plattendicke: 19 mm
Platte: wie Korpus
Fachboden: Stahl - Schwarz
Fachboden Anzahl: 2
Unterbautyp: Stahlsockel 70 mm
Unterbaufarbe: Weißaluminium
Schlosstyp: Zylinderschloss
Griffart: Ellipsenbogengriff, Metall
Grifffarbe: Chrom-matt
Pendelstangen Elba/Leitz möglich</t>
  </si>
  <si>
    <t>Schiebetürenschrank
1000 mm breit, 4 OH
(M2060)</t>
  </si>
  <si>
    <t>besteht aus 2OH Unterbau u. 2OH Aufbau
B/T/H in mm: 1200 / 440 / 1570
Korpus: Lichtgrau - Dekor (RAL 7035)
Fronttyp: Holztür (rollend geführt)
Front: wie Korpus
Plattendicke: 19 mm
Platte: wie Korpus
Fachboden: Stahl - Schwarz
Fachboden Anzahl: 2
Unterbautyp: Stahlsockel 70 mm
Unterbaufarbe: Weißaluminium
Schlosstyp: Zylinderschloss
Griffart: Ellipsenbogengriff, Metall
Grifffarbe: Chrom-matt
Pendelstangen Elba/Leitz möglich</t>
  </si>
  <si>
    <t>Schiebetürenschrank
1200 mm breit, 4 OH
(M2061)</t>
  </si>
  <si>
    <t>besteht aus 2OH Unterbau u. 3OH Aufbau
B/T/H in mm: 800 / 440 / 1945
Korpus: Lichtgrau - Dekor (RAL 7035)
Fronttyp: Holztür (rollend geführt)
Front: wie Korpus
Plattendicke: 19 mm
Platte: wie Korpus
Fachboden: Stahl - Schwarz
Fachboden Anzahl: 3
Unterbautyp: Stahlsockel 70 mm
Unterbaufarbe: Weißaluminium
Schlosstyp: Zylinderschloss
Griffart: Ellipsenbogengriff, Metall
Grifffarbe: Chrom-matt
Pendelstangen Elba/Leitz möglich</t>
  </si>
  <si>
    <t>Schiebetürenschrank
800 mm breit, 5 OH
(M2062)</t>
  </si>
  <si>
    <t>besteht aus 2OH Unterbau u. 3OH Aufbau
B/T/H in mm: 1000 / 440 / 1945
Korpus: Lichtgrau - Dekor (RAL 7035)
Fronttyp: Holztür (rollend geführt)
Front: wie Korpus
Plattendicke: 19 mm
Platte: wie Korpus
Fachboden: Stahl - Schwarz
Fachboden Anzahl: 3
Unterbautyp: Stahlsockel 70 mm
Unterbaufarbe: Weißaluminium
Schlosstyp: Zylinderschloss
Griffart: Ellipsenbogengriff, Metall
Grifffarbe: Chrom-matt
Pendelstangen Elba/Leitz möglich</t>
  </si>
  <si>
    <t>Schiebetürenschrank
1000 mm breit, 5 OH
(M2063)</t>
  </si>
  <si>
    <t>besteht aus 2OH Unterbau u. 3OH Aufbau
B/T/H in mm: 1200 / 440 / 1945
Korpus: Lichtgrau - Dekor (RAL 7035)
Fronttyp: Holztür (rollend geführt)
Front: wie Korpus
Plattendicke: 19 mm
Platte: wie Korpus
Fachboden: Stahl - Schwarz
Fachboden Anzahl: 3
Unterbautyp: Stahlsockel 70 mm
Unterbaufarbe: Weißaluminium
Schlosstyp: Zylinderschloss
Griffart: Ellipsenbogengriff, Metall
Grifffarbe: Chrom-matt
Pendelstangen Elba/Leitz möglich</t>
  </si>
  <si>
    <t>Schiebetürenschrank
1200 mm breit, 5 OH
(M2064)</t>
  </si>
  <si>
    <t>besteht aus 3OH Unterbau u. 3OH Aufbau
B/T/H in mm: 800 / 440 / 2320
Korpus: Lichtgrau - Dekor (RAL 7035)
Fronttyp: Holztür (rollend geführt)
Front: wie Korpus
Plattendicke: 19 mm
Platte: wie Korpus
Fachboden: Stahl - Schwarz
Fachboden Anzahl: 4
Unterbautyp: Stahlsockel 70 mm
Unterbaufarbe: Weißaluminium
Schlosstyp: Zylinderschloss
Griffart: Ellipsenbogengriff, Metall
Grifffarbe: Chrom-matt
Pendelstangen Elba/Leitz möglich</t>
  </si>
  <si>
    <t>Schiebetürenschrank
800 mm breit, 6 OH
(M2065)</t>
  </si>
  <si>
    <t>besteht aus 3OH Unterbau u. 3OH Aufbau
B/T/H in mm: 1000 / 440 / 2320
Korpus: Lichtgrau - Dekor (RAL 7035)
Fronttyp: Holztür (rollend geführt)
Front: wie Korpus
Plattendicke: 19 mm
Platte: wie Korpus
Fachboden: Stahl - Schwarz
Fachboden Anzahl: 4
Unterbautyp: Stahlsockel 70 mm
Unterbaufarbe: Weißaluminium
Schlosstyp: Zylinderschloss
Griffart: Ellipsenbogengriff, Metall
Grifffarbe: Chrom-matt
Pendelstangen Elba/Leitz möglich</t>
  </si>
  <si>
    <t>Schiebetürenschrank
1000 mm breit, 6 OH
(M2066)</t>
  </si>
  <si>
    <t>besteht aus 3OH Unterbau u. 3OH Aufbau
B/T/H in mm: 1200 / 440 / 2320
Korpus: Lichtgrau - Dekor (RAL 7035)
Fronttyp: Holztür (rollend geführt)
Front: wie Korpus
Plattendicke: 19 mm
Platte: wie Korpus
Fachboden: Stahl - Schwarz
Fachboden Anzahl: 4
Unterbautyp: Stahlsockel 70 mm
Unterbaufarbe: Weißaluminium
Schlosstyp: Zylinderschloss
Griffart: Ellipsenbogengriff, Metall
Grifffarbe: Chrom-matt
Pendelstangen Elba/Leitz möglich</t>
  </si>
  <si>
    <t>Schiebetürenschrank
1200 mm breit, 6 OH
(M2067)</t>
  </si>
  <si>
    <t>Pendelschiene Elba/Leitz 
für Schiebetürenschrank
(M2068)</t>
  </si>
  <si>
    <t>Pendelschiene Elba/Leitz 
für Schiebetürenschrank
(M2069)</t>
  </si>
  <si>
    <t>Pendelschiene Elba/Leitz 
für Schiebetürenschrank
(M2070)</t>
  </si>
  <si>
    <t>Türen zweiflügelig
B/T/H in mm: 800 / 440 / 820
Korpus: Lichtgrau - Dekor (RAL 7035)
Front: wie Korpus
Scharnier: 110°, ungedämpft
Fachboden: Stahl - Schwarz
Fachboden Anzahl: 1
Unterbautyp: Stahlsockel 70 mm
Unterbaufarbe: Weißaluminium
Schlosstyp: Zylinderschloss
Griffart: Ellipsenbogengriff, Metall
Grifffarbe: Chrom-matt
Hängeregistratur/Hängerahmen möglich,
Pendelstangen Elba/Leitz möglich</t>
  </si>
  <si>
    <t>Akten-/Drehtürenschrank
800 mm breit, 2 OH
(M2071)</t>
  </si>
  <si>
    <t>Türen zweiflügelig
B/T/H in mm: 1000 / 440 / 820
Korpus: Lichtgrau - Dekor (RAL 7035)
Front: wie Korpus
Scharnier: 110°, ungedämpft
Fachboden: Stahl - Schwarz
Fachboden Anzahl: 1
Unterbautyp: Stahlsockel 70 mm
Unterbaufarbe: Weißaluminium
Schlosstyp: Zylinderschloss
Griffart: Ellipsenbogengriff, Metall
Grifffarbe: Chrom-matt
Hängeregistratur/Hängerahmen möglich,
Pendelstangen Elba/Leitz möglich</t>
  </si>
  <si>
    <t>Akten-/Drehtürenschrank
1000 mm breit, 2 OH
(M2072)</t>
  </si>
  <si>
    <t>Türen zweiflügelig
B/T/H in mm: 1200 / 440 / 820
Korpus: Lichtgrau - Dekor (RAL 7035)
Front: wie Korpus
Scharnier: 110°, ungedämpft
Fachboden: Stahl - Schwarz
Fachboden Anzahl: 1
Unterbautyp: Stahlsockel 70 mm
Unterbaufarbe: Weißaluminium
Schlosstyp: Zylinderschloss
Griffart: Ellipsenbogengriff, Metall
Grifffarbe: Chrom-matt
Hängeregistratur/Hängerahmen möglich,
Pendelstangen Elba/Leitz möglich</t>
  </si>
  <si>
    <t>Akten-/Drehtürenschrank
1200 mm breit, 2 OH
(M2073)</t>
  </si>
  <si>
    <t>Türen zweiflügelig
B/T/H in mm: 800 / 440 / 1195
Korpus: Lichtgrau - Dekor (RAL 7035)
Front: wie Korpus
Scharnier: 110°, ungedämpft
Fachboden: Stahl - Schwarz
Fachboden Anzahl: 2
Unterbautyp: Stahlsockel 70 mm
Unterbaufarbe: Weißaluminium
Schlosstyp: Zylinderschloss
Griffart: Ellipsenbogengriff, Metall
Grifffarbe: Chrom-matt
Hängeregistratur/Hängerahmen möglich,
Pendelstangen Elba/Leitz möglich</t>
  </si>
  <si>
    <t>Akten-/Drehtürenschrank
800 mm breit, 3 OH
(M2074)</t>
  </si>
  <si>
    <t>Türen zweiflügelig
B/T/H in mm: 1000 / 440 / 1195
Korpus: Lichtgrau - Dekor (RAL 7035)
Front: wie Korpus
Scharnier: 110°, ungedämpft
Fachboden: Stahl - Schwarz
Fachboden Anzahl: 2
Unterbautyp: Stahlsockel 70 mm
Unterbaufarbe: Weißaluminium
Schlosstyp: Zylinderschloss
Griffart: Ellipsenbogengriff, Metall
Grifffarbe: Chrom-matt
Hängeregistratur/Hängerahmen möglich,
Pendelstangen Elba/Leitz möglich</t>
  </si>
  <si>
    <t>Akten-/Drehtürenschrank
1000 mm breit, 3 OH
(M2075)</t>
  </si>
  <si>
    <t>Türen zweiflügelig
B/T/H in mm: 1200 / 440 / 1195
Korpus: Lichtgrau - Dekor (RAL 7035)
Front: wie Korpus
Scharnier: 110°, ungedämpft
Fachboden: Stahl - Schwarz
Fachboden Anzahl: 2
Unterbautyp: Stahlsockel 70 mm
Unterbaufarbe: Weißaluminium
Schlosstyp: Zylinderschloss
Griffart: Ellipsenbogengriff, Metall
Grifffarbe: Chrom-matt
Hängeregistratur/Hängerahmen möglich,
Pendelstangen Elba/Leitz möglich</t>
  </si>
  <si>
    <t>Akten-/Drehtürenschrank
1200 mm breit, 3 OH
(M2076)</t>
  </si>
  <si>
    <t>Türen zweiflügelig
B/T/H in mm: 800 / 440 / 1570
Korpus: Lichtgrau - Dekor (RAL 7035)
Front: wie Korpus
Scharnier: 110°, ungedämpft
Fachboden: Stahl - Schwarz
Fachboden Anzahl: 3
Unterbautyp: Stahlsockel 70 mm
Unterbaufarbe: Weißaluminium
Schlosstyp: Zylinderschloss
Griffart: Ellipsenbogengriff, Metall
Grifffarbe: Chrom-matt
Hängeregistratur/Hängerahmen möglich,
Pendelstangen Elba/Leitz möglich</t>
  </si>
  <si>
    <t>Akten-/Drehtürenschrank
800 mm breit, 4 OH
(M2077)</t>
  </si>
  <si>
    <t>Türen zweiflügelig
B/T/H in mm: 1000 / 440 / 1570
Korpus: Lichtgrau - Dekor (RAL 7035)
Front: wie Korpus
Scharnier: 110°, ungedämpft
Fachboden: Stahl - Schwarz
Fachboden Anzahl: 3
Unterbautyp: Stahlsockel 70 mm
Unterbaufarbe: Weißaluminium
Schlosstyp: Zylinderschloss
Griffart: Ellipsenbogengriff, Metall
Grifffarbe: Chrom-matt
Hängeregistratur/Hängerahmen möglich,
Pendelstangen Elba/Leitz möglich</t>
  </si>
  <si>
    <t>Akten-/Drehtürenschrank
1000 mm breit, 4 OH
(M2078)</t>
  </si>
  <si>
    <t>Türen zweiflügelig
B/T/H in mm: 1200 / 440 / 1570
Korpus: Lichtgrau - Dekor (RAL 7035)
Front: wie Korpus
Scharnier: 110°, ungedämpft
Fachboden: Stahl - Schwarz
Fachboden Anzahl: 3
Unterbautyp: Stahlsockel 70 mm
Unterbaufarbe: Weißaluminium
Schlosstyp: Zylinderschloss
Griffart: Ellipsenbogengriff, Metall
Grifffarbe: Chrom-matt
Hängeregistratur/Hängerahmen möglich,
Pendelstangen Elba/Leitz möglich</t>
  </si>
  <si>
    <t>Akten-/Drehtürenschrank
1200 mm breit, 4 OH
(M2079)</t>
  </si>
  <si>
    <t>Türen zweiflügelig
B/T/H in mm: 800 / 440 / 1945
Korpus: Lichtgrau - Dekor (RAL 7035)
Front: wie Korpus
Scharnier: 110°, ungedämpft
Fachboden: Stahl - Schwarz
Fachboden Anzahl: 4
Unterbautyp: Stahlsockel 70 mm
Unterbaufarbe: Weißaluminium
Schlosstyp: Zylinderschloss
Griffart: Ellipsenbogengriff, Metall
Grifffarbe: Chrom-matt
Hängeregistratur/Hängerahmen möglich,
Pendelstangen Elba/Leitz möglich</t>
  </si>
  <si>
    <t>Akten-/Drehtürenschrank
800 mm breit, 5 OH
(M2080)</t>
  </si>
  <si>
    <t>Türen zweiflügelig
B/T/H in mm: 1000 / 440 / 1945
Korpus: Lichtgrau - Dekor (RAL 7035)
Front: wie Korpus
Scharnier: 110°, ungedämpft
Fachboden: Stahl - Schwarz
Fachboden Anzahl: 4
Unterbautyp: Stahlsockel 70 mm
Unterbaufarbe: Weißaluminium
Schlosstyp: Zylinderschloss
Griffart: Ellipsenbogengriff, Metall
Grifffarbe: Chrom-matt
Hängeregistratur/Hängerahmen möglich,
Pendelstangen Elba/Leitz möglich</t>
  </si>
  <si>
    <t>Akten-/Drehtürenschrank
1000 mm breit, 5 OH
(M2081)</t>
  </si>
  <si>
    <t>Türen zweiflügelig
B/T/H in mm: 1200 / 440 / 1945
Korpus: Lichtgrau - Dekor (RAL 7035)
Front: wie Korpus
Scharnier: 110°, ungedämpft
Fachboden: Stahl - Schwarz
Fachboden Anzahl: 4
Unterbautyp: Stahlsockel 70 mm
Unterbaufarbe: Weißaluminium
Schlosstyp: Zylinderschloss
Griffart: Ellipsenbogengriff, Metall
Grifffarbe: Chrom-matt
Hängeregistratur/Hängerahmen möglich,
Pendelstangen Elba/Leitz möglich</t>
  </si>
  <si>
    <t>Akten-/Drehtürenschrank
1200 mm breit, 5 OH
(M2082)</t>
  </si>
  <si>
    <t>Türen zweiflügelig
B/T/H in mm: 800 / 440 / 2320
Korpus: Lichtgrau - Dekor (RAL 7035)
Front: wie Korpus
Scharnier: 110°, ungedämpft
Fachboden: Stahl - Schwarz
Fachboden Anzahl: 5
Unterbautyp: Stahlsockel 70 mm
Unterbaufarbe: Weißaluminium
Schlosstyp: Zylinderschloss
Griffart: Ellipsenbogengriff, Metall
Grifffarbe: Chrom-matt
Hängeregistratur/Hängerahmen möglich,
Pendelstangen Elba/Leitz möglich</t>
  </si>
  <si>
    <t>Akten-/Drehtürenschrank
800 mm breit, 6 OH
(M2083)</t>
  </si>
  <si>
    <t>Türen zweiflügelig
B/T/H in mm: 1000 / 440 / 2320
Korpus: Lichtgrau - Dekor (RAL 7035)
Front: wie Korpus
Scharnier: 110°, ungedämpft
Fachboden: Stahl - Schwarz
Fachboden Anzahl: 5
Unterbautyp: Stahlsockel 70 mm
Unterbaufarbe: Weißaluminium
Schlosstyp: Zylinderschloss
Griffart: Ellipsenbogengriff, Metall
Grifffarbe: Chrom-matt
Hängeregistratur/Hängerahmen möglich,
Pendelstangen Elba/Leitz möglich</t>
  </si>
  <si>
    <t>Akten-/Drehtürenschrank
1000 mm breit, 6 OH
(M2084)</t>
  </si>
  <si>
    <t>Türen zweiflügelig
B/T/H in mm: 1200 / 440 / 2320
Korpus: Lichtgrau - Dekor (RAL 7035)
Front: wie Korpus
Scharnier: 110°, ungedämpft
Fachboden: Stahl - Schwarz
Fachboden Anzahl: 5
Unterbautyp: Stahlsockel 70 mm
Unterbaufarbe: Weißaluminium
Schlosstyp: Zylinderschloss
Griffart: Ellipsenbogengriff, Metall
Grifffarbe: Chrom-matt
Hängeregistratur/Hängerahmen möglich,
Pendelstangen Elba/Leitz möglich</t>
  </si>
  <si>
    <t>Akten-/Drehtürenschrank
1200 mm breit, 6 OH
(M2085)</t>
  </si>
  <si>
    <t>Hängeregistratur/Hängerahmen 
für Akten-/Drehtürenschrank
(M2086)</t>
  </si>
  <si>
    <t>Pendelschiene Elba/Leitz 
für Akten-/Drehtürenschrank
(M2087)</t>
  </si>
  <si>
    <t>Hängeregistratur/Hängerahmen 
für Akten-/Drehtürenschrank
(M2088)</t>
  </si>
  <si>
    <t>Pendelschiene Elba/Leitz 
für Akten-/Drehtürenschrank
(M2089)</t>
  </si>
  <si>
    <t>Hängeregistratur/Hängerahmen 
für Akten-/Drehtürenschrank
(M2090)</t>
  </si>
  <si>
    <t>Pendelschiene Elba/Leitz 
für Akten-/Drehtürenschrank
(M2091)</t>
  </si>
  <si>
    <t>B/T/H in mm: 800 / 420 / 820
Korpus: Lichtgrau - Dekor (RAL 7035)
Fachboden: wie Korpus
Fachboden Anzahl: 1
Unterbautyp: Stahlsockel 70 mm
Unterbaufarbe: Weißaluminium
Hängeregistratur/Hängerahmen möglich,
Pendelstangen Elba/Leitz möglich</t>
  </si>
  <si>
    <t>Aktenregal offen
800 mm breit, 2 OH
(M2092)</t>
  </si>
  <si>
    <t>B/T/H in mm: 1000 / 420 / 820
Korpus: Lichtgrau - Dekor (RAL 7035)
Fachboden: wie Korpus
Fachboden Anzahl: 1
Unterbautyp: Stahlsockel 70 mm
Unterbaufarbe: Weißaluminium
Hängeregistratur/Hängerahmen möglich,
Pendelstangen Elba/Leitz möglich</t>
  </si>
  <si>
    <t>Aktenregal offen
1000 mm breit, 2 OH
(M2093)</t>
  </si>
  <si>
    <t>B/T/H in mm: 800 / 420 / 1195
Korpus: Lichtgrau - Dekor (RAL 7035)
Fachboden: wie Korpus
Fachboden Anzahl: 2
Unterbautyp: Stahlsockel 70 mm
Unterbaufarbe: Weißaluminium
Hängeregistratur/Hängerahmen möglich,
Pendelstangen Elba/Leitz möglich</t>
  </si>
  <si>
    <t>Aktenregal offen
800 mm breit, 3 OH
(M2094)</t>
  </si>
  <si>
    <t>B/T/H in mm: 1000 / 420 / 1195
Korpus: Lichtgrau - Dekor (RAL 7035)
Fachboden: wie Korpus
Fachboden Anzahl: 2
Unterbautyp: Stahlsockel 70 mm
Unterbaufarbe: Weißaluminium
Hängeregistratur/Hängerahmen möglich,
Pendelstangen Elba/Leitz möglich</t>
  </si>
  <si>
    <t>Aktenregal offen
1000 mm breit, 3 OH
(M2095)</t>
  </si>
  <si>
    <t>Aktenregal offen
800 mm breit, 4 OH
(M2096)</t>
  </si>
  <si>
    <t>Aktenregal offen
1000 mm breit, 4 OH
(M2097)</t>
  </si>
  <si>
    <t>Aktenregal offen
800 mm breit, 5 OH
(M2098)</t>
  </si>
  <si>
    <t>Aktenregal offen
1000 mm breit, 5 OH
(M2099)</t>
  </si>
  <si>
    <t>Aktenregal offen
800 mm breit, 6 OH
(M2100)</t>
  </si>
  <si>
    <t>Aktenregal offen
1000 mm breit, 6 OH
(M2101)</t>
  </si>
  <si>
    <t>Hängeregistratur/Hängerahmen 
für Aktenregal
(M2102)</t>
  </si>
  <si>
    <t>Pendelschiene Elba/Leitz
für Aktenregal
(M2103)</t>
  </si>
  <si>
    <t>Hängeregistratur/Hängerahmen 
für Aktenregal
(M2104)</t>
  </si>
  <si>
    <t>Pendelschiene Elba/Leitz 
für Aktenregal
(M2105)</t>
  </si>
  <si>
    <t>5 Doppelrollen für Hartboden
Synchronmechanik (Gewichtseinstellung über Drehgriff, 50 bis 110 kg)
Multifunktionsarmlehnen in Höhe und Breite verstellbar, mit weicher Auflage
Sicherheitsfußgestell, Fußkreuz Schwarz
integrierter mechanischer Sitztiefenverstellung
Komfort-Tiefenfederung
integrierter Sitzneigeverstellung
Bezug schwer entflammbar
Rückenlehnenbügel beschichtet
Rückenlehne mit verstellbarer Lordosenstütze, Air Pressure Pumpfunktion
Rückenlehnenverkleidung und -anbindung Oberfläche schwarz
Sitzhöhe 410 bis 515 mm
Rückenlehnenhöhe 595 bis 655 mm
Sitzbreite/-tiefe 480 x 460 mm
Breite miit Armlehnen 665 mm
Belastbarkeit bis 150 kg
hier wie z.B. Leitartikel interstuhl Yoster 160Y</t>
  </si>
  <si>
    <t>5 Doppelrollen für Teppichboden
Synchronmechanik (Gewichtseinstellung über Drehgriff, 50 bis 110 kg)
Multifunktionsarmlehnen in Höhe und Breite verstellbar, mit weicher Auflage
Sicherheitsfußgestell, Fußkreuz Schwarz
integrierter mechanischer Sitztiefenverstellung
Komfort-Tiefenfederung
integrierter Sitzneigeverstellung
Bezug schwer entflammbar
Rückenlehnenbügel beschichtet
Rückenlehne mit verstellbarer Lordosenstütze, Air Pressure Pumpfunktion
Rückenlehnenverkleidung und -anbindung Oberfläche schwarz
Sitzhöhe 410 bis 515 mm
Rückenlehnenhöhe 595 bis 655 mm
Sitzbreite/-tiefe 480 x 460 mm
Breite miit Armlehnen 665 mm
Belastbarkeit bis 150 kg
hier wie z.B. Leitartikel interstuhl Yoster 160Y</t>
  </si>
  <si>
    <t>bestehend aus:
Aktenschrank mit Mittelseite 2 OH
Türen zweiflügelig
B/T/H in mm: 1200 / 440 / 820
Korpus: Lichtgrau - Dekor (RAL 7035)
Front: wie Korpus
Scharnier: 110°, ungedämpft
Fachboden: wie Korpus 
Fachboden Anzahl: 2
Unterbautyp: Stahlsockel 70 mm
Unterbaufarbe: Weißaluminium
Schlosstyp: ohne Schloss
Griffart: Ellipsenbogengriff, Metall
Grifffarbe: Chrom-matt
und
Postverteiler-Aufsatzschrank
B/T/H in mm: 1200 / 420 /1500
Korpus: Lichtgrau - Dekor (RAL 7035)
Fachboden: wie Korpus 
Anzahl Mittelseiten: 3
Anzahl Fachebenen: 5
Fachboden Anzahl: 20
Anzahl Fächer: 24
Fachbreite (mm): 276
Fachhöhe (mm): 225</t>
  </si>
  <si>
    <t>Postverteilerschrank
1200 mm, 5 OH
(M2106)</t>
  </si>
  <si>
    <t>Tür einflügelig
B/T/H in mm: 500 / 440 / 1945
inkl. Spiegel, Hutboden mit Deckenhaken,
Korpus: Lichtgrau - Dekor (RAL 7035)
Front: wie Korpus
Scharnier: 110°, ungedämpft
Türanschlag: links
Fachboden: wie Korpus
Fachboden Anzahl: 1
Unterbautyp: Stahlsockel 70 mm
Unterbaufarbe: Weißaluminium
Schlosstyp: Zylinderschloss
Griffart: Knopf, Metall
Grifffarbe: Chrom-matt</t>
  </si>
  <si>
    <t xml:space="preserve">Garderobenschrank
500 mm, 5 OH
(M2107) </t>
  </si>
  <si>
    <t>Türen zweiflügelig
B/T/H in mm: 1200 / 440 / 1945
Garderobenteil: links,
inkl. Spiegel, Garderobenhalter,
Hutboden, 4 Fachböden,
Korpus: Lichtgrau - Dekor (RAL 7035)
Front: wie Korpus
Scharnier: 110°, ungedämpft
Fachboden: Stahl - Schwarz
Fachboden Anzahl: 5
Unterbautyp: Stahlsockel 70 mm
Unterbaufarbe: Weißaluminium
Griffart: Knopf, Metall
Grifffarbe: Chrom-matt
Schließung linke Tür: ohne separates 
Schloss</t>
  </si>
  <si>
    <t>Garderoben-Aktenschrank
1200mm, 5 OH
(M2108)</t>
  </si>
  <si>
    <t xml:space="preserve">mit 10 Schließfächern,
mit Mittelseite
B/T/H in mm: 1000 / 440 / 1945
Korpus: Lichtgrau - Dekor (RAL 7035)
Front: wie Korpus
Fronttyp: Holztür
Farbe: wie Korpus
Scharnier: 110°, ungedämpft
Türanschlag: rechts
Fachboden: wie Korpus
Unterbautyp: Stahlsockel 70 mm
Unterbaufarbe: Weißaluminium (WA)
Schlosstyp: Zylinderschloss
</t>
  </si>
  <si>
    <t>Schließfachschrank
1000mm, 5 OH
(M2109)</t>
  </si>
  <si>
    <t>B/T/H in mm: 800 / 800 / 720
Quadratrohrgestell (30 x 30 mm) fest verschweißt
Plattendicke: 25 mm
Platte: Lichtgrau - Dekor (RAL 7035)
Gestellfarbe: Weißaluminium
Höhenverstellschrauben</t>
  </si>
  <si>
    <t xml:space="preserve">Beistelltisch
800x800mm
(M2110) </t>
  </si>
  <si>
    <t>B/T/H in mm: 1200 / 800 / 720
Quadratrohrgestell (30 x 30 mm) fest verschweißt
Plattendicke: 25 mm
Platte: Lichtgrau - Dekor (RAL 7035)
Gestellfarbe: Weißaluminium
Höhenverstellschrauben</t>
  </si>
  <si>
    <t>Beistelltisch 
1200x800mm
(M2111)</t>
  </si>
  <si>
    <t>B/T/H in mm: 1400 / 800 / 720
Quadratrohrgestell (30 x 30 mm) fest verschweißt
Plattendicke: 25 mm
Platte: Lichtgrau - Dekor (RAL 7035)
Gestellfarbe: Weißaluminium
Höhenverstellschrauben</t>
  </si>
  <si>
    <t>Beistelltisch 
1400x800mm
(M2112)</t>
  </si>
  <si>
    <t>B/T/H in mm: 1600 / 800 / 720
Quadratrohrgestell (30 x 30 mm) fest verschweißt
Plattendicke: 25 mm
Platte: Lichtgrau - Dekor (RAL 7035)
Gestellfarbe: Weißaluminium
Höhenverstellschrauben</t>
  </si>
  <si>
    <t>Beistelltisch 
1600x800mm
(M2113)</t>
  </si>
  <si>
    <t>B/T/H in mm: 1800 / 800 / 720
Quadratrohrgestell (30 x 30 mm) fest verschweißt
Plattendicke: 25 mm
Platte: Lichtgrau - Dekor (RAL 7035)
Gestellfarbe: Weißaluminium
Höhenverstellschrauben</t>
  </si>
  <si>
    <t>Beistelltisch 
1800x800mm
(M2114)</t>
  </si>
  <si>
    <t>B/T/H in mm: 2000 / 800 / 720
Quadratrohrgestell (30 x 30 mm) fest verschweißt
Plattendicke: 25 mm
Platte: Lichtgrau - Dekor (RAL 7035)
Gestellfarbe: Weißaluminium
Höhenverstellschrauben</t>
  </si>
  <si>
    <t>Beistelltisch 
2000x800mm
(M2115)</t>
  </si>
  <si>
    <t>nachrüstbar, inkl. gebrauchsfertiger Montage
zur Montage an der Front
Metall
zur Montage an Oberrahmen
Lochausführung: quadratisch
Plattenfarbe: Weißaluminium
Halterung: Weißaluminium
inklusive Systemadapter und Ansatzhorn
passend zu Pos. 1</t>
  </si>
  <si>
    <t>nachrüstbar, inkl. gebrauchsfertiger Montage
zur Montage an der Front
Metall
zur Montage an Oberrahmen
Lochausführung: quadratisch
Plattenfarbe: Weißaluminium
Halterung: Weißaluminium
inklusive Systemadapter und Ansatzhorn
passend zu Pos. 2</t>
  </si>
  <si>
    <t>nachrüstbar, inkl. gebrauchsfertiger Montage
zur Montage an der Front
Metall
zur Montage an Oberrahmen
Lochausführung: quadratisch
Plattenfarbe: Weißaluminium
Halterung: Weißaluminium
inklusive Systemadapter und Ansatzhorn
passend zu Pos. 3</t>
  </si>
  <si>
    <t>nachrüstbar, inkl. gebrauchsfertiger Montage
zur Montage an der Seite
Metall
zur Montage an Oberrahmen
Lochausführung: quadratisch
Plattenfarbe: Weißaluminium
Halterung: Weißaluminium
inklusive Systemadapter und Ansatzhorn
passend zu Pos. 4 und 5</t>
  </si>
  <si>
    <t>nachrüstbar, inkl. gebrauchsfertiger Montage
zur Montage an der Front
Metall
zur Montage an Oberrahmen
Lochausführung: quadratisch
Plattenfarbe: Weißaluminium
Halterung: Weißaluminium
inklusive Systemadapter und Ansatzhorn
passend zu Pos. 4 und 5</t>
  </si>
  <si>
    <t>nachrüstbar, inkl. gebrauchsfertiger Montage
Weißaluminium
passend zu Pos. 1-5
Bedarf wird sich reduzieren</t>
  </si>
  <si>
    <t>nachrüstbar, inkl. gebrauchsfertiger Montage
für 25 mm Abstand
(Set = 2 Stück)
Weißaluminium
passend zu Pos. 1-5</t>
  </si>
  <si>
    <t>nachrüstbar, inkl. gebrauchsfertiger Montage
Weißaluminium
passend zu Pos. 1-5</t>
  </si>
  <si>
    <t>besteht aus 2OH Unterbau u. 2OH Aufbau
B/T/H in mm: 800 / 420 / 1570
Korpus: Lichtgrau - Dekor (RAL 7035)
Fachboden: wie Korpus
Fachboden Anzahl: 2
Unterbautyp: Stahlsockel 70 mm
Unterbaufarbe: Weißaluminium
Hängeregistratur/Hängerahmen möglich,
Pendelstangen möglich</t>
  </si>
  <si>
    <t>besteht aus 2OH Unterbau u. 2OH Aufbau
B/T/H in mm: 1000 / 420 / 1570
Korpus: Lichtgrau - Dekor (RAL 7035)
Fachboden: wie Korpus
Fachboden Anzahl: 2
Unterbautyp: Stahlsockel 70 mm
Unterbaufarbe: Weißaluminium
Hängeregistratur/Hängerahmen möglich,
Pendelstangen möglich</t>
  </si>
  <si>
    <t>besteht aus 2OH Unterbau u. 3OH Aufbau
B/T/H in mm: 800 / 420 / 1945
Korpus: Lichtgrau - Dekor (RAL 7035)
Fachboden: wie Korpus
Fachboden Anzahl: 3
Unterbautyp: Stahlsockel 70 mm
Unterbaufarbe: Weißaluminium
Hängeregistratur/Hängerahmen möglich,
Pendelstangen möglich</t>
  </si>
  <si>
    <t>besteht aus 2OH Unterbau u. 3OH Aufbau
B/T/H in mm: 1000 / 420 / 1945
Korpus: Lichtgrau - Dekor (RAL 7035)
Fachboden: wie Korpus
Fachboden Anzahl: 3
Unterbautyp: Stahlsockel 70 mm
Unterbaufarbe: Weißaluminium
Hängeregistratur/Hängerahmen möglich,
Pendelstangen möglich</t>
  </si>
  <si>
    <t>besteht aus 3OH Unterbau u. 3OH Aufbau
B/T/H in mm: 800 / 420 / 2320
Korpus: Lichtgrau - Dekor (RAL 7035)
Fachboden: wie Korpus
Fachboden Anzahl: 4
Unterbautyp: Stahlsockel 70 mm
Unterbaufarbe: Weißaluminium
Hängeregistratur/Hängerahmen möglich,
Pendelstangen möglich</t>
  </si>
  <si>
    <t>besteht aus 3OH Unterbau u. 3OH Aufbau
B/T/H in mm: 1000 / 420 / 2320
Korpus: Lichtgrau - Dekor (RAL 7035)
Fachboden: wie Korpus
Fachboden Anzahl: 4
Unterbautyp: Stahlsockel 70 mm
Unterbaufarbe: Weißaluminium
Hängeregistratur/Hängerahmen möglich,
Pendelstangen möglich</t>
  </si>
  <si>
    <t>Bürodrehstuhl
(M2120)</t>
  </si>
  <si>
    <t>Besucherstuhl
(M2122)</t>
  </si>
  <si>
    <t>Einzelpreis (netto)</t>
  </si>
  <si>
    <t>Schreibtische und Zubehör</t>
  </si>
  <si>
    <t xml:space="preserve">Schreibtisch,
elektrisch höhenverstellbar, A-Form
2000x800 mm
(M2000)  </t>
  </si>
  <si>
    <t xml:space="preserve">Schreibtisch,
elektrisch höhenverstellbar, L-Form
2000x800 mm, Schenkel 1400x600 mm
(M2004) </t>
  </si>
  <si>
    <t>Container-Distanzhalter</t>
  </si>
  <si>
    <t>Roll/Standcontainer</t>
  </si>
  <si>
    <t>Stauraum</t>
  </si>
  <si>
    <t>44 und 6x 74</t>
  </si>
  <si>
    <t>Querrolladenschrank 1000 mm breit, 6 OH 
mit 6 Pendelschienen für Leitz</t>
  </si>
  <si>
    <t xml:space="preserve">Ausführung: Links
besteht aus 3OH Unterbau u. 3OH Aufbau
B/T/H in mm: 1000 / 440 / 2320
Korpus: Lichtgrau - Dekor (RAL 7035)
Rollladentyp: Rolllade (15 mm Stabbreite)
Rolllade: Lichtgrau
Plattendicke: 19 mm
Platte: wie Korpus
Fachboden: Stahl - Schwarz
Fachboden Anzahl: 4
Griffart: Ellipsenbogengriff, Metall
Grifffarbe: Chrom-matt
Unterbautyp: Stahlsockel 70 mm
Unterbaufarbe: Weißaluminium
Schlosstyp: Zylinderschloss  
Pendelschienen 1000 mm, inkl. gebrauchsfertiger Montage und Abzug für nicht benötigte Fachböden
</t>
  </si>
  <si>
    <t>Spezialmöbel</t>
  </si>
  <si>
    <t>Beistell- / Besprechungstische</t>
  </si>
  <si>
    <t>Hersteller und Modellbezeichnung des angebotenen Artikels:</t>
  </si>
  <si>
    <t>Nettopreis</t>
  </si>
  <si>
    <t>Musterwarenkorb - Los 1 Holzmöbel - Standardkatalog</t>
  </si>
  <si>
    <t>Menge</t>
  </si>
  <si>
    <t>Gesamtpreis (netto)</t>
  </si>
  <si>
    <t>Summe brutto:</t>
  </si>
  <si>
    <t>*Für das Skonto gilt ein Zahlungsziel von:</t>
  </si>
  <si>
    <t xml:space="preserve">Nettogesamtpreis:  </t>
  </si>
  <si>
    <t>abzgl. Rabatt:</t>
  </si>
  <si>
    <t>abzgl. Skonto*:</t>
  </si>
  <si>
    <t>Jährlicher Gesamtpreis netto:</t>
  </si>
  <si>
    <t xml:space="preserve">Nettogesamtpreis für den Vertragszeitraum von 4 Jahren: </t>
  </si>
  <si>
    <t>Besprechungstisch, Amphorenform
2000x1200mm
(M2116)</t>
  </si>
  <si>
    <t>einteilig
B/T/H (mm): 2000 / 1200 / 680 - 820
4-Fuß Gestell, Rundrohr (Ø 60 mm)
Plattendicke: 25 mm
Platte: Lichtgrau - Dekor (RAL 7035)
Gestellfarbe: Weißaluminium
Höhenverstellung: Kunststoffeinsatz
Höhenverstellbereich: 680 - 820 mm
hier wie z.B. Leitartikel aus dem Programm Montevo der Firma Assmann Büromöbel</t>
  </si>
  <si>
    <t>einteilig
B/T/H (mm): 2400 / 1200 / 680 - 820
4-Fuß Gestell, Rundrohr (Ø 60 mm)
Plattendicke: 25 mm
Platte: Lichtgrau - Dekor (RAL 7035)
Gestellfarbe: Weißaluminium
Höhenverstellung: Kunststoffeinsatz
Höhenverstellbereich: 680 - 820 mm
hier wie z.B. Leitartikel aus dem Programm Montevo der Firma Assmann Büromöbel</t>
  </si>
  <si>
    <t>zweiteilig
B/T/H (mm): 2800 / 1200 / 680 - 820
4-Fuß Gestell, Rundrohr (Ø 60 mm)
Plattendicke: 25 mm
Platte: Lichtgrau - Dekor (RAL 7035)
Gestellfarbe: Weißaluminium
Höhenverstellung: Kunststoffeinsatz
Höhenverstellbereich: 680 - 820 mm
hier wie z.B. Leitartikel aus dem Programm Montevo der Firma Assmann Büromöbel</t>
  </si>
  <si>
    <t>Besprechungstisch, Amphorenform
2400x1200mm
(M2117)</t>
  </si>
  <si>
    <t>Besprechungstisch, Amphorenform
2800x1200mm
(M2118)</t>
  </si>
  <si>
    <t>zweiteilig
B/T/H (mm): 3200 / 1200 / 680 - 820
4-Fuß Gestell, Rundrohr (Ø 60 mm)
Plattendicke: 25 mm
Platte: Lichtgrau - Dekor (RAL 7035)
Gestellfarbe: Weißaluminium
Höhenverstellung: Kunststoffeinsatz
Höhenverstellbereich: 680 - 820 mm
hier wie z.B. Leitartikel aus dem Programm Montevo der Firma Assmann Büromöbel</t>
  </si>
  <si>
    <t>Besprechungstisch, Amphorenform
3200x1200mm
(M2119)</t>
  </si>
  <si>
    <t>Bürodrehstuhl
(M2121)</t>
  </si>
  <si>
    <t>Besucherstuhl
(M2123)</t>
  </si>
  <si>
    <t xml:space="preserve">Besprechungsstuhl
(M2124) </t>
  </si>
  <si>
    <t>jährliche Menge</t>
  </si>
  <si>
    <t xml:space="preserve">Tagen </t>
  </si>
  <si>
    <t>*Für das Skonto gilt ein Zahlungsziel von (mindestens 14):</t>
  </si>
  <si>
    <t>%</t>
  </si>
  <si>
    <t>Skonto*:</t>
  </si>
  <si>
    <t>verbindlicher Rabattsatz vom  Hersteller-Listenpreis 
für Artikel außerhalb des Standardkatalogs in %</t>
  </si>
  <si>
    <t>inkl. MwSt.: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</si>
</sst>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top"/>
    </xf>
    <xf numFmtId="0" fontId="0" fillId="4" borderId="6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 wrapText="1"/>
    </xf>
    <xf numFmtId="49" fontId="0" fillId="6" borderId="2" xfId="0" applyNumberFormat="1" applyFill="1" applyBorder="1" applyAlignment="1">
      <alignment horizontal="left" vertical="top"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49" fontId="0" fillId="6" borderId="1" xfId="0" applyNumberFormat="1" applyFill="1" applyBorder="1" applyAlignment="1">
      <alignment horizontal="left" vertical="center" wrapText="1"/>
    </xf>
    <xf numFmtId="49" fontId="0" fillId="6" borderId="1" xfId="0" applyNumberFormat="1" applyFill="1" applyBorder="1" applyAlignment="1">
      <alignment horizontal="left" vertical="top" wrapText="1"/>
    </xf>
    <xf numFmtId="0" fontId="0" fillId="7" borderId="14" xfId="0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9" borderId="14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center" wrapText="1"/>
    </xf>
    <xf numFmtId="0" fontId="0" fillId="10" borderId="6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0" fillId="10" borderId="7" xfId="0" applyFill="1" applyBorder="1" applyAlignment="1">
      <alignment horizontal="left" vertical="center"/>
    </xf>
    <xf numFmtId="49" fontId="0" fillId="6" borderId="1" xfId="0" applyNumberFormat="1" applyFill="1" applyBorder="1" applyAlignment="1">
      <alignment vertical="top" wrapText="1"/>
    </xf>
    <xf numFmtId="49" fontId="0" fillId="6" borderId="2" xfId="0" applyNumberFormat="1" applyFill="1" applyBorder="1" applyAlignment="1">
      <alignment vertical="top" wrapText="1"/>
    </xf>
    <xf numFmtId="49" fontId="0" fillId="9" borderId="2" xfId="0" applyNumberFormat="1" applyFill="1" applyBorder="1" applyAlignment="1">
      <alignment vertical="center" wrapText="1"/>
    </xf>
    <xf numFmtId="49" fontId="0" fillId="9" borderId="1" xfId="0" applyNumberFormat="1" applyFill="1" applyBorder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49" fontId="0" fillId="7" borderId="2" xfId="0" applyNumberFormat="1" applyFill="1" applyBorder="1" applyAlignment="1">
      <alignment vertical="top" wrapText="1"/>
    </xf>
    <xf numFmtId="49" fontId="0" fillId="7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vertical="center" wrapText="1"/>
    </xf>
    <xf numFmtId="0" fontId="0" fillId="4" borderId="6" xfId="0" applyFill="1" applyBorder="1" applyAlignment="1">
      <alignment horizontal="center" vertical="top"/>
    </xf>
    <xf numFmtId="0" fontId="0" fillId="4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11" borderId="0" xfId="0" applyFill="1" applyBorder="1"/>
    <xf numFmtId="0" fontId="0" fillId="11" borderId="0" xfId="0" applyFill="1"/>
    <xf numFmtId="0" fontId="0" fillId="6" borderId="6" xfId="0" applyFill="1" applyBorder="1" applyAlignment="1">
      <alignment horizontal="center" vertical="top"/>
    </xf>
    <xf numFmtId="0" fontId="0" fillId="6" borderId="1" xfId="0" applyFill="1" applyBorder="1" applyAlignment="1">
      <alignment horizontal="left" vertical="top" wrapText="1"/>
    </xf>
    <xf numFmtId="0" fontId="0" fillId="7" borderId="6" xfId="0" applyFill="1" applyBorder="1" applyAlignment="1">
      <alignment horizontal="center" vertical="top"/>
    </xf>
    <xf numFmtId="0" fontId="0" fillId="7" borderId="1" xfId="0" applyFill="1" applyBorder="1" applyAlignment="1">
      <alignment horizontal="left" vertical="top" wrapText="1"/>
    </xf>
    <xf numFmtId="49" fontId="0" fillId="7" borderId="1" xfId="0" applyNumberFormat="1" applyFill="1" applyBorder="1" applyAlignment="1">
      <alignment horizontal="left" vertical="top" wrapText="1"/>
    </xf>
    <xf numFmtId="49" fontId="0" fillId="11" borderId="22" xfId="0" applyNumberFormat="1" applyFill="1" applyBorder="1" applyAlignment="1">
      <alignment horizontal="left" vertical="top" wrapText="1"/>
    </xf>
    <xf numFmtId="43" fontId="0" fillId="0" borderId="0" xfId="2" applyFont="1"/>
    <xf numFmtId="9" fontId="0" fillId="11" borderId="37" xfId="1" applyFont="1" applyFill="1" applyBorder="1" applyAlignment="1"/>
    <xf numFmtId="9" fontId="4" fillId="11" borderId="37" xfId="1" applyFont="1" applyFill="1" applyBorder="1" applyAlignment="1"/>
    <xf numFmtId="0" fontId="0" fillId="11" borderId="37" xfId="0" applyFill="1" applyBorder="1" applyAlignment="1"/>
    <xf numFmtId="0" fontId="0" fillId="0" borderId="0" xfId="0" applyBorder="1"/>
    <xf numFmtId="0" fontId="0" fillId="4" borderId="37" xfId="0" applyFill="1" applyBorder="1"/>
    <xf numFmtId="49" fontId="0" fillId="11" borderId="1" xfId="0" applyNumberFormat="1" applyFill="1" applyBorder="1" applyAlignment="1">
      <alignment horizontal="left" vertical="center" wrapText="1"/>
    </xf>
    <xf numFmtId="49" fontId="5" fillId="11" borderId="1" xfId="0" applyNumberFormat="1" applyFont="1" applyFill="1" applyBorder="1" applyAlignment="1">
      <alignment horizontal="left" vertical="center" wrapText="1"/>
    </xf>
    <xf numFmtId="49" fontId="5" fillId="11" borderId="1" xfId="0" applyNumberFormat="1" applyFont="1" applyFill="1" applyBorder="1" applyAlignment="1">
      <alignment horizontal="left" vertical="top" wrapText="1"/>
    </xf>
    <xf numFmtId="44" fontId="0" fillId="4" borderId="40" xfId="0" applyNumberFormat="1" applyFill="1" applyBorder="1" applyAlignment="1">
      <alignment horizontal="right"/>
    </xf>
    <xf numFmtId="44" fontId="0" fillId="4" borderId="37" xfId="0" applyNumberFormat="1" applyFill="1" applyBorder="1" applyAlignment="1">
      <alignment horizontal="right"/>
    </xf>
    <xf numFmtId="9" fontId="0" fillId="4" borderId="0" xfId="0" applyNumberFormat="1" applyFill="1" applyBorder="1"/>
    <xf numFmtId="0" fontId="0" fillId="4" borderId="23" xfId="0" applyFill="1" applyBorder="1"/>
    <xf numFmtId="0" fontId="0" fillId="0" borderId="37" xfId="0" applyBorder="1"/>
    <xf numFmtId="44" fontId="0" fillId="4" borderId="34" xfId="0" applyNumberFormat="1" applyFill="1" applyBorder="1" applyAlignment="1">
      <alignment horizontal="right"/>
    </xf>
    <xf numFmtId="44" fontId="0" fillId="4" borderId="20" xfId="0" applyNumberFormat="1" applyFill="1" applyBorder="1" applyAlignment="1">
      <alignment horizontal="right"/>
    </xf>
    <xf numFmtId="9" fontId="0" fillId="11" borderId="32" xfId="1" applyFont="1" applyFill="1" applyBorder="1" applyAlignment="1"/>
    <xf numFmtId="9" fontId="4" fillId="11" borderId="19" xfId="1" applyFont="1" applyFill="1" applyBorder="1" applyAlignment="1"/>
    <xf numFmtId="0" fontId="0" fillId="4" borderId="19" xfId="0" applyFill="1" applyBorder="1" applyAlignment="1">
      <alignment horizontal="right"/>
    </xf>
    <xf numFmtId="164" fontId="0" fillId="4" borderId="37" xfId="0" applyNumberFormat="1" applyFill="1" applyBorder="1" applyAlignment="1">
      <alignment horizontal="right"/>
    </xf>
    <xf numFmtId="0" fontId="0" fillId="4" borderId="39" xfId="0" applyFill="1" applyBorder="1" applyAlignment="1">
      <alignment horizontal="left"/>
    </xf>
    <xf numFmtId="44" fontId="0" fillId="4" borderId="41" xfId="0" applyNumberFormat="1" applyFill="1" applyBorder="1" applyAlignment="1">
      <alignment horizontal="right"/>
    </xf>
    <xf numFmtId="0" fontId="0" fillId="4" borderId="23" xfId="0" applyFill="1" applyBorder="1" applyAlignment="1">
      <alignment horizontal="left"/>
    </xf>
    <xf numFmtId="9" fontId="0" fillId="4" borderId="31" xfId="0" applyNumberFormat="1" applyFill="1" applyBorder="1"/>
    <xf numFmtId="9" fontId="0" fillId="4" borderId="37" xfId="0" applyNumberFormat="1" applyFill="1" applyBorder="1"/>
    <xf numFmtId="2" fontId="0" fillId="11" borderId="1" xfId="0" applyNumberFormat="1" applyFill="1" applyBorder="1" applyAlignment="1">
      <alignment horizontal="center" vertical="center"/>
    </xf>
    <xf numFmtId="49" fontId="0" fillId="11" borderId="21" xfId="0" applyNumberFormat="1" applyFill="1" applyBorder="1" applyAlignment="1">
      <alignment horizontal="left" vertical="top" wrapText="1"/>
    </xf>
    <xf numFmtId="49" fontId="0" fillId="11" borderId="1" xfId="0" applyNumberFormat="1" applyFill="1" applyBorder="1" applyAlignment="1">
      <alignment horizontal="left" vertical="top" wrapText="1"/>
    </xf>
    <xf numFmtId="164" fontId="0" fillId="11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left" vertical="center" wrapText="1"/>
    </xf>
    <xf numFmtId="49" fontId="0" fillId="4" borderId="4" xfId="0" applyNumberFormat="1" applyFill="1" applyBorder="1" applyAlignment="1">
      <alignment horizontal="left" vertical="top" wrapText="1"/>
    </xf>
    <xf numFmtId="49" fontId="0" fillId="11" borderId="4" xfId="0" applyNumberFormat="1" applyFill="1" applyBorder="1" applyAlignment="1">
      <alignment horizontal="left" vertical="top" wrapText="1"/>
    </xf>
    <xf numFmtId="164" fontId="0" fillId="11" borderId="5" xfId="0" applyNumberFormat="1" applyFill="1" applyBorder="1" applyAlignment="1">
      <alignment horizontal="center" vertical="center"/>
    </xf>
    <xf numFmtId="164" fontId="0" fillId="11" borderId="7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left" vertical="top" wrapText="1"/>
    </xf>
    <xf numFmtId="49" fontId="0" fillId="11" borderId="1" xfId="0" applyNumberFormat="1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/>
    </xf>
    <xf numFmtId="49" fontId="0" fillId="11" borderId="4" xfId="0" applyNumberFormat="1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center"/>
    </xf>
    <xf numFmtId="164" fontId="0" fillId="11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left" vertical="top" wrapText="1"/>
    </xf>
    <xf numFmtId="49" fontId="0" fillId="11" borderId="9" xfId="0" applyNumberFormat="1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center"/>
    </xf>
    <xf numFmtId="164" fontId="0" fillId="11" borderId="9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top"/>
    </xf>
    <xf numFmtId="0" fontId="0" fillId="6" borderId="4" xfId="0" applyFill="1" applyBorder="1" applyAlignment="1">
      <alignment horizontal="left" vertical="top" wrapText="1"/>
    </xf>
    <xf numFmtId="49" fontId="0" fillId="6" borderId="4" xfId="0" applyNumberFormat="1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top"/>
    </xf>
    <xf numFmtId="0" fontId="0" fillId="6" borderId="9" xfId="0" applyFill="1" applyBorder="1" applyAlignment="1">
      <alignment horizontal="left" vertical="top" wrapText="1"/>
    </xf>
    <xf numFmtId="49" fontId="0" fillId="6" borderId="9" xfId="0" applyNumberFormat="1" applyFill="1" applyBorder="1" applyAlignment="1">
      <alignment horizontal="left" vertical="top" wrapText="1"/>
    </xf>
    <xf numFmtId="0" fontId="0" fillId="6" borderId="9" xfId="0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top"/>
    </xf>
    <xf numFmtId="0" fontId="0" fillId="7" borderId="4" xfId="0" applyFill="1" applyBorder="1" applyAlignment="1">
      <alignment horizontal="left" vertical="top" wrapText="1"/>
    </xf>
    <xf numFmtId="49" fontId="0" fillId="7" borderId="4" xfId="0" applyNumberFormat="1" applyFill="1" applyBorder="1" applyAlignment="1">
      <alignment horizontal="left" vertical="center" wrapText="1"/>
    </xf>
    <xf numFmtId="0" fontId="0" fillId="7" borderId="4" xfId="0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top"/>
    </xf>
    <xf numFmtId="0" fontId="0" fillId="7" borderId="9" xfId="0" applyFill="1" applyBorder="1" applyAlignment="1">
      <alignment horizontal="left" vertical="top" wrapText="1"/>
    </xf>
    <xf numFmtId="49" fontId="0" fillId="7" borderId="9" xfId="0" applyNumberFormat="1" applyFill="1" applyBorder="1" applyAlignment="1">
      <alignment horizontal="left" vertical="top" wrapText="1"/>
    </xf>
    <xf numFmtId="0" fontId="0" fillId="7" borderId="9" xfId="0" applyFill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center" vertical="top"/>
    </xf>
    <xf numFmtId="49" fontId="0" fillId="6" borderId="4" xfId="0" applyNumberFormat="1" applyFill="1" applyBorder="1" applyAlignment="1">
      <alignment horizontal="left" vertical="top" wrapText="1"/>
    </xf>
    <xf numFmtId="164" fontId="0" fillId="6" borderId="7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left" vertical="center" wrapText="1"/>
    </xf>
    <xf numFmtId="49" fontId="0" fillId="6" borderId="9" xfId="0" applyNumberFormat="1" applyFill="1" applyBorder="1" applyAlignment="1">
      <alignment vertical="top" wrapText="1"/>
    </xf>
    <xf numFmtId="0" fontId="0" fillId="10" borderId="49" xfId="0" applyFill="1" applyBorder="1" applyAlignment="1">
      <alignment horizontal="left" vertical="center"/>
    </xf>
    <xf numFmtId="0" fontId="0" fillId="10" borderId="49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wrapText="1"/>
    </xf>
    <xf numFmtId="49" fontId="0" fillId="11" borderId="4" xfId="0" applyNumberFormat="1" applyFill="1" applyBorder="1" applyAlignment="1">
      <alignment horizontal="left" vertical="center" wrapText="1"/>
    </xf>
    <xf numFmtId="2" fontId="0" fillId="11" borderId="4" xfId="0" applyNumberFormat="1" applyFill="1" applyBorder="1" applyAlignment="1">
      <alignment horizontal="center" vertical="center"/>
    </xf>
    <xf numFmtId="44" fontId="0" fillId="6" borderId="5" xfId="0" applyNumberFormat="1" applyFill="1" applyBorder="1" applyAlignment="1">
      <alignment horizontal="center" vertical="center"/>
    </xf>
    <xf numFmtId="44" fontId="0" fillId="6" borderId="7" xfId="0" applyNumberFormat="1" applyFill="1" applyBorder="1" applyAlignment="1">
      <alignment horizontal="center" vertical="center"/>
    </xf>
    <xf numFmtId="49" fontId="0" fillId="6" borderId="9" xfId="0" applyNumberFormat="1" applyFill="1" applyBorder="1" applyAlignment="1">
      <alignment horizontal="left" vertical="center" wrapText="1"/>
    </xf>
    <xf numFmtId="49" fontId="0" fillId="11" borderId="9" xfId="0" applyNumberFormat="1" applyFill="1" applyBorder="1" applyAlignment="1">
      <alignment horizontal="left" vertical="center" wrapText="1"/>
    </xf>
    <xf numFmtId="2" fontId="0" fillId="11" borderId="9" xfId="0" applyNumberFormat="1" applyFill="1" applyBorder="1" applyAlignment="1">
      <alignment horizontal="center" vertical="center"/>
    </xf>
    <xf numFmtId="44" fontId="0" fillId="6" borderId="10" xfId="0" applyNumberFormat="1" applyFill="1" applyBorder="1" applyAlignment="1">
      <alignment horizontal="center" vertical="center"/>
    </xf>
    <xf numFmtId="0" fontId="0" fillId="10" borderId="8" xfId="0" applyFill="1" applyBorder="1" applyAlignment="1">
      <alignment horizontal="left" vertical="top"/>
    </xf>
    <xf numFmtId="0" fontId="0" fillId="10" borderId="9" xfId="0" applyFill="1" applyBorder="1" applyAlignment="1">
      <alignment horizontal="left" vertical="top" wrapText="1"/>
    </xf>
    <xf numFmtId="0" fontId="0" fillId="10" borderId="9" xfId="0" applyFill="1" applyBorder="1" applyAlignment="1">
      <alignment horizontal="left" vertical="top"/>
    </xf>
    <xf numFmtId="0" fontId="0" fillId="10" borderId="10" xfId="0" applyFill="1" applyBorder="1" applyAlignment="1">
      <alignment horizontal="left" vertical="top"/>
    </xf>
    <xf numFmtId="0" fontId="0" fillId="4" borderId="51" xfId="0" applyFill="1" applyBorder="1" applyAlignment="1">
      <alignment horizontal="center" vertical="center"/>
    </xf>
    <xf numFmtId="0" fontId="0" fillId="4" borderId="49" xfId="0" applyFill="1" applyBorder="1" applyAlignment="1">
      <alignment horizontal="left" vertical="center" wrapText="1"/>
    </xf>
    <xf numFmtId="49" fontId="0" fillId="4" borderId="49" xfId="0" applyNumberFormat="1" applyFill="1" applyBorder="1" applyAlignment="1">
      <alignment horizontal="left" vertical="top" wrapText="1"/>
    </xf>
    <xf numFmtId="49" fontId="0" fillId="11" borderId="49" xfId="0" applyNumberFormat="1" applyFill="1" applyBorder="1" applyAlignment="1">
      <alignment horizontal="left" vertical="top" wrapText="1"/>
    </xf>
    <xf numFmtId="164" fontId="0" fillId="11" borderId="52" xfId="0" applyNumberFormat="1" applyFill="1" applyBorder="1" applyAlignment="1">
      <alignment horizontal="center" vertical="center"/>
    </xf>
    <xf numFmtId="0" fontId="0" fillId="8" borderId="51" xfId="0" applyFill="1" applyBorder="1" applyAlignment="1">
      <alignment horizontal="center" vertical="center"/>
    </xf>
    <xf numFmtId="0" fontId="0" fillId="8" borderId="49" xfId="0" applyFill="1" applyBorder="1" applyAlignment="1">
      <alignment horizontal="left" vertical="center" wrapText="1"/>
    </xf>
    <xf numFmtId="49" fontId="0" fillId="8" borderId="49" xfId="0" applyNumberFormat="1" applyFill="1" applyBorder="1" applyAlignment="1">
      <alignment horizontal="left" vertical="top" wrapText="1"/>
    </xf>
    <xf numFmtId="49" fontId="0" fillId="11" borderId="53" xfId="0" applyNumberFormat="1" applyFill="1" applyBorder="1" applyAlignment="1">
      <alignment horizontal="left" vertical="top" wrapText="1"/>
    </xf>
    <xf numFmtId="0" fontId="0" fillId="8" borderId="52" xfId="0" applyFill="1" applyBorder="1" applyAlignment="1">
      <alignment horizontal="center" vertical="center"/>
    </xf>
    <xf numFmtId="1" fontId="0" fillId="11" borderId="37" xfId="1" applyNumberFormat="1" applyFont="1" applyFill="1" applyBorder="1" applyAlignment="1"/>
    <xf numFmtId="0" fontId="0" fillId="4" borderId="37" xfId="0" applyFill="1" applyBorder="1" applyAlignment="1">
      <alignment horizontal="left"/>
    </xf>
    <xf numFmtId="0" fontId="0" fillId="4" borderId="19" xfId="0" applyFill="1" applyBorder="1" applyAlignment="1">
      <alignment horizontal="right" wrapText="1"/>
    </xf>
    <xf numFmtId="0" fontId="0" fillId="4" borderId="18" xfId="0" applyFill="1" applyBorder="1" applyAlignment="1">
      <alignment horizontal="right"/>
    </xf>
    <xf numFmtId="9" fontId="0" fillId="4" borderId="19" xfId="0" applyNumberFormat="1" applyFill="1" applyBorder="1" applyAlignment="1">
      <alignment horizontal="right"/>
    </xf>
    <xf numFmtId="9" fontId="0" fillId="4" borderId="18" xfId="0" applyNumberFormat="1" applyFill="1" applyBorder="1" applyAlignment="1">
      <alignment horizontal="right"/>
    </xf>
    <xf numFmtId="9" fontId="0" fillId="4" borderId="20" xfId="0" applyNumberFormat="1" applyFill="1" applyBorder="1" applyAlignment="1">
      <alignment horizontal="righ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50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1" fillId="5" borderId="42" xfId="0" applyFont="1" applyFill="1" applyBorder="1" applyAlignment="1">
      <alignment horizontal="center" wrapText="1"/>
    </xf>
    <xf numFmtId="0" fontId="1" fillId="5" borderId="43" xfId="0" applyFont="1" applyFill="1" applyBorder="1" applyAlignment="1">
      <alignment horizontal="center"/>
    </xf>
    <xf numFmtId="0" fontId="1" fillId="5" borderId="44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2" fillId="10" borderId="31" xfId="0" applyFont="1" applyFill="1" applyBorder="1" applyAlignment="1">
      <alignment horizontal="center"/>
    </xf>
    <xf numFmtId="0" fontId="2" fillId="10" borderId="32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4" borderId="32" xfId="0" applyFill="1" applyBorder="1" applyAlignment="1">
      <alignment horizontal="right"/>
    </xf>
    <xf numFmtId="0" fontId="0" fillId="4" borderId="33" xfId="0" applyFill="1" applyBorder="1" applyAlignment="1">
      <alignment horizontal="right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4" borderId="15" xfId="0" applyFill="1" applyBorder="1" applyAlignment="1">
      <alignment horizontal="right" wrapText="1"/>
    </xf>
    <xf numFmtId="0" fontId="0" fillId="4" borderId="16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4" borderId="15" xfId="0" applyFill="1" applyBorder="1" applyAlignment="1">
      <alignment horizontal="right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tabSelected="1" zoomScaleNormal="100" workbookViewId="0">
      <selection activeCell="D143" sqref="D143"/>
    </sheetView>
  </sheetViews>
  <sheetFormatPr baseColWidth="10" defaultRowHeight="15" x14ac:dyDescent="0.25"/>
  <cols>
    <col min="1" max="1" width="9.140625" bestFit="1" customWidth="1"/>
    <col min="2" max="2" width="34" customWidth="1"/>
    <col min="3" max="4" width="41.85546875" customWidth="1"/>
    <col min="5" max="5" width="15.85546875" customWidth="1"/>
  </cols>
  <sheetData>
    <row r="1" spans="1:11" x14ac:dyDescent="0.25">
      <c r="A1" s="166" t="s">
        <v>10</v>
      </c>
      <c r="B1" s="167"/>
      <c r="C1" s="167"/>
      <c r="D1" s="168"/>
      <c r="E1" s="169"/>
    </row>
    <row r="2" spans="1:11" ht="15.75" thickBot="1" x14ac:dyDescent="0.3">
      <c r="A2" s="170"/>
      <c r="B2" s="171"/>
      <c r="C2" s="171"/>
      <c r="D2" s="172"/>
      <c r="E2" s="173"/>
    </row>
    <row r="3" spans="1:11" ht="26.25" customHeight="1" thickBot="1" x14ac:dyDescent="0.3">
      <c r="A3" s="174" t="s">
        <v>2</v>
      </c>
      <c r="B3" s="175"/>
      <c r="C3" s="176"/>
      <c r="D3" s="177"/>
      <c r="E3" s="178"/>
    </row>
    <row r="4" spans="1:11" ht="5.25" customHeight="1" x14ac:dyDescent="0.25">
      <c r="A4" s="179"/>
      <c r="B4" s="180"/>
      <c r="C4" s="180"/>
      <c r="D4" s="180"/>
      <c r="E4" s="181"/>
    </row>
    <row r="5" spans="1:11" ht="30.75" thickBot="1" x14ac:dyDescent="0.3">
      <c r="A5" s="26" t="s">
        <v>0</v>
      </c>
      <c r="B5" s="25" t="s">
        <v>52</v>
      </c>
      <c r="C5" s="27" t="s">
        <v>51</v>
      </c>
      <c r="D5" s="25" t="s">
        <v>281</v>
      </c>
      <c r="E5" s="28" t="s">
        <v>282</v>
      </c>
      <c r="G5" s="42"/>
      <c r="H5" s="43"/>
      <c r="I5" s="43"/>
      <c r="J5" s="43"/>
      <c r="K5" s="43"/>
    </row>
    <row r="6" spans="1:11" ht="30" customHeight="1" thickBot="1" x14ac:dyDescent="0.3">
      <c r="A6" s="186" t="s">
        <v>40</v>
      </c>
      <c r="B6" s="187"/>
      <c r="C6" s="187"/>
      <c r="D6" s="188"/>
      <c r="E6" s="189"/>
    </row>
    <row r="7" spans="1:11" s="4" customFormat="1" ht="315" x14ac:dyDescent="0.25">
      <c r="A7" s="81" t="s">
        <v>8</v>
      </c>
      <c r="B7" s="82" t="s">
        <v>54</v>
      </c>
      <c r="C7" s="83" t="s">
        <v>53</v>
      </c>
      <c r="D7" s="84"/>
      <c r="E7" s="85"/>
    </row>
    <row r="8" spans="1:11" s="1" customFormat="1" ht="315" x14ac:dyDescent="0.25">
      <c r="A8" s="2">
        <v>2</v>
      </c>
      <c r="B8" s="5" t="s">
        <v>56</v>
      </c>
      <c r="C8" s="3" t="s">
        <v>55</v>
      </c>
      <c r="D8" s="77"/>
      <c r="E8" s="86"/>
    </row>
    <row r="9" spans="1:11" s="1" customFormat="1" ht="315" x14ac:dyDescent="0.25">
      <c r="A9" s="87" t="s">
        <v>9</v>
      </c>
      <c r="B9" s="79" t="s">
        <v>58</v>
      </c>
      <c r="C9" s="3" t="s">
        <v>57</v>
      </c>
      <c r="D9" s="77"/>
      <c r="E9" s="86"/>
    </row>
    <row r="10" spans="1:11" s="1" customFormat="1" ht="300" x14ac:dyDescent="0.25">
      <c r="A10" s="87" t="s">
        <v>11</v>
      </c>
      <c r="B10" s="79" t="s">
        <v>59</v>
      </c>
      <c r="C10" s="3" t="s">
        <v>62</v>
      </c>
      <c r="D10" s="77"/>
      <c r="E10" s="86"/>
    </row>
    <row r="11" spans="1:11" s="1" customFormat="1" ht="300" x14ac:dyDescent="0.25">
      <c r="A11" s="87" t="s">
        <v>46</v>
      </c>
      <c r="B11" s="79" t="s">
        <v>60</v>
      </c>
      <c r="C11" s="3" t="s">
        <v>61</v>
      </c>
      <c r="D11" s="77"/>
      <c r="E11" s="86"/>
    </row>
    <row r="12" spans="1:11" s="1" customFormat="1" ht="135" x14ac:dyDescent="0.25">
      <c r="A12" s="2">
        <v>6</v>
      </c>
      <c r="B12" s="5" t="s">
        <v>63</v>
      </c>
      <c r="C12" s="3" t="s">
        <v>253</v>
      </c>
      <c r="D12" s="77"/>
      <c r="E12" s="86"/>
    </row>
    <row r="13" spans="1:11" s="1" customFormat="1" ht="135" x14ac:dyDescent="0.25">
      <c r="A13" s="87" t="s">
        <v>47</v>
      </c>
      <c r="B13" s="79" t="s">
        <v>64</v>
      </c>
      <c r="C13" s="3" t="s">
        <v>254</v>
      </c>
      <c r="D13" s="77"/>
      <c r="E13" s="86"/>
    </row>
    <row r="14" spans="1:11" s="1" customFormat="1" ht="135" x14ac:dyDescent="0.25">
      <c r="A14" s="2">
        <v>8</v>
      </c>
      <c r="B14" s="5" t="s">
        <v>65</v>
      </c>
      <c r="C14" s="3" t="s">
        <v>255</v>
      </c>
      <c r="D14" s="77"/>
      <c r="E14" s="86"/>
    </row>
    <row r="15" spans="1:11" s="1" customFormat="1" ht="135" x14ac:dyDescent="0.25">
      <c r="A15" s="87" t="s">
        <v>48</v>
      </c>
      <c r="B15" s="79" t="s">
        <v>66</v>
      </c>
      <c r="C15" s="3" t="s">
        <v>256</v>
      </c>
      <c r="D15" s="77"/>
      <c r="E15" s="86"/>
    </row>
    <row r="16" spans="1:11" s="1" customFormat="1" ht="135" x14ac:dyDescent="0.25">
      <c r="A16" s="2">
        <v>10</v>
      </c>
      <c r="B16" s="5" t="s">
        <v>67</v>
      </c>
      <c r="C16" s="3" t="s">
        <v>257</v>
      </c>
      <c r="D16" s="77"/>
      <c r="E16" s="86"/>
    </row>
    <row r="17" spans="1:5" s="1" customFormat="1" ht="60" x14ac:dyDescent="0.25">
      <c r="A17" s="87" t="s">
        <v>49</v>
      </c>
      <c r="B17" s="79" t="s">
        <v>68</v>
      </c>
      <c r="C17" s="3" t="s">
        <v>258</v>
      </c>
      <c r="D17" s="77"/>
      <c r="E17" s="86"/>
    </row>
    <row r="18" spans="1:5" s="1" customFormat="1" ht="45" x14ac:dyDescent="0.25">
      <c r="A18" s="2">
        <v>12</v>
      </c>
      <c r="B18" s="5" t="s">
        <v>69</v>
      </c>
      <c r="C18" s="3" t="s">
        <v>260</v>
      </c>
      <c r="D18" s="77"/>
      <c r="E18" s="86"/>
    </row>
    <row r="19" spans="1:5" s="1" customFormat="1" ht="75" x14ac:dyDescent="0.25">
      <c r="A19" s="87" t="s">
        <v>50</v>
      </c>
      <c r="B19" s="79" t="s">
        <v>70</v>
      </c>
      <c r="C19" s="3" t="s">
        <v>259</v>
      </c>
      <c r="D19" s="77"/>
      <c r="E19" s="86"/>
    </row>
    <row r="20" spans="1:5" s="1" customFormat="1" ht="45.75" thickBot="1" x14ac:dyDescent="0.3">
      <c r="A20" s="149">
        <v>14</v>
      </c>
      <c r="B20" s="150" t="s">
        <v>71</v>
      </c>
      <c r="C20" s="151" t="s">
        <v>260</v>
      </c>
      <c r="D20" s="152"/>
      <c r="E20" s="153"/>
    </row>
    <row r="21" spans="1:5" ht="30" customHeight="1" thickBot="1" x14ac:dyDescent="0.3">
      <c r="A21" s="190" t="s">
        <v>23</v>
      </c>
      <c r="B21" s="191"/>
      <c r="C21" s="191"/>
      <c r="D21" s="192"/>
      <c r="E21" s="193"/>
    </row>
    <row r="22" spans="1:5" s="1" customFormat="1" ht="255" x14ac:dyDescent="0.25">
      <c r="A22" s="6">
        <v>15</v>
      </c>
      <c r="B22" s="7" t="s">
        <v>73</v>
      </c>
      <c r="C22" s="8" t="s">
        <v>72</v>
      </c>
      <c r="D22" s="76"/>
      <c r="E22" s="86"/>
    </row>
    <row r="23" spans="1:5" s="1" customFormat="1" ht="255" x14ac:dyDescent="0.25">
      <c r="A23" s="9">
        <v>16</v>
      </c>
      <c r="B23" s="10" t="s">
        <v>75</v>
      </c>
      <c r="C23" s="12" t="s">
        <v>74</v>
      </c>
      <c r="D23" s="49"/>
      <c r="E23" s="86"/>
    </row>
    <row r="24" spans="1:5" s="1" customFormat="1" ht="225.75" thickBot="1" x14ac:dyDescent="0.3">
      <c r="A24" s="6">
        <v>17</v>
      </c>
      <c r="B24" s="7" t="s">
        <v>76</v>
      </c>
      <c r="C24" s="8" t="s">
        <v>77</v>
      </c>
      <c r="D24" s="76"/>
      <c r="E24" s="86"/>
    </row>
    <row r="25" spans="1:5" ht="30" customHeight="1" thickBot="1" x14ac:dyDescent="0.3">
      <c r="A25" s="194" t="s">
        <v>22</v>
      </c>
      <c r="B25" s="195"/>
      <c r="C25" s="195"/>
      <c r="D25" s="196"/>
      <c r="E25" s="197"/>
    </row>
    <row r="26" spans="1:5" s="1" customFormat="1" ht="240" x14ac:dyDescent="0.25">
      <c r="A26" s="13">
        <v>18</v>
      </c>
      <c r="B26" s="14" t="s">
        <v>78</v>
      </c>
      <c r="C26" s="35" t="s">
        <v>79</v>
      </c>
      <c r="D26" s="76"/>
      <c r="E26" s="86"/>
    </row>
    <row r="27" spans="1:5" s="1" customFormat="1" ht="240" x14ac:dyDescent="0.25">
      <c r="A27" s="13">
        <v>19</v>
      </c>
      <c r="B27" s="14" t="s">
        <v>81</v>
      </c>
      <c r="C27" s="35" t="s">
        <v>80</v>
      </c>
      <c r="D27" s="76"/>
      <c r="E27" s="86"/>
    </row>
    <row r="28" spans="1:5" s="1" customFormat="1" ht="240" x14ac:dyDescent="0.25">
      <c r="A28" s="15">
        <v>20</v>
      </c>
      <c r="B28" s="16" t="s">
        <v>83</v>
      </c>
      <c r="C28" s="36" t="s">
        <v>82</v>
      </c>
      <c r="D28" s="76"/>
      <c r="E28" s="86"/>
    </row>
    <row r="29" spans="1:5" s="1" customFormat="1" ht="240" x14ac:dyDescent="0.25">
      <c r="A29" s="15">
        <v>21</v>
      </c>
      <c r="B29" s="16" t="s">
        <v>85</v>
      </c>
      <c r="C29" s="36" t="s">
        <v>84</v>
      </c>
      <c r="D29" s="76"/>
      <c r="E29" s="86"/>
    </row>
    <row r="30" spans="1:5" s="1" customFormat="1" ht="240" x14ac:dyDescent="0.25">
      <c r="A30" s="13">
        <v>22</v>
      </c>
      <c r="B30" s="14" t="s">
        <v>86</v>
      </c>
      <c r="C30" s="36" t="s">
        <v>87</v>
      </c>
      <c r="D30" s="76"/>
      <c r="E30" s="86"/>
    </row>
    <row r="31" spans="1:5" s="1" customFormat="1" ht="240" x14ac:dyDescent="0.25">
      <c r="A31" s="13">
        <v>23</v>
      </c>
      <c r="B31" s="14" t="s">
        <v>89</v>
      </c>
      <c r="C31" s="36" t="s">
        <v>88</v>
      </c>
      <c r="D31" s="76"/>
      <c r="E31" s="86"/>
    </row>
    <row r="32" spans="1:5" s="1" customFormat="1" ht="240" x14ac:dyDescent="0.25">
      <c r="A32" s="15">
        <v>24</v>
      </c>
      <c r="B32" s="16" t="s">
        <v>91</v>
      </c>
      <c r="C32" s="36" t="s">
        <v>90</v>
      </c>
      <c r="D32" s="76"/>
      <c r="E32" s="86"/>
    </row>
    <row r="33" spans="1:5" s="1" customFormat="1" ht="240" x14ac:dyDescent="0.25">
      <c r="A33" s="15">
        <v>25</v>
      </c>
      <c r="B33" s="16" t="s">
        <v>93</v>
      </c>
      <c r="C33" s="36" t="s">
        <v>92</v>
      </c>
      <c r="D33" s="76"/>
      <c r="E33" s="86"/>
    </row>
    <row r="34" spans="1:5" s="1" customFormat="1" ht="240" x14ac:dyDescent="0.25">
      <c r="A34" s="13">
        <v>26</v>
      </c>
      <c r="B34" s="14" t="s">
        <v>94</v>
      </c>
      <c r="C34" s="35" t="s">
        <v>97</v>
      </c>
      <c r="D34" s="76"/>
      <c r="E34" s="86"/>
    </row>
    <row r="35" spans="1:5" s="1" customFormat="1" ht="240" x14ac:dyDescent="0.25">
      <c r="A35" s="13">
        <v>27</v>
      </c>
      <c r="B35" s="14" t="s">
        <v>96</v>
      </c>
      <c r="C35" s="35" t="s">
        <v>95</v>
      </c>
      <c r="D35" s="76"/>
      <c r="E35" s="86"/>
    </row>
    <row r="36" spans="1:5" s="1" customFormat="1" ht="240" x14ac:dyDescent="0.25">
      <c r="A36" s="15">
        <v>28</v>
      </c>
      <c r="B36" s="16" t="s">
        <v>99</v>
      </c>
      <c r="C36" s="36" t="s">
        <v>98</v>
      </c>
      <c r="D36" s="76"/>
      <c r="E36" s="86"/>
    </row>
    <row r="37" spans="1:5" s="1" customFormat="1" ht="240" x14ac:dyDescent="0.25">
      <c r="A37" s="15">
        <v>29</v>
      </c>
      <c r="B37" s="16" t="s">
        <v>101</v>
      </c>
      <c r="C37" s="36" t="s">
        <v>100</v>
      </c>
      <c r="D37" s="76"/>
      <c r="E37" s="86"/>
    </row>
    <row r="38" spans="1:5" s="1" customFormat="1" ht="255" x14ac:dyDescent="0.25">
      <c r="A38" s="13">
        <v>30</v>
      </c>
      <c r="B38" s="14" t="s">
        <v>103</v>
      </c>
      <c r="C38" s="36" t="s">
        <v>102</v>
      </c>
      <c r="D38" s="76"/>
      <c r="E38" s="86"/>
    </row>
    <row r="39" spans="1:5" s="1" customFormat="1" ht="255" x14ac:dyDescent="0.25">
      <c r="A39" s="13">
        <v>31</v>
      </c>
      <c r="B39" s="14" t="s">
        <v>105</v>
      </c>
      <c r="C39" s="36" t="s">
        <v>104</v>
      </c>
      <c r="D39" s="76"/>
      <c r="E39" s="86"/>
    </row>
    <row r="40" spans="1:5" s="1" customFormat="1" ht="255" x14ac:dyDescent="0.25">
      <c r="A40" s="15">
        <v>32</v>
      </c>
      <c r="B40" s="16" t="s">
        <v>107</v>
      </c>
      <c r="C40" s="36" t="s">
        <v>106</v>
      </c>
      <c r="D40" s="76"/>
      <c r="E40" s="86"/>
    </row>
    <row r="41" spans="1:5" s="1" customFormat="1" ht="255" x14ac:dyDescent="0.25">
      <c r="A41" s="15">
        <v>33</v>
      </c>
      <c r="B41" s="16" t="s">
        <v>109</v>
      </c>
      <c r="C41" s="36" t="s">
        <v>108</v>
      </c>
      <c r="D41" s="76"/>
      <c r="E41" s="86"/>
    </row>
    <row r="42" spans="1:5" s="1" customFormat="1" ht="255" x14ac:dyDescent="0.25">
      <c r="A42" s="13">
        <v>34</v>
      </c>
      <c r="B42" s="14" t="s">
        <v>111</v>
      </c>
      <c r="C42" s="35" t="s">
        <v>110</v>
      </c>
      <c r="D42" s="76"/>
      <c r="E42" s="86"/>
    </row>
    <row r="43" spans="1:5" s="1" customFormat="1" ht="255" x14ac:dyDescent="0.25">
      <c r="A43" s="13">
        <v>35</v>
      </c>
      <c r="B43" s="14" t="s">
        <v>113</v>
      </c>
      <c r="C43" s="35" t="s">
        <v>112</v>
      </c>
      <c r="D43" s="76"/>
      <c r="E43" s="86"/>
    </row>
    <row r="44" spans="1:5" s="1" customFormat="1" ht="255" x14ac:dyDescent="0.25">
      <c r="A44" s="15">
        <v>36</v>
      </c>
      <c r="B44" s="16" t="s">
        <v>115</v>
      </c>
      <c r="C44" s="36" t="s">
        <v>114</v>
      </c>
      <c r="D44" s="76"/>
      <c r="E44" s="86"/>
    </row>
    <row r="45" spans="1:5" s="1" customFormat="1" ht="255" x14ac:dyDescent="0.25">
      <c r="A45" s="15">
        <v>37</v>
      </c>
      <c r="B45" s="16" t="s">
        <v>117</v>
      </c>
      <c r="C45" s="36" t="s">
        <v>116</v>
      </c>
      <c r="D45" s="76"/>
      <c r="E45" s="86"/>
    </row>
    <row r="46" spans="1:5" s="1" customFormat="1" ht="255" x14ac:dyDescent="0.25">
      <c r="A46" s="13">
        <v>38</v>
      </c>
      <c r="B46" s="14" t="s">
        <v>119</v>
      </c>
      <c r="C46" s="36" t="s">
        <v>118</v>
      </c>
      <c r="D46" s="76"/>
      <c r="E46" s="86"/>
    </row>
    <row r="47" spans="1:5" s="1" customFormat="1" ht="255" x14ac:dyDescent="0.25">
      <c r="A47" s="13">
        <v>39</v>
      </c>
      <c r="B47" s="14" t="s">
        <v>121</v>
      </c>
      <c r="C47" s="36" t="s">
        <v>120</v>
      </c>
      <c r="D47" s="76"/>
      <c r="E47" s="86"/>
    </row>
    <row r="48" spans="1:5" s="1" customFormat="1" ht="255" x14ac:dyDescent="0.25">
      <c r="A48" s="15">
        <v>40</v>
      </c>
      <c r="B48" s="16" t="s">
        <v>123</v>
      </c>
      <c r="C48" s="36" t="s">
        <v>122</v>
      </c>
      <c r="D48" s="76"/>
      <c r="E48" s="86"/>
    </row>
    <row r="49" spans="1:5" s="1" customFormat="1" ht="255" x14ac:dyDescent="0.25">
      <c r="A49" s="15">
        <v>41</v>
      </c>
      <c r="B49" s="16" t="s">
        <v>125</v>
      </c>
      <c r="C49" s="36" t="s">
        <v>124</v>
      </c>
      <c r="D49" s="76"/>
      <c r="E49" s="86"/>
    </row>
    <row r="50" spans="1:5" s="1" customFormat="1" ht="255" x14ac:dyDescent="0.25">
      <c r="A50" s="13">
        <v>42</v>
      </c>
      <c r="B50" s="14" t="s">
        <v>127</v>
      </c>
      <c r="C50" s="35" t="s">
        <v>126</v>
      </c>
      <c r="D50" s="76"/>
      <c r="E50" s="86"/>
    </row>
    <row r="51" spans="1:5" s="1" customFormat="1" ht="255" x14ac:dyDescent="0.25">
      <c r="A51" s="13">
        <v>43</v>
      </c>
      <c r="B51" s="14" t="s">
        <v>129</v>
      </c>
      <c r="C51" s="35" t="s">
        <v>128</v>
      </c>
      <c r="D51" s="76"/>
      <c r="E51" s="86"/>
    </row>
    <row r="52" spans="1:5" s="1" customFormat="1" ht="270" x14ac:dyDescent="0.25">
      <c r="A52" s="15">
        <v>44</v>
      </c>
      <c r="B52" s="16" t="s">
        <v>131</v>
      </c>
      <c r="C52" s="36" t="s">
        <v>130</v>
      </c>
      <c r="D52" s="76"/>
      <c r="E52" s="86"/>
    </row>
    <row r="53" spans="1:5" s="1" customFormat="1" ht="255" x14ac:dyDescent="0.25">
      <c r="A53" s="15">
        <v>45</v>
      </c>
      <c r="B53" s="16" t="s">
        <v>133</v>
      </c>
      <c r="C53" s="36" t="s">
        <v>132</v>
      </c>
      <c r="D53" s="76"/>
      <c r="E53" s="86"/>
    </row>
    <row r="54" spans="1:5" s="1" customFormat="1" ht="255" x14ac:dyDescent="0.25">
      <c r="A54" s="13">
        <v>46</v>
      </c>
      <c r="B54" s="14" t="s">
        <v>135</v>
      </c>
      <c r="C54" s="36" t="s">
        <v>134</v>
      </c>
      <c r="D54" s="76"/>
      <c r="E54" s="86"/>
    </row>
    <row r="55" spans="1:5" s="1" customFormat="1" ht="255" x14ac:dyDescent="0.25">
      <c r="A55" s="13">
        <v>47</v>
      </c>
      <c r="B55" s="14" t="s">
        <v>137</v>
      </c>
      <c r="C55" s="36" t="s">
        <v>136</v>
      </c>
      <c r="D55" s="76"/>
      <c r="E55" s="86"/>
    </row>
    <row r="56" spans="1:5" s="1" customFormat="1" ht="45" x14ac:dyDescent="0.25">
      <c r="A56" s="15">
        <v>48</v>
      </c>
      <c r="B56" s="16" t="s">
        <v>138</v>
      </c>
      <c r="C56" s="36" t="s">
        <v>13</v>
      </c>
      <c r="D56" s="76"/>
      <c r="E56" s="86"/>
    </row>
    <row r="57" spans="1:5" s="1" customFormat="1" ht="45" x14ac:dyDescent="0.25">
      <c r="A57" s="13">
        <v>49</v>
      </c>
      <c r="B57" s="14" t="s">
        <v>139</v>
      </c>
      <c r="C57" s="35" t="s">
        <v>14</v>
      </c>
      <c r="D57" s="76"/>
      <c r="E57" s="86"/>
    </row>
    <row r="58" spans="1:5" s="1" customFormat="1" ht="30" x14ac:dyDescent="0.25">
      <c r="A58" s="15">
        <v>50</v>
      </c>
      <c r="B58" s="16" t="s">
        <v>3</v>
      </c>
      <c r="C58" s="36" t="s">
        <v>19</v>
      </c>
      <c r="D58" s="76"/>
      <c r="E58" s="86"/>
    </row>
    <row r="59" spans="1:5" s="1" customFormat="1" ht="45" x14ac:dyDescent="0.25">
      <c r="A59" s="13">
        <v>51</v>
      </c>
      <c r="B59" s="14" t="s">
        <v>140</v>
      </c>
      <c r="C59" s="36" t="s">
        <v>15</v>
      </c>
      <c r="D59" s="76"/>
      <c r="E59" s="86"/>
    </row>
    <row r="60" spans="1:5" s="1" customFormat="1" ht="45" x14ac:dyDescent="0.25">
      <c r="A60" s="15">
        <v>52</v>
      </c>
      <c r="B60" s="16" t="s">
        <v>141</v>
      </c>
      <c r="C60" s="36" t="s">
        <v>16</v>
      </c>
      <c r="D60" s="76"/>
      <c r="E60" s="86"/>
    </row>
    <row r="61" spans="1:5" s="1" customFormat="1" ht="45" x14ac:dyDescent="0.25">
      <c r="A61" s="13">
        <v>53</v>
      </c>
      <c r="B61" s="14" t="s">
        <v>3</v>
      </c>
      <c r="C61" s="35" t="s">
        <v>21</v>
      </c>
      <c r="D61" s="76"/>
      <c r="E61" s="86"/>
    </row>
    <row r="62" spans="1:5" s="1" customFormat="1" ht="45" x14ac:dyDescent="0.25">
      <c r="A62" s="15">
        <v>54</v>
      </c>
      <c r="B62" s="16" t="s">
        <v>142</v>
      </c>
      <c r="C62" s="36" t="s">
        <v>17</v>
      </c>
      <c r="D62" s="76"/>
      <c r="E62" s="86"/>
    </row>
    <row r="63" spans="1:5" s="1" customFormat="1" ht="45" x14ac:dyDescent="0.25">
      <c r="A63" s="13">
        <v>55</v>
      </c>
      <c r="B63" s="14" t="s">
        <v>143</v>
      </c>
      <c r="C63" s="36" t="s">
        <v>18</v>
      </c>
      <c r="D63" s="76"/>
      <c r="E63" s="86"/>
    </row>
    <row r="64" spans="1:5" s="1" customFormat="1" ht="45" x14ac:dyDescent="0.25">
      <c r="A64" s="15">
        <v>56</v>
      </c>
      <c r="B64" s="16" t="s">
        <v>3</v>
      </c>
      <c r="C64" s="36" t="s">
        <v>20</v>
      </c>
      <c r="D64" s="76"/>
      <c r="E64" s="86"/>
    </row>
    <row r="65" spans="1:5" s="1" customFormat="1" ht="210" x14ac:dyDescent="0.25">
      <c r="A65" s="13">
        <v>57</v>
      </c>
      <c r="B65" s="14" t="s">
        <v>145</v>
      </c>
      <c r="C65" s="35" t="s">
        <v>144</v>
      </c>
      <c r="D65" s="76"/>
      <c r="E65" s="86"/>
    </row>
    <row r="66" spans="1:5" s="1" customFormat="1" ht="210" x14ac:dyDescent="0.25">
      <c r="A66" s="15">
        <v>58</v>
      </c>
      <c r="B66" s="16" t="s">
        <v>147</v>
      </c>
      <c r="C66" s="36" t="s">
        <v>146</v>
      </c>
      <c r="D66" s="76"/>
      <c r="E66" s="86"/>
    </row>
    <row r="67" spans="1:5" s="1" customFormat="1" ht="210" x14ac:dyDescent="0.25">
      <c r="A67" s="13">
        <v>59</v>
      </c>
      <c r="B67" s="14" t="s">
        <v>149</v>
      </c>
      <c r="C67" s="36" t="s">
        <v>148</v>
      </c>
      <c r="D67" s="76"/>
      <c r="E67" s="86"/>
    </row>
    <row r="68" spans="1:5" s="1" customFormat="1" ht="210" x14ac:dyDescent="0.25">
      <c r="A68" s="15">
        <v>60</v>
      </c>
      <c r="B68" s="16" t="s">
        <v>151</v>
      </c>
      <c r="C68" s="36" t="s">
        <v>150</v>
      </c>
      <c r="D68" s="76"/>
      <c r="E68" s="86"/>
    </row>
    <row r="69" spans="1:5" s="1" customFormat="1" ht="210" x14ac:dyDescent="0.25">
      <c r="A69" s="13">
        <v>61</v>
      </c>
      <c r="B69" s="14" t="s">
        <v>153</v>
      </c>
      <c r="C69" s="35" t="s">
        <v>152</v>
      </c>
      <c r="D69" s="76"/>
      <c r="E69" s="86"/>
    </row>
    <row r="70" spans="1:5" s="1" customFormat="1" ht="210" x14ac:dyDescent="0.25">
      <c r="A70" s="15">
        <v>62</v>
      </c>
      <c r="B70" s="16" t="s">
        <v>154</v>
      </c>
      <c r="C70" s="36" t="s">
        <v>155</v>
      </c>
      <c r="D70" s="76"/>
      <c r="E70" s="86"/>
    </row>
    <row r="71" spans="1:5" s="1" customFormat="1" ht="225" x14ac:dyDescent="0.25">
      <c r="A71" s="13">
        <v>63</v>
      </c>
      <c r="B71" s="14" t="s">
        <v>157</v>
      </c>
      <c r="C71" s="36" t="s">
        <v>156</v>
      </c>
      <c r="D71" s="76"/>
      <c r="E71" s="86"/>
    </row>
    <row r="72" spans="1:5" s="1" customFormat="1" ht="225" x14ac:dyDescent="0.25">
      <c r="A72" s="15">
        <v>64</v>
      </c>
      <c r="B72" s="16" t="s">
        <v>159</v>
      </c>
      <c r="C72" s="36" t="s">
        <v>158</v>
      </c>
      <c r="D72" s="76"/>
      <c r="E72" s="86"/>
    </row>
    <row r="73" spans="1:5" s="1" customFormat="1" ht="225" x14ac:dyDescent="0.25">
      <c r="A73" s="13">
        <v>65</v>
      </c>
      <c r="B73" s="14" t="s">
        <v>161</v>
      </c>
      <c r="C73" s="35" t="s">
        <v>160</v>
      </c>
      <c r="D73" s="76"/>
      <c r="E73" s="86"/>
    </row>
    <row r="74" spans="1:5" s="1" customFormat="1" ht="225" x14ac:dyDescent="0.25">
      <c r="A74" s="15">
        <v>66</v>
      </c>
      <c r="B74" s="16" t="s">
        <v>163</v>
      </c>
      <c r="C74" s="36" t="s">
        <v>162</v>
      </c>
      <c r="D74" s="76"/>
      <c r="E74" s="86"/>
    </row>
    <row r="75" spans="1:5" s="1" customFormat="1" ht="225" x14ac:dyDescent="0.25">
      <c r="A75" s="13">
        <v>67</v>
      </c>
      <c r="B75" s="14" t="s">
        <v>165</v>
      </c>
      <c r="C75" s="36" t="s">
        <v>164</v>
      </c>
      <c r="D75" s="76"/>
      <c r="E75" s="86"/>
    </row>
    <row r="76" spans="1:5" s="1" customFormat="1" ht="225" x14ac:dyDescent="0.25">
      <c r="A76" s="15">
        <v>68</v>
      </c>
      <c r="B76" s="16" t="s">
        <v>167</v>
      </c>
      <c r="C76" s="36" t="s">
        <v>166</v>
      </c>
      <c r="D76" s="76"/>
      <c r="E76" s="86"/>
    </row>
    <row r="77" spans="1:5" s="1" customFormat="1" ht="225" x14ac:dyDescent="0.25">
      <c r="A77" s="13">
        <v>69</v>
      </c>
      <c r="B77" s="14" t="s">
        <v>169</v>
      </c>
      <c r="C77" s="35" t="s">
        <v>168</v>
      </c>
      <c r="D77" s="76"/>
      <c r="E77" s="86"/>
    </row>
    <row r="78" spans="1:5" s="1" customFormat="1" ht="225" x14ac:dyDescent="0.25">
      <c r="A78" s="15">
        <v>70</v>
      </c>
      <c r="B78" s="16" t="s">
        <v>171</v>
      </c>
      <c r="C78" s="36" t="s">
        <v>170</v>
      </c>
      <c r="D78" s="76"/>
      <c r="E78" s="86"/>
    </row>
    <row r="79" spans="1:5" s="1" customFormat="1" ht="225" x14ac:dyDescent="0.25">
      <c r="A79" s="13">
        <v>71</v>
      </c>
      <c r="B79" s="14" t="s">
        <v>173</v>
      </c>
      <c r="C79" s="36" t="s">
        <v>172</v>
      </c>
      <c r="D79" s="76"/>
      <c r="E79" s="86"/>
    </row>
    <row r="80" spans="1:5" s="1" customFormat="1" ht="45" x14ac:dyDescent="0.25">
      <c r="A80" s="13">
        <v>72</v>
      </c>
      <c r="B80" s="14" t="s">
        <v>174</v>
      </c>
      <c r="C80" s="35" t="s">
        <v>24</v>
      </c>
      <c r="D80" s="76"/>
      <c r="E80" s="86"/>
    </row>
    <row r="81" spans="1:5" s="1" customFormat="1" ht="30" x14ac:dyDescent="0.25">
      <c r="A81" s="15">
        <v>73</v>
      </c>
      <c r="B81" s="16" t="s">
        <v>3</v>
      </c>
      <c r="C81" s="36" t="s">
        <v>19</v>
      </c>
      <c r="D81" s="76"/>
      <c r="E81" s="86"/>
    </row>
    <row r="82" spans="1:5" s="1" customFormat="1" ht="45" x14ac:dyDescent="0.25">
      <c r="A82" s="15">
        <v>74</v>
      </c>
      <c r="B82" s="16" t="s">
        <v>175</v>
      </c>
      <c r="C82" s="36" t="s">
        <v>25</v>
      </c>
      <c r="D82" s="76"/>
      <c r="E82" s="86"/>
    </row>
    <row r="83" spans="1:5" s="1" customFormat="1" ht="45" x14ac:dyDescent="0.25">
      <c r="A83" s="13">
        <v>75</v>
      </c>
      <c r="B83" s="14" t="s">
        <v>3</v>
      </c>
      <c r="C83" s="35" t="s">
        <v>21</v>
      </c>
      <c r="D83" s="76"/>
      <c r="E83" s="86"/>
    </row>
    <row r="84" spans="1:5" s="1" customFormat="1" ht="45" x14ac:dyDescent="0.25">
      <c r="A84" s="13">
        <v>76</v>
      </c>
      <c r="B84" s="14" t="s">
        <v>176</v>
      </c>
      <c r="C84" s="36" t="s">
        <v>26</v>
      </c>
      <c r="D84" s="76"/>
      <c r="E84" s="86"/>
    </row>
    <row r="85" spans="1:5" s="1" customFormat="1" ht="45" x14ac:dyDescent="0.25">
      <c r="A85" s="15">
        <v>77</v>
      </c>
      <c r="B85" s="16" t="s">
        <v>3</v>
      </c>
      <c r="C85" s="36" t="s">
        <v>20</v>
      </c>
      <c r="D85" s="76"/>
      <c r="E85" s="86"/>
    </row>
    <row r="86" spans="1:5" s="1" customFormat="1" ht="210" x14ac:dyDescent="0.25">
      <c r="A86" s="13">
        <v>78</v>
      </c>
      <c r="B86" s="14" t="s">
        <v>178</v>
      </c>
      <c r="C86" s="35" t="s">
        <v>177</v>
      </c>
      <c r="D86" s="76"/>
      <c r="E86" s="86"/>
    </row>
    <row r="87" spans="1:5" s="1" customFormat="1" ht="210" x14ac:dyDescent="0.25">
      <c r="A87" s="15">
        <v>79</v>
      </c>
      <c r="B87" s="16" t="s">
        <v>180</v>
      </c>
      <c r="C87" s="36" t="s">
        <v>179</v>
      </c>
      <c r="D87" s="76"/>
      <c r="E87" s="86"/>
    </row>
    <row r="88" spans="1:5" s="1" customFormat="1" ht="210" x14ac:dyDescent="0.25">
      <c r="A88" s="13">
        <v>80</v>
      </c>
      <c r="B88" s="14" t="s">
        <v>182</v>
      </c>
      <c r="C88" s="36" t="s">
        <v>181</v>
      </c>
      <c r="D88" s="76"/>
      <c r="E88" s="86"/>
    </row>
    <row r="89" spans="1:5" s="1" customFormat="1" ht="210" x14ac:dyDescent="0.25">
      <c r="A89" s="15">
        <v>81</v>
      </c>
      <c r="B89" s="16" t="s">
        <v>184</v>
      </c>
      <c r="C89" s="36" t="s">
        <v>183</v>
      </c>
      <c r="D89" s="76"/>
      <c r="E89" s="86"/>
    </row>
    <row r="90" spans="1:5" s="1" customFormat="1" ht="210" x14ac:dyDescent="0.25">
      <c r="A90" s="13">
        <v>82</v>
      </c>
      <c r="B90" s="14" t="s">
        <v>186</v>
      </c>
      <c r="C90" s="35" t="s">
        <v>185</v>
      </c>
      <c r="D90" s="76"/>
      <c r="E90" s="86"/>
    </row>
    <row r="91" spans="1:5" s="1" customFormat="1" ht="210" x14ac:dyDescent="0.25">
      <c r="A91" s="15">
        <v>83</v>
      </c>
      <c r="B91" s="16" t="s">
        <v>188</v>
      </c>
      <c r="C91" s="36" t="s">
        <v>187</v>
      </c>
      <c r="D91" s="76"/>
      <c r="E91" s="86"/>
    </row>
    <row r="92" spans="1:5" s="1" customFormat="1" ht="210" x14ac:dyDescent="0.25">
      <c r="A92" s="13">
        <v>84</v>
      </c>
      <c r="B92" s="14" t="s">
        <v>190</v>
      </c>
      <c r="C92" s="36" t="s">
        <v>189</v>
      </c>
      <c r="D92" s="76"/>
      <c r="E92" s="86"/>
    </row>
    <row r="93" spans="1:5" s="1" customFormat="1" ht="210" x14ac:dyDescent="0.25">
      <c r="A93" s="15">
        <v>85</v>
      </c>
      <c r="B93" s="16" t="s">
        <v>192</v>
      </c>
      <c r="C93" s="36" t="s">
        <v>191</v>
      </c>
      <c r="D93" s="76"/>
      <c r="E93" s="86"/>
    </row>
    <row r="94" spans="1:5" s="1" customFormat="1" ht="210" x14ac:dyDescent="0.25">
      <c r="A94" s="13">
        <v>86</v>
      </c>
      <c r="B94" s="14" t="s">
        <v>194</v>
      </c>
      <c r="C94" s="35" t="s">
        <v>193</v>
      </c>
      <c r="D94" s="76"/>
      <c r="E94" s="86"/>
    </row>
    <row r="95" spans="1:5" s="1" customFormat="1" ht="210" x14ac:dyDescent="0.25">
      <c r="A95" s="15">
        <v>87</v>
      </c>
      <c r="B95" s="16" t="s">
        <v>196</v>
      </c>
      <c r="C95" s="36" t="s">
        <v>195</v>
      </c>
      <c r="D95" s="76"/>
      <c r="E95" s="86"/>
    </row>
    <row r="96" spans="1:5" s="1" customFormat="1" ht="210" x14ac:dyDescent="0.25">
      <c r="A96" s="13">
        <v>88</v>
      </c>
      <c r="B96" s="14" t="s">
        <v>198</v>
      </c>
      <c r="C96" s="36" t="s">
        <v>197</v>
      </c>
      <c r="D96" s="76"/>
      <c r="E96" s="86"/>
    </row>
    <row r="97" spans="1:5" s="1" customFormat="1" ht="210" x14ac:dyDescent="0.25">
      <c r="A97" s="15">
        <v>89</v>
      </c>
      <c r="B97" s="16" t="s">
        <v>200</v>
      </c>
      <c r="C97" s="36" t="s">
        <v>199</v>
      </c>
      <c r="D97" s="76"/>
      <c r="E97" s="86"/>
    </row>
    <row r="98" spans="1:5" s="1" customFormat="1" ht="210" x14ac:dyDescent="0.25">
      <c r="A98" s="13">
        <v>90</v>
      </c>
      <c r="B98" s="14" t="s">
        <v>202</v>
      </c>
      <c r="C98" s="35" t="s">
        <v>201</v>
      </c>
      <c r="D98" s="76"/>
      <c r="E98" s="86"/>
    </row>
    <row r="99" spans="1:5" s="1" customFormat="1" ht="210" x14ac:dyDescent="0.25">
      <c r="A99" s="15">
        <v>91</v>
      </c>
      <c r="B99" s="16" t="s">
        <v>204</v>
      </c>
      <c r="C99" s="36" t="s">
        <v>203</v>
      </c>
      <c r="D99" s="76"/>
      <c r="E99" s="86"/>
    </row>
    <row r="100" spans="1:5" s="1" customFormat="1" ht="210" x14ac:dyDescent="0.25">
      <c r="A100" s="13">
        <v>92</v>
      </c>
      <c r="B100" s="14" t="s">
        <v>206</v>
      </c>
      <c r="C100" s="36" t="s">
        <v>205</v>
      </c>
      <c r="D100" s="76"/>
      <c r="E100" s="86"/>
    </row>
    <row r="101" spans="1:5" s="1" customFormat="1" ht="45" x14ac:dyDescent="0.25">
      <c r="A101" s="15">
        <v>93</v>
      </c>
      <c r="B101" s="16" t="s">
        <v>207</v>
      </c>
      <c r="C101" s="36" t="s">
        <v>29</v>
      </c>
      <c r="D101" s="76"/>
      <c r="E101" s="86"/>
    </row>
    <row r="102" spans="1:5" s="1" customFormat="1" ht="45" x14ac:dyDescent="0.25">
      <c r="A102" s="13">
        <v>94</v>
      </c>
      <c r="B102" s="14" t="s">
        <v>208</v>
      </c>
      <c r="C102" s="35" t="s">
        <v>27</v>
      </c>
      <c r="D102" s="76"/>
      <c r="E102" s="86"/>
    </row>
    <row r="103" spans="1:5" s="1" customFormat="1" ht="30" x14ac:dyDescent="0.25">
      <c r="A103" s="15">
        <v>95</v>
      </c>
      <c r="B103" s="16" t="s">
        <v>3</v>
      </c>
      <c r="C103" s="36" t="s">
        <v>19</v>
      </c>
      <c r="D103" s="76"/>
      <c r="E103" s="86"/>
    </row>
    <row r="104" spans="1:5" s="1" customFormat="1" ht="45" x14ac:dyDescent="0.25">
      <c r="A104" s="13">
        <v>96</v>
      </c>
      <c r="B104" s="14" t="s">
        <v>209</v>
      </c>
      <c r="C104" s="36" t="s">
        <v>28</v>
      </c>
      <c r="D104" s="76"/>
      <c r="E104" s="86"/>
    </row>
    <row r="105" spans="1:5" s="1" customFormat="1" ht="45" x14ac:dyDescent="0.25">
      <c r="A105" s="15">
        <v>97</v>
      </c>
      <c r="B105" s="16" t="s">
        <v>210</v>
      </c>
      <c r="C105" s="36" t="s">
        <v>30</v>
      </c>
      <c r="D105" s="76"/>
      <c r="E105" s="86"/>
    </row>
    <row r="106" spans="1:5" s="1" customFormat="1" ht="45" x14ac:dyDescent="0.25">
      <c r="A106" s="13">
        <v>98</v>
      </c>
      <c r="B106" s="14" t="s">
        <v>3</v>
      </c>
      <c r="C106" s="35" t="s">
        <v>21</v>
      </c>
      <c r="D106" s="76"/>
      <c r="E106" s="86"/>
    </row>
    <row r="107" spans="1:5" s="1" customFormat="1" ht="45" x14ac:dyDescent="0.25">
      <c r="A107" s="15">
        <v>99</v>
      </c>
      <c r="B107" s="16" t="s">
        <v>211</v>
      </c>
      <c r="C107" s="36" t="s">
        <v>31</v>
      </c>
      <c r="D107" s="76"/>
      <c r="E107" s="86"/>
    </row>
    <row r="108" spans="1:5" s="1" customFormat="1" ht="45" x14ac:dyDescent="0.25">
      <c r="A108" s="13">
        <v>100</v>
      </c>
      <c r="B108" s="14" t="s">
        <v>212</v>
      </c>
      <c r="C108" s="36" t="s">
        <v>32</v>
      </c>
      <c r="D108" s="76"/>
      <c r="E108" s="86"/>
    </row>
    <row r="109" spans="1:5" s="1" customFormat="1" ht="45" x14ac:dyDescent="0.25">
      <c r="A109" s="15">
        <v>101</v>
      </c>
      <c r="B109" s="16" t="s">
        <v>3</v>
      </c>
      <c r="C109" s="36" t="s">
        <v>20</v>
      </c>
      <c r="D109" s="76"/>
      <c r="E109" s="86"/>
    </row>
    <row r="110" spans="1:5" s="1" customFormat="1" ht="120" x14ac:dyDescent="0.25">
      <c r="A110" s="13">
        <v>102</v>
      </c>
      <c r="B110" s="14" t="s">
        <v>214</v>
      </c>
      <c r="C110" s="35" t="s">
        <v>213</v>
      </c>
      <c r="D110" s="76"/>
      <c r="E110" s="86"/>
    </row>
    <row r="111" spans="1:5" s="1" customFormat="1" ht="120" x14ac:dyDescent="0.25">
      <c r="A111" s="15">
        <v>103</v>
      </c>
      <c r="B111" s="16" t="s">
        <v>216</v>
      </c>
      <c r="C111" s="36" t="s">
        <v>215</v>
      </c>
      <c r="D111" s="76"/>
      <c r="E111" s="86"/>
    </row>
    <row r="112" spans="1:5" s="1" customFormat="1" ht="120" x14ac:dyDescent="0.25">
      <c r="A112" s="15">
        <v>104</v>
      </c>
      <c r="B112" s="16" t="s">
        <v>218</v>
      </c>
      <c r="C112" s="36" t="s">
        <v>217</v>
      </c>
      <c r="D112" s="76"/>
      <c r="E112" s="86"/>
    </row>
    <row r="113" spans="1:5" s="1" customFormat="1" ht="120" x14ac:dyDescent="0.25">
      <c r="A113" s="13">
        <v>105</v>
      </c>
      <c r="B113" s="14" t="s">
        <v>220</v>
      </c>
      <c r="C113" s="35" t="s">
        <v>219</v>
      </c>
      <c r="D113" s="76"/>
      <c r="E113" s="86"/>
    </row>
    <row r="114" spans="1:5" s="1" customFormat="1" ht="135" x14ac:dyDescent="0.25">
      <c r="A114" s="13">
        <v>106</v>
      </c>
      <c r="B114" s="14" t="s">
        <v>221</v>
      </c>
      <c r="C114" s="36" t="s">
        <v>261</v>
      </c>
      <c r="D114" s="76"/>
      <c r="E114" s="86"/>
    </row>
    <row r="115" spans="1:5" s="1" customFormat="1" ht="135" x14ac:dyDescent="0.25">
      <c r="A115" s="15">
        <v>107</v>
      </c>
      <c r="B115" s="16" t="s">
        <v>222</v>
      </c>
      <c r="C115" s="36" t="s">
        <v>262</v>
      </c>
      <c r="D115" s="76"/>
      <c r="E115" s="86"/>
    </row>
    <row r="116" spans="1:5" s="1" customFormat="1" ht="135" x14ac:dyDescent="0.25">
      <c r="A116" s="15">
        <v>108</v>
      </c>
      <c r="B116" s="16" t="s">
        <v>223</v>
      </c>
      <c r="C116" s="36" t="s">
        <v>263</v>
      </c>
      <c r="D116" s="76"/>
      <c r="E116" s="86"/>
    </row>
    <row r="117" spans="1:5" s="1" customFormat="1" ht="135" x14ac:dyDescent="0.25">
      <c r="A117" s="13">
        <v>109</v>
      </c>
      <c r="B117" s="14" t="s">
        <v>224</v>
      </c>
      <c r="C117" s="36" t="s">
        <v>264</v>
      </c>
      <c r="D117" s="76"/>
      <c r="E117" s="86"/>
    </row>
    <row r="118" spans="1:5" s="1" customFormat="1" ht="135" x14ac:dyDescent="0.25">
      <c r="A118" s="13">
        <v>110</v>
      </c>
      <c r="B118" s="14" t="s">
        <v>225</v>
      </c>
      <c r="C118" s="35" t="s">
        <v>265</v>
      </c>
      <c r="D118" s="76"/>
      <c r="E118" s="86"/>
    </row>
    <row r="119" spans="1:5" s="1" customFormat="1" ht="135" x14ac:dyDescent="0.25">
      <c r="A119" s="15">
        <v>111</v>
      </c>
      <c r="B119" s="16" t="s">
        <v>226</v>
      </c>
      <c r="C119" s="36" t="s">
        <v>266</v>
      </c>
      <c r="D119" s="76"/>
      <c r="E119" s="86"/>
    </row>
    <row r="120" spans="1:5" s="1" customFormat="1" ht="45" x14ac:dyDescent="0.25">
      <c r="A120" s="15">
        <v>112</v>
      </c>
      <c r="B120" s="16" t="s">
        <v>227</v>
      </c>
      <c r="C120" s="36" t="s">
        <v>33</v>
      </c>
      <c r="D120" s="76"/>
      <c r="E120" s="86"/>
    </row>
    <row r="121" spans="1:5" s="1" customFormat="1" ht="45" x14ac:dyDescent="0.25">
      <c r="A121" s="13">
        <v>113</v>
      </c>
      <c r="B121" s="14" t="s">
        <v>228</v>
      </c>
      <c r="C121" s="35" t="s">
        <v>34</v>
      </c>
      <c r="D121" s="76"/>
      <c r="E121" s="86"/>
    </row>
    <row r="122" spans="1:5" s="1" customFormat="1" ht="30" x14ac:dyDescent="0.25">
      <c r="A122" s="15">
        <v>114</v>
      </c>
      <c r="B122" s="16" t="s">
        <v>3</v>
      </c>
      <c r="C122" s="36" t="s">
        <v>37</v>
      </c>
      <c r="D122" s="76"/>
      <c r="E122" s="86"/>
    </row>
    <row r="123" spans="1:5" s="1" customFormat="1" ht="45" x14ac:dyDescent="0.25">
      <c r="A123" s="13">
        <v>115</v>
      </c>
      <c r="B123" s="14" t="s">
        <v>229</v>
      </c>
      <c r="C123" s="36" t="s">
        <v>35</v>
      </c>
      <c r="D123" s="76"/>
      <c r="E123" s="86"/>
    </row>
    <row r="124" spans="1:5" s="1" customFormat="1" ht="45" x14ac:dyDescent="0.25">
      <c r="A124" s="15">
        <v>116</v>
      </c>
      <c r="B124" s="16" t="s">
        <v>230</v>
      </c>
      <c r="C124" s="36" t="s">
        <v>36</v>
      </c>
      <c r="D124" s="76"/>
      <c r="E124" s="86"/>
    </row>
    <row r="125" spans="1:5" s="1" customFormat="1" ht="45.75" thickBot="1" x14ac:dyDescent="0.3">
      <c r="A125" s="13">
        <v>117</v>
      </c>
      <c r="B125" s="14" t="s">
        <v>3</v>
      </c>
      <c r="C125" s="35" t="s">
        <v>38</v>
      </c>
      <c r="D125" s="76"/>
      <c r="E125" s="86"/>
    </row>
    <row r="126" spans="1:5" ht="30" customHeight="1" thickBot="1" x14ac:dyDescent="0.3">
      <c r="A126" s="190" t="s">
        <v>41</v>
      </c>
      <c r="B126" s="191"/>
      <c r="C126" s="191"/>
      <c r="D126" s="192"/>
      <c r="E126" s="193"/>
    </row>
    <row r="127" spans="1:5" s="1" customFormat="1" ht="375" x14ac:dyDescent="0.25">
      <c r="A127" s="18">
        <v>118</v>
      </c>
      <c r="B127" s="33" t="s">
        <v>234</v>
      </c>
      <c r="C127" s="31" t="s">
        <v>233</v>
      </c>
      <c r="D127" s="76"/>
      <c r="E127" s="86"/>
    </row>
    <row r="128" spans="1:5" s="1" customFormat="1" ht="210" x14ac:dyDescent="0.25">
      <c r="A128" s="18">
        <v>119</v>
      </c>
      <c r="B128" s="33" t="s">
        <v>236</v>
      </c>
      <c r="C128" s="31" t="s">
        <v>235</v>
      </c>
      <c r="D128" s="76"/>
      <c r="E128" s="86"/>
    </row>
    <row r="129" spans="1:5" s="1" customFormat="1" ht="240" x14ac:dyDescent="0.25">
      <c r="A129" s="19">
        <v>120</v>
      </c>
      <c r="B129" s="34" t="s">
        <v>238</v>
      </c>
      <c r="C129" s="32" t="s">
        <v>237</v>
      </c>
      <c r="D129" s="76"/>
      <c r="E129" s="86"/>
    </row>
    <row r="130" spans="1:5" s="1" customFormat="1" ht="210" x14ac:dyDescent="0.25">
      <c r="A130" s="19">
        <v>121</v>
      </c>
      <c r="B130" s="34" t="s">
        <v>240</v>
      </c>
      <c r="C130" s="32" t="s">
        <v>239</v>
      </c>
      <c r="D130" s="76"/>
      <c r="E130" s="86"/>
    </row>
    <row r="131" spans="1:5" s="1" customFormat="1" ht="15.75" thickBot="1" x14ac:dyDescent="0.3">
      <c r="A131" s="198" t="s">
        <v>39</v>
      </c>
      <c r="B131" s="199"/>
      <c r="C131" s="199"/>
      <c r="D131" s="200"/>
      <c r="E131" s="201"/>
    </row>
    <row r="132" spans="1:5" s="1" customFormat="1" ht="39.950000000000003" customHeight="1" x14ac:dyDescent="0.25">
      <c r="A132" s="20">
        <v>122</v>
      </c>
      <c r="B132" s="17" t="s">
        <v>5</v>
      </c>
      <c r="C132" s="21"/>
      <c r="D132" s="76"/>
      <c r="E132" s="20" t="s">
        <v>7</v>
      </c>
    </row>
    <row r="133" spans="1:5" s="1" customFormat="1" ht="39.950000000000003" customHeight="1" thickBot="1" x14ac:dyDescent="0.3">
      <c r="A133" s="154">
        <v>123</v>
      </c>
      <c r="B133" s="155" t="s">
        <v>6</v>
      </c>
      <c r="C133" s="156"/>
      <c r="D133" s="157"/>
      <c r="E133" s="158" t="s">
        <v>7</v>
      </c>
    </row>
    <row r="134" spans="1:5" ht="30" customHeight="1" thickBot="1" x14ac:dyDescent="0.3">
      <c r="A134" s="190" t="s">
        <v>42</v>
      </c>
      <c r="B134" s="191"/>
      <c r="C134" s="191"/>
      <c r="D134" s="192"/>
      <c r="E134" s="193"/>
    </row>
    <row r="135" spans="1:5" s="1" customFormat="1" ht="105" x14ac:dyDescent="0.25">
      <c r="A135" s="9">
        <v>124</v>
      </c>
      <c r="B135" s="10" t="s">
        <v>242</v>
      </c>
      <c r="C135" s="29" t="s">
        <v>241</v>
      </c>
      <c r="D135" s="76"/>
      <c r="E135" s="86"/>
    </row>
    <row r="136" spans="1:5" s="1" customFormat="1" ht="105" x14ac:dyDescent="0.25">
      <c r="A136" s="9">
        <v>125</v>
      </c>
      <c r="B136" s="7" t="s">
        <v>244</v>
      </c>
      <c r="C136" s="29" t="s">
        <v>243</v>
      </c>
      <c r="D136" s="76"/>
      <c r="E136" s="86"/>
    </row>
    <row r="137" spans="1:5" s="1" customFormat="1" ht="105" x14ac:dyDescent="0.25">
      <c r="A137" s="9">
        <v>126</v>
      </c>
      <c r="B137" s="10" t="s">
        <v>246</v>
      </c>
      <c r="C137" s="29" t="s">
        <v>245</v>
      </c>
      <c r="D137" s="76"/>
      <c r="E137" s="86"/>
    </row>
    <row r="138" spans="1:5" s="1" customFormat="1" ht="105" x14ac:dyDescent="0.25">
      <c r="A138" s="9">
        <v>127</v>
      </c>
      <c r="B138" s="7" t="s">
        <v>248</v>
      </c>
      <c r="C138" s="30" t="s">
        <v>247</v>
      </c>
      <c r="D138" s="76"/>
      <c r="E138" s="86"/>
    </row>
    <row r="139" spans="1:5" s="1" customFormat="1" ht="105" x14ac:dyDescent="0.25">
      <c r="A139" s="9">
        <v>128</v>
      </c>
      <c r="B139" s="10" t="s">
        <v>250</v>
      </c>
      <c r="C139" s="29" t="s">
        <v>249</v>
      </c>
      <c r="D139" s="76"/>
      <c r="E139" s="86"/>
    </row>
    <row r="140" spans="1:5" s="1" customFormat="1" ht="105" x14ac:dyDescent="0.25">
      <c r="A140" s="9">
        <v>129</v>
      </c>
      <c r="B140" s="7" t="s">
        <v>252</v>
      </c>
      <c r="C140" s="30" t="s">
        <v>251</v>
      </c>
      <c r="D140" s="76"/>
      <c r="E140" s="86"/>
    </row>
    <row r="141" spans="1:5" s="1" customFormat="1" ht="150" x14ac:dyDescent="0.25">
      <c r="A141" s="9">
        <v>130</v>
      </c>
      <c r="B141" s="10" t="s">
        <v>293</v>
      </c>
      <c r="C141" s="29" t="s">
        <v>294</v>
      </c>
      <c r="D141" s="76"/>
      <c r="E141" s="86"/>
    </row>
    <row r="142" spans="1:5" s="1" customFormat="1" ht="150" x14ac:dyDescent="0.25">
      <c r="A142" s="9">
        <v>131</v>
      </c>
      <c r="B142" s="7" t="s">
        <v>297</v>
      </c>
      <c r="C142" s="29" t="s">
        <v>295</v>
      </c>
      <c r="D142" s="76"/>
      <c r="E142" s="86"/>
    </row>
    <row r="143" spans="1:5" s="1" customFormat="1" ht="150" x14ac:dyDescent="0.25">
      <c r="A143" s="9">
        <v>132</v>
      </c>
      <c r="B143" s="10" t="s">
        <v>298</v>
      </c>
      <c r="C143" s="29" t="s">
        <v>296</v>
      </c>
      <c r="D143" s="76"/>
      <c r="E143" s="86"/>
    </row>
    <row r="144" spans="1:5" s="1" customFormat="1" ht="150.75" thickBot="1" x14ac:dyDescent="0.3">
      <c r="A144" s="9">
        <v>133</v>
      </c>
      <c r="B144" s="10" t="s">
        <v>300</v>
      </c>
      <c r="C144" s="29" t="s">
        <v>299</v>
      </c>
      <c r="D144" s="76"/>
      <c r="E144" s="86"/>
    </row>
    <row r="145" spans="1:5" ht="17.25" customHeight="1" thickBot="1" x14ac:dyDescent="0.3">
      <c r="A145" s="182"/>
      <c r="B145" s="183"/>
      <c r="C145" s="183"/>
      <c r="D145" s="184"/>
      <c r="E145" s="185"/>
    </row>
    <row r="146" spans="1:5" s="1" customFormat="1" ht="30.75" customHeight="1" thickBot="1" x14ac:dyDescent="0.3">
      <c r="A146" s="161" t="s">
        <v>309</v>
      </c>
      <c r="B146" s="162"/>
      <c r="C146" s="162"/>
      <c r="D146" s="159"/>
      <c r="E146" s="73" t="s">
        <v>307</v>
      </c>
    </row>
    <row r="147" spans="1:5" s="1" customFormat="1" ht="15.75" thickBot="1" x14ac:dyDescent="0.3">
      <c r="A147" s="163" t="s">
        <v>308</v>
      </c>
      <c r="B147" s="164"/>
      <c r="C147" s="165"/>
      <c r="D147" s="63"/>
      <c r="E147" s="74" t="s">
        <v>307</v>
      </c>
    </row>
    <row r="148" spans="1:5" s="1" customFormat="1" ht="15.75" thickBot="1" x14ac:dyDescent="0.3">
      <c r="A148" s="163" t="s">
        <v>306</v>
      </c>
      <c r="B148" s="164"/>
      <c r="C148" s="165"/>
      <c r="D148" s="53"/>
      <c r="E148" s="74" t="s">
        <v>305</v>
      </c>
    </row>
  </sheetData>
  <sheetProtection algorithmName="SHA-512" hashValue="h/iobAszt9dP4myrAdNn4lFRlwkOrP+6hQLXabsTxwloTlYNuxPl8GklpkpTK1sjhRJLJ4FhnMbgB5T8hROksg==" saltValue="Hc14kfJNMEqgXctdPZU8VA==" spinCount="100000" sheet="1" objects="1" scenarios="1"/>
  <protectedRanges>
    <protectedRange sqref="C3 D7:E20 D22:E24 D26:E125 D127:E130 D132:D133 D135:E144 D146:D148" name="Los 1 Preisangaben"/>
  </protectedRanges>
  <mergeCells count="14">
    <mergeCell ref="A146:C146"/>
    <mergeCell ref="A148:C148"/>
    <mergeCell ref="A147:C147"/>
    <mergeCell ref="A1:E2"/>
    <mergeCell ref="A3:B3"/>
    <mergeCell ref="C3:E3"/>
    <mergeCell ref="A4:E4"/>
    <mergeCell ref="A145:E145"/>
    <mergeCell ref="A6:E6"/>
    <mergeCell ref="A21:E21"/>
    <mergeCell ref="A25:E25"/>
    <mergeCell ref="A126:E126"/>
    <mergeCell ref="A134:E134"/>
    <mergeCell ref="A131:E131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34" zoomScaleNormal="100" workbookViewId="0">
      <selection activeCell="D7" sqref="D7"/>
    </sheetView>
  </sheetViews>
  <sheetFormatPr baseColWidth="10" defaultRowHeight="15" x14ac:dyDescent="0.25"/>
  <cols>
    <col min="1" max="1" width="11" style="41" customWidth="1"/>
    <col min="2" max="2" width="19.85546875" customWidth="1"/>
    <col min="3" max="3" width="38.85546875" customWidth="1"/>
    <col min="4" max="4" width="31.5703125" customWidth="1"/>
    <col min="5" max="5" width="17" customWidth="1"/>
    <col min="6" max="7" width="20.7109375" customWidth="1"/>
    <col min="10" max="10" width="67.7109375" customWidth="1"/>
  </cols>
  <sheetData>
    <row r="1" spans="1:10" ht="15" customHeight="1" x14ac:dyDescent="0.25">
      <c r="A1" s="205" t="s">
        <v>283</v>
      </c>
      <c r="B1" s="206"/>
      <c r="C1" s="206"/>
      <c r="D1" s="206"/>
      <c r="E1" s="206"/>
      <c r="F1" s="206"/>
      <c r="G1" s="207"/>
    </row>
    <row r="2" spans="1:10" ht="15.75" customHeight="1" thickBot="1" x14ac:dyDescent="0.3">
      <c r="A2" s="208"/>
      <c r="B2" s="209"/>
      <c r="C2" s="209"/>
      <c r="D2" s="209"/>
      <c r="E2" s="209"/>
      <c r="F2" s="209"/>
      <c r="G2" s="210"/>
    </row>
    <row r="3" spans="1:10" ht="26.25" customHeight="1" thickBot="1" x14ac:dyDescent="0.3">
      <c r="A3" s="211" t="s">
        <v>2</v>
      </c>
      <c r="B3" s="212"/>
      <c r="C3" s="213"/>
      <c r="D3" s="214"/>
      <c r="E3" s="214"/>
      <c r="F3" s="214"/>
      <c r="G3" s="215"/>
    </row>
    <row r="4" spans="1:10" ht="6.75" customHeight="1" x14ac:dyDescent="0.25">
      <c r="A4" s="179"/>
      <c r="B4" s="180"/>
      <c r="C4" s="180"/>
      <c r="D4" s="180"/>
      <c r="E4" s="180"/>
      <c r="F4" s="180"/>
      <c r="G4" s="181"/>
    </row>
    <row r="5" spans="1:10" ht="45.75" thickBot="1" x14ac:dyDescent="0.3">
      <c r="A5" s="145" t="s">
        <v>0</v>
      </c>
      <c r="B5" s="146" t="s">
        <v>52</v>
      </c>
      <c r="C5" s="147" t="s">
        <v>51</v>
      </c>
      <c r="D5" s="146" t="s">
        <v>281</v>
      </c>
      <c r="E5" s="147" t="s">
        <v>284</v>
      </c>
      <c r="F5" s="147" t="s">
        <v>269</v>
      </c>
      <c r="G5" s="148" t="s">
        <v>285</v>
      </c>
    </row>
    <row r="6" spans="1:10" ht="15.75" thickBot="1" x14ac:dyDescent="0.3">
      <c r="A6" s="216" t="s">
        <v>270</v>
      </c>
      <c r="B6" s="217"/>
      <c r="C6" s="217"/>
      <c r="D6" s="217"/>
      <c r="E6" s="217"/>
      <c r="F6" s="217"/>
      <c r="G6" s="218"/>
    </row>
    <row r="7" spans="1:10" ht="345" x14ac:dyDescent="0.25">
      <c r="A7" s="90">
        <v>1</v>
      </c>
      <c r="B7" s="83" t="s">
        <v>271</v>
      </c>
      <c r="C7" s="83" t="s">
        <v>53</v>
      </c>
      <c r="D7" s="91"/>
      <c r="E7" s="92">
        <v>18</v>
      </c>
      <c r="F7" s="93"/>
      <c r="G7" s="94">
        <f>F7*E7</f>
        <v>0</v>
      </c>
      <c r="J7" s="50"/>
    </row>
    <row r="8" spans="1:10" ht="330" x14ac:dyDescent="0.25">
      <c r="A8" s="38">
        <v>4</v>
      </c>
      <c r="B8" s="39" t="s">
        <v>272</v>
      </c>
      <c r="C8" s="3" t="s">
        <v>61</v>
      </c>
      <c r="D8" s="89"/>
      <c r="E8" s="80">
        <v>2</v>
      </c>
      <c r="F8" s="78"/>
      <c r="G8" s="95">
        <f t="shared" ref="G8:G11" si="0">F8*E8</f>
        <v>0</v>
      </c>
    </row>
    <row r="9" spans="1:10" ht="150" x14ac:dyDescent="0.25">
      <c r="A9" s="87" t="s">
        <v>48</v>
      </c>
      <c r="B9" s="79" t="s">
        <v>66</v>
      </c>
      <c r="C9" s="3" t="s">
        <v>256</v>
      </c>
      <c r="D9" s="89"/>
      <c r="E9" s="80">
        <v>2</v>
      </c>
      <c r="F9" s="78"/>
      <c r="G9" s="95">
        <f t="shared" si="0"/>
        <v>0</v>
      </c>
    </row>
    <row r="10" spans="1:10" ht="60" x14ac:dyDescent="0.25">
      <c r="A10" s="96" t="s">
        <v>49</v>
      </c>
      <c r="B10" s="79" t="s">
        <v>68</v>
      </c>
      <c r="C10" s="3" t="s">
        <v>260</v>
      </c>
      <c r="D10" s="89"/>
      <c r="E10" s="80">
        <v>2</v>
      </c>
      <c r="F10" s="78"/>
      <c r="G10" s="95">
        <f t="shared" si="0"/>
        <v>0</v>
      </c>
    </row>
    <row r="11" spans="1:10" ht="60.75" thickBot="1" x14ac:dyDescent="0.3">
      <c r="A11" s="97">
        <v>12</v>
      </c>
      <c r="B11" s="98" t="s">
        <v>273</v>
      </c>
      <c r="C11" s="88" t="s">
        <v>260</v>
      </c>
      <c r="D11" s="99"/>
      <c r="E11" s="100">
        <v>1</v>
      </c>
      <c r="F11" s="101"/>
      <c r="G11" s="102">
        <f t="shared" si="0"/>
        <v>0</v>
      </c>
    </row>
    <row r="12" spans="1:10" ht="15.75" thickBot="1" x14ac:dyDescent="0.3">
      <c r="A12" s="202" t="s">
        <v>274</v>
      </c>
      <c r="B12" s="203"/>
      <c r="C12" s="203"/>
      <c r="D12" s="203"/>
      <c r="E12" s="203"/>
      <c r="F12" s="203"/>
      <c r="G12" s="204"/>
    </row>
    <row r="13" spans="1:10" ht="255" x14ac:dyDescent="0.25">
      <c r="A13" s="103">
        <v>15</v>
      </c>
      <c r="B13" s="104" t="s">
        <v>73</v>
      </c>
      <c r="C13" s="105" t="s">
        <v>72</v>
      </c>
      <c r="D13" s="91"/>
      <c r="E13" s="106">
        <v>19</v>
      </c>
      <c r="F13" s="93"/>
      <c r="G13" s="107">
        <f>E13*F13</f>
        <v>0</v>
      </c>
    </row>
    <row r="14" spans="1:10" ht="225.75" thickBot="1" x14ac:dyDescent="0.3">
      <c r="A14" s="108">
        <v>17</v>
      </c>
      <c r="B14" s="109" t="s">
        <v>76</v>
      </c>
      <c r="C14" s="110" t="s">
        <v>77</v>
      </c>
      <c r="D14" s="99"/>
      <c r="E14" s="111">
        <v>1</v>
      </c>
      <c r="F14" s="101"/>
      <c r="G14" s="112">
        <f>E14*F14</f>
        <v>0</v>
      </c>
    </row>
    <row r="15" spans="1:10" ht="15.75" thickBot="1" x14ac:dyDescent="0.3">
      <c r="A15" s="219" t="s">
        <v>275</v>
      </c>
      <c r="B15" s="220"/>
      <c r="C15" s="220"/>
      <c r="D15" s="220"/>
      <c r="E15" s="220"/>
      <c r="F15" s="220"/>
      <c r="G15" s="221"/>
    </row>
    <row r="16" spans="1:10" ht="210" x14ac:dyDescent="0.25">
      <c r="A16" s="115">
        <v>58</v>
      </c>
      <c r="B16" s="116" t="s">
        <v>147</v>
      </c>
      <c r="C16" s="117" t="s">
        <v>146</v>
      </c>
      <c r="D16" s="91"/>
      <c r="E16" s="118">
        <v>16</v>
      </c>
      <c r="F16" s="93"/>
      <c r="G16" s="119">
        <f t="shared" ref="G16:G27" si="1">F16*E16</f>
        <v>0</v>
      </c>
    </row>
    <row r="17" spans="1:7" ht="210" x14ac:dyDescent="0.25">
      <c r="A17" s="46">
        <v>79</v>
      </c>
      <c r="B17" s="47" t="s">
        <v>180</v>
      </c>
      <c r="C17" s="113" t="s">
        <v>179</v>
      </c>
      <c r="D17" s="89"/>
      <c r="E17" s="114">
        <v>10</v>
      </c>
      <c r="F17" s="78"/>
      <c r="G17" s="120">
        <f t="shared" si="1"/>
        <v>0</v>
      </c>
    </row>
    <row r="18" spans="1:7" ht="120" x14ac:dyDescent="0.25">
      <c r="A18" s="46">
        <v>103</v>
      </c>
      <c r="B18" s="47" t="s">
        <v>216</v>
      </c>
      <c r="C18" s="113" t="s">
        <v>215</v>
      </c>
      <c r="D18" s="89"/>
      <c r="E18" s="114">
        <v>4</v>
      </c>
      <c r="F18" s="78"/>
      <c r="G18" s="120">
        <f t="shared" si="1"/>
        <v>0</v>
      </c>
    </row>
    <row r="19" spans="1:7" ht="240" x14ac:dyDescent="0.25">
      <c r="A19" s="46">
        <v>20</v>
      </c>
      <c r="B19" s="47" t="s">
        <v>83</v>
      </c>
      <c r="C19" s="113" t="s">
        <v>82</v>
      </c>
      <c r="D19" s="89"/>
      <c r="E19" s="114">
        <v>10</v>
      </c>
      <c r="F19" s="78"/>
      <c r="G19" s="120">
        <f t="shared" si="1"/>
        <v>0</v>
      </c>
    </row>
    <row r="20" spans="1:7" ht="225" x14ac:dyDescent="0.25">
      <c r="A20" s="46">
        <v>64</v>
      </c>
      <c r="B20" s="47" t="s">
        <v>159</v>
      </c>
      <c r="C20" s="113" t="s">
        <v>158</v>
      </c>
      <c r="D20" s="89"/>
      <c r="E20" s="114">
        <v>10</v>
      </c>
      <c r="F20" s="78"/>
      <c r="G20" s="120">
        <f t="shared" si="1"/>
        <v>0</v>
      </c>
    </row>
    <row r="21" spans="1:7" ht="210" x14ac:dyDescent="0.25">
      <c r="A21" s="46">
        <v>85</v>
      </c>
      <c r="B21" s="47" t="s">
        <v>192</v>
      </c>
      <c r="C21" s="113" t="s">
        <v>191</v>
      </c>
      <c r="D21" s="89"/>
      <c r="E21" s="114">
        <v>2</v>
      </c>
      <c r="F21" s="78"/>
      <c r="G21" s="120">
        <f t="shared" si="1"/>
        <v>0</v>
      </c>
    </row>
    <row r="22" spans="1:7" ht="135" x14ac:dyDescent="0.25">
      <c r="A22" s="46">
        <v>106</v>
      </c>
      <c r="B22" s="47" t="s">
        <v>221</v>
      </c>
      <c r="C22" s="113" t="s">
        <v>261</v>
      </c>
      <c r="D22" s="89"/>
      <c r="E22" s="114">
        <v>2</v>
      </c>
      <c r="F22" s="78"/>
      <c r="G22" s="120">
        <f t="shared" si="1"/>
        <v>0</v>
      </c>
    </row>
    <row r="23" spans="1:7" ht="255" x14ac:dyDescent="0.25">
      <c r="A23" s="46">
        <v>32</v>
      </c>
      <c r="B23" s="47" t="s">
        <v>107</v>
      </c>
      <c r="C23" s="113" t="s">
        <v>106</v>
      </c>
      <c r="D23" s="89"/>
      <c r="E23" s="114">
        <v>5</v>
      </c>
      <c r="F23" s="78"/>
      <c r="G23" s="120">
        <f t="shared" si="1"/>
        <v>0</v>
      </c>
    </row>
    <row r="24" spans="1:7" ht="225" x14ac:dyDescent="0.25">
      <c r="A24" s="46">
        <v>70</v>
      </c>
      <c r="B24" s="47" t="s">
        <v>171</v>
      </c>
      <c r="C24" s="48" t="s">
        <v>170</v>
      </c>
      <c r="D24" s="89"/>
      <c r="E24" s="114">
        <v>9</v>
      </c>
      <c r="F24" s="78"/>
      <c r="G24" s="120">
        <f t="shared" si="1"/>
        <v>0</v>
      </c>
    </row>
    <row r="25" spans="1:7" ht="270" x14ac:dyDescent="0.25">
      <c r="A25" s="46">
        <v>44</v>
      </c>
      <c r="B25" s="47" t="s">
        <v>131</v>
      </c>
      <c r="C25" s="48" t="s">
        <v>130</v>
      </c>
      <c r="D25" s="89"/>
      <c r="E25" s="114">
        <v>8</v>
      </c>
      <c r="F25" s="78"/>
      <c r="G25" s="120">
        <f t="shared" si="1"/>
        <v>0</v>
      </c>
    </row>
    <row r="26" spans="1:7" ht="300" x14ac:dyDescent="0.25">
      <c r="A26" s="46" t="s">
        <v>276</v>
      </c>
      <c r="B26" s="47" t="s">
        <v>277</v>
      </c>
      <c r="C26" s="48" t="s">
        <v>278</v>
      </c>
      <c r="D26" s="89"/>
      <c r="E26" s="114">
        <v>4</v>
      </c>
      <c r="F26" s="78"/>
      <c r="G26" s="120">
        <f t="shared" si="1"/>
        <v>0</v>
      </c>
    </row>
    <row r="27" spans="1:7" ht="210.75" thickBot="1" x14ac:dyDescent="0.3">
      <c r="A27" s="121">
        <v>59</v>
      </c>
      <c r="B27" s="122" t="s">
        <v>149</v>
      </c>
      <c r="C27" s="123" t="s">
        <v>148</v>
      </c>
      <c r="D27" s="99"/>
      <c r="E27" s="124">
        <v>2</v>
      </c>
      <c r="F27" s="101"/>
      <c r="G27" s="125">
        <f t="shared" si="1"/>
        <v>0</v>
      </c>
    </row>
    <row r="28" spans="1:7" ht="15.75" thickBot="1" x14ac:dyDescent="0.3">
      <c r="A28" s="219" t="s">
        <v>279</v>
      </c>
      <c r="B28" s="220"/>
      <c r="C28" s="220"/>
      <c r="D28" s="220"/>
      <c r="E28" s="220"/>
      <c r="F28" s="220"/>
      <c r="G28" s="221"/>
    </row>
    <row r="29" spans="1:7" ht="375" x14ac:dyDescent="0.25">
      <c r="A29" s="90">
        <v>118</v>
      </c>
      <c r="B29" s="126" t="s">
        <v>234</v>
      </c>
      <c r="C29" s="82" t="s">
        <v>233</v>
      </c>
      <c r="D29" s="91"/>
      <c r="E29" s="92">
        <v>1</v>
      </c>
      <c r="F29" s="93"/>
      <c r="G29" s="94">
        <f t="shared" ref="G29:G34" si="2">F29*E29</f>
        <v>0</v>
      </c>
    </row>
    <row r="30" spans="1:7" ht="240.75" thickBot="1" x14ac:dyDescent="0.3">
      <c r="A30" s="127">
        <v>120</v>
      </c>
      <c r="B30" s="98" t="s">
        <v>238</v>
      </c>
      <c r="C30" s="88" t="s">
        <v>237</v>
      </c>
      <c r="D30" s="99"/>
      <c r="E30" s="100">
        <v>1</v>
      </c>
      <c r="F30" s="101"/>
      <c r="G30" s="102">
        <f t="shared" si="2"/>
        <v>0</v>
      </c>
    </row>
    <row r="31" spans="1:7" ht="15.75" thickBot="1" x14ac:dyDescent="0.3">
      <c r="A31" s="219" t="s">
        <v>280</v>
      </c>
      <c r="B31" s="220"/>
      <c r="C31" s="220"/>
      <c r="D31" s="220"/>
      <c r="E31" s="220"/>
      <c r="F31" s="220"/>
      <c r="G31" s="221"/>
    </row>
    <row r="32" spans="1:7" ht="105" x14ac:dyDescent="0.25">
      <c r="A32" s="103">
        <v>124</v>
      </c>
      <c r="B32" s="104" t="s">
        <v>242</v>
      </c>
      <c r="C32" s="128" t="s">
        <v>241</v>
      </c>
      <c r="D32" s="91"/>
      <c r="E32" s="106">
        <v>2</v>
      </c>
      <c r="F32" s="93"/>
      <c r="G32" s="107">
        <f t="shared" si="2"/>
        <v>0</v>
      </c>
    </row>
    <row r="33" spans="1:7" ht="105" x14ac:dyDescent="0.25">
      <c r="A33" s="44">
        <v>127</v>
      </c>
      <c r="B33" s="45" t="s">
        <v>248</v>
      </c>
      <c r="C33" s="12" t="s">
        <v>247</v>
      </c>
      <c r="D33" s="89"/>
      <c r="E33" s="22">
        <v>2</v>
      </c>
      <c r="F33" s="78"/>
      <c r="G33" s="129">
        <f t="shared" si="2"/>
        <v>0</v>
      </c>
    </row>
    <row r="34" spans="1:7" ht="165.75" thickBot="1" x14ac:dyDescent="0.3">
      <c r="A34" s="130">
        <v>132</v>
      </c>
      <c r="B34" s="131" t="s">
        <v>298</v>
      </c>
      <c r="C34" s="132" t="s">
        <v>296</v>
      </c>
      <c r="D34" s="99"/>
      <c r="E34" s="111">
        <v>1</v>
      </c>
      <c r="F34" s="101"/>
      <c r="G34" s="112">
        <f t="shared" si="2"/>
        <v>0</v>
      </c>
    </row>
    <row r="35" spans="1:7" ht="15.75" thickBot="1" x14ac:dyDescent="0.3">
      <c r="A35" s="222"/>
      <c r="B35" s="223"/>
      <c r="C35" s="223"/>
      <c r="D35" s="223"/>
      <c r="E35" s="223"/>
      <c r="F35" s="223"/>
      <c r="G35" s="224"/>
    </row>
    <row r="36" spans="1:7" ht="14.45" customHeight="1" thickBot="1" x14ac:dyDescent="0.3">
      <c r="E36" s="229" t="s">
        <v>288</v>
      </c>
      <c r="F36" s="230"/>
      <c r="G36" s="69">
        <f>SUM(G32:G34,G29:G30,G16:G27,G13:G14,G7:G11)</f>
        <v>0</v>
      </c>
    </row>
    <row r="37" spans="1:7" ht="15.75" thickBot="1" x14ac:dyDescent="0.3">
      <c r="A37"/>
      <c r="E37" s="70" t="s">
        <v>289</v>
      </c>
      <c r="F37" s="66"/>
      <c r="G37" s="71">
        <f>G36*F37</f>
        <v>0</v>
      </c>
    </row>
    <row r="38" spans="1:7" ht="15.75" thickBot="1" x14ac:dyDescent="0.3">
      <c r="A38"/>
      <c r="E38" s="160" t="s">
        <v>310</v>
      </c>
      <c r="F38" s="61">
        <v>0.19</v>
      </c>
      <c r="G38" s="60">
        <f>(G36-G37)*1.19</f>
        <v>0</v>
      </c>
    </row>
    <row r="39" spans="1:7" ht="15.75" thickBot="1" x14ac:dyDescent="0.3">
      <c r="A39"/>
      <c r="E39" s="72" t="s">
        <v>290</v>
      </c>
      <c r="F39" s="67"/>
      <c r="G39" s="71">
        <f>G38*F39</f>
        <v>0</v>
      </c>
    </row>
    <row r="40" spans="1:7" ht="15.75" thickBot="1" x14ac:dyDescent="0.3">
      <c r="A40"/>
      <c r="E40" s="54"/>
      <c r="F40" s="68" t="s">
        <v>286</v>
      </c>
      <c r="G40" s="60">
        <f>G38-G39</f>
        <v>0</v>
      </c>
    </row>
    <row r="41" spans="1:7" ht="15.75" thickBot="1" x14ac:dyDescent="0.3">
      <c r="A41"/>
    </row>
    <row r="42" spans="1:7" ht="15.75" thickBot="1" x14ac:dyDescent="0.3">
      <c r="A42"/>
      <c r="C42" s="227" t="s">
        <v>287</v>
      </c>
      <c r="D42" s="228"/>
      <c r="E42" s="53"/>
      <c r="F42" s="225" t="s">
        <v>4</v>
      </c>
      <c r="G42" s="226"/>
    </row>
    <row r="43" spans="1:7" x14ac:dyDescent="0.25">
      <c r="A43" s="40"/>
    </row>
  </sheetData>
  <sheetProtection algorithmName="SHA-512" hashValue="RA89IurtlOGuXiYKlQQrS3DvNULamSqxLLOV7h9mq5Wah8rjAR463+Gifgz/Gr1Xg0SdAgx7Jk9G8vzJW3neAw==" saltValue="q1hvjmbXcOOVEiQUtyCSCA==" spinCount="100000" sheet="1" objects="1" scenarios="1"/>
  <protectedRanges>
    <protectedRange sqref="F37 F39 E42" name="Los 1 Musterwarenkorb 2"/>
    <protectedRange sqref="C3 D7:D11 D13:D14 D16:D27 D29:D30 D32:D34 F32:F34 F29:F30 F16:F27 F13:F14 F7:F11" name="Los 1 Musterwarenkorb 1"/>
  </protectedRanges>
  <mergeCells count="13">
    <mergeCell ref="A15:G15"/>
    <mergeCell ref="A28:G28"/>
    <mergeCell ref="A31:G31"/>
    <mergeCell ref="A35:G35"/>
    <mergeCell ref="F42:G42"/>
    <mergeCell ref="C42:D42"/>
    <mergeCell ref="E36:F36"/>
    <mergeCell ref="A12:G12"/>
    <mergeCell ref="A1:G2"/>
    <mergeCell ref="A3:B3"/>
    <mergeCell ref="C3:G3"/>
    <mergeCell ref="A4:G4"/>
    <mergeCell ref="A6:G6"/>
  </mergeCells>
  <pageMargins left="0.70866141732283472" right="0.70866141732283472" top="0.78740157480314965" bottom="0.78740157480314965" header="0.31496062992125984" footer="0.31496062992125984"/>
  <pageSetup paperSize="9" scale="82" fitToHeight="0" orientation="landscape" draft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F31" sqref="F31"/>
    </sheetView>
  </sheetViews>
  <sheetFormatPr baseColWidth="10" defaultRowHeight="15" x14ac:dyDescent="0.25"/>
  <cols>
    <col min="1" max="1" width="11.28515625" customWidth="1"/>
    <col min="2" max="2" width="17.85546875" customWidth="1"/>
    <col min="3" max="4" width="41.28515625" customWidth="1"/>
    <col min="5" max="5" width="19.5703125" customWidth="1"/>
    <col min="6" max="6" width="17.140625" customWidth="1"/>
    <col min="7" max="7" width="22.85546875" customWidth="1"/>
  </cols>
  <sheetData>
    <row r="1" spans="1:7" ht="15" customHeight="1" x14ac:dyDescent="0.25">
      <c r="A1" s="205" t="s">
        <v>12</v>
      </c>
      <c r="B1" s="206"/>
      <c r="C1" s="206"/>
      <c r="D1" s="206"/>
      <c r="E1" s="206"/>
      <c r="F1" s="206"/>
      <c r="G1" s="207"/>
    </row>
    <row r="2" spans="1:7" ht="15.75" customHeight="1" thickBot="1" x14ac:dyDescent="0.3">
      <c r="A2" s="208"/>
      <c r="B2" s="209"/>
      <c r="C2" s="209"/>
      <c r="D2" s="209"/>
      <c r="E2" s="209"/>
      <c r="F2" s="209"/>
      <c r="G2" s="210"/>
    </row>
    <row r="3" spans="1:7" ht="26.25" customHeight="1" thickBot="1" x14ac:dyDescent="0.3">
      <c r="A3" s="211" t="s">
        <v>2</v>
      </c>
      <c r="B3" s="212"/>
      <c r="C3" s="213"/>
      <c r="D3" s="214"/>
      <c r="E3" s="214"/>
      <c r="F3" s="214"/>
      <c r="G3" s="215"/>
    </row>
    <row r="4" spans="1:7" ht="4.9000000000000004" customHeight="1" x14ac:dyDescent="0.25">
      <c r="A4" s="235"/>
      <c r="B4" s="180"/>
      <c r="C4" s="180"/>
      <c r="D4" s="180"/>
      <c r="E4" s="180"/>
      <c r="F4" s="180"/>
      <c r="G4" s="236"/>
    </row>
    <row r="5" spans="1:7" ht="45.75" thickBot="1" x14ac:dyDescent="0.3">
      <c r="A5" s="133" t="s">
        <v>0</v>
      </c>
      <c r="B5" s="134" t="s">
        <v>52</v>
      </c>
      <c r="C5" s="133" t="s">
        <v>51</v>
      </c>
      <c r="D5" s="134" t="s">
        <v>281</v>
      </c>
      <c r="E5" s="133" t="s">
        <v>304</v>
      </c>
      <c r="F5" s="133" t="s">
        <v>269</v>
      </c>
      <c r="G5" s="133" t="s">
        <v>1</v>
      </c>
    </row>
    <row r="6" spans="1:7" s="1" customFormat="1" ht="345" x14ac:dyDescent="0.25">
      <c r="A6" s="135">
        <v>1</v>
      </c>
      <c r="B6" s="136" t="s">
        <v>267</v>
      </c>
      <c r="C6" s="105" t="s">
        <v>231</v>
      </c>
      <c r="D6" s="137"/>
      <c r="E6" s="106">
        <v>165</v>
      </c>
      <c r="F6" s="138"/>
      <c r="G6" s="139">
        <f>F6*E6</f>
        <v>0</v>
      </c>
    </row>
    <row r="7" spans="1:7" s="1" customFormat="1" ht="345" x14ac:dyDescent="0.25">
      <c r="A7" s="9">
        <v>2</v>
      </c>
      <c r="B7" s="10" t="s">
        <v>301</v>
      </c>
      <c r="C7" s="11" t="s">
        <v>232</v>
      </c>
      <c r="D7" s="56"/>
      <c r="E7" s="22">
        <v>8</v>
      </c>
      <c r="F7" s="75"/>
      <c r="G7" s="140">
        <f>F7*E7</f>
        <v>0</v>
      </c>
    </row>
    <row r="8" spans="1:7" s="1" customFormat="1" ht="150" x14ac:dyDescent="0.25">
      <c r="A8" s="9">
        <v>3</v>
      </c>
      <c r="B8" s="37" t="s">
        <v>268</v>
      </c>
      <c r="C8" s="23" t="s">
        <v>44</v>
      </c>
      <c r="D8" s="57"/>
      <c r="E8" s="22">
        <v>37</v>
      </c>
      <c r="F8" s="75"/>
      <c r="G8" s="140">
        <f>F8*E8</f>
        <v>0</v>
      </c>
    </row>
    <row r="9" spans="1:7" ht="150" x14ac:dyDescent="0.25">
      <c r="A9" s="9">
        <v>4</v>
      </c>
      <c r="B9" s="37" t="s">
        <v>302</v>
      </c>
      <c r="C9" s="24" t="s">
        <v>45</v>
      </c>
      <c r="D9" s="58"/>
      <c r="E9" s="22">
        <v>37</v>
      </c>
      <c r="F9" s="75"/>
      <c r="G9" s="140">
        <f t="shared" ref="G9" si="0">F9*E9</f>
        <v>0</v>
      </c>
    </row>
    <row r="10" spans="1:7" ht="150.75" thickBot="1" x14ac:dyDescent="0.3">
      <c r="A10" s="130">
        <v>5</v>
      </c>
      <c r="B10" s="131" t="s">
        <v>303</v>
      </c>
      <c r="C10" s="141" t="s">
        <v>43</v>
      </c>
      <c r="D10" s="142"/>
      <c r="E10" s="111">
        <v>20</v>
      </c>
      <c r="F10" s="143"/>
      <c r="G10" s="144">
        <f>F10*E10</f>
        <v>0</v>
      </c>
    </row>
    <row r="11" spans="1:7" ht="15.75" thickBot="1" x14ac:dyDescent="0.3">
      <c r="A11" s="231"/>
      <c r="B11" s="232"/>
      <c r="C11" s="232"/>
      <c r="D11" s="233"/>
      <c r="E11" s="233"/>
      <c r="F11" s="233"/>
      <c r="G11" s="234"/>
    </row>
    <row r="12" spans="1:7" ht="15.75" thickBot="1" x14ac:dyDescent="0.3">
      <c r="D12" s="237" t="s">
        <v>291</v>
      </c>
      <c r="E12" s="238"/>
      <c r="F12" s="239"/>
      <c r="G12" s="65">
        <f>G6+G7+G8+G9+G10</f>
        <v>0</v>
      </c>
    </row>
    <row r="13" spans="1:7" ht="15.75" thickBot="1" x14ac:dyDescent="0.3">
      <c r="D13" s="240" t="s">
        <v>292</v>
      </c>
      <c r="E13" s="238"/>
      <c r="F13" s="239"/>
      <c r="G13" s="64">
        <f>G12*4</f>
        <v>0</v>
      </c>
    </row>
    <row r="14" spans="1:7" ht="15.75" thickBot="1" x14ac:dyDescent="0.3">
      <c r="E14" s="55" t="s">
        <v>289</v>
      </c>
      <c r="F14" s="51"/>
      <c r="G14" s="59">
        <f>G13*F14</f>
        <v>0</v>
      </c>
    </row>
    <row r="15" spans="1:7" ht="15.75" thickBot="1" x14ac:dyDescent="0.3">
      <c r="E15" s="55" t="s">
        <v>310</v>
      </c>
      <c r="F15" s="61">
        <v>0.19</v>
      </c>
      <c r="G15" s="60">
        <f>(G13-G14)*1.19</f>
        <v>0</v>
      </c>
    </row>
    <row r="16" spans="1:7" ht="15.75" thickBot="1" x14ac:dyDescent="0.3">
      <c r="E16" s="62" t="s">
        <v>290</v>
      </c>
      <c r="F16" s="52"/>
      <c r="G16" s="60">
        <f>G15*F16</f>
        <v>0</v>
      </c>
    </row>
    <row r="17" spans="3:7" ht="15.75" thickBot="1" x14ac:dyDescent="0.3">
      <c r="E17" s="54"/>
      <c r="F17" s="55" t="s">
        <v>286</v>
      </c>
      <c r="G17" s="64">
        <f>G15-G16</f>
        <v>0</v>
      </c>
    </row>
    <row r="18" spans="3:7" ht="15.75" thickBot="1" x14ac:dyDescent="0.3"/>
    <row r="19" spans="3:7" ht="15.75" thickBot="1" x14ac:dyDescent="0.3">
      <c r="C19" s="227" t="s">
        <v>287</v>
      </c>
      <c r="D19" s="228"/>
      <c r="E19" s="53"/>
      <c r="F19" s="225" t="s">
        <v>4</v>
      </c>
      <c r="G19" s="226"/>
    </row>
  </sheetData>
  <sheetProtection algorithmName="SHA-512" hashValue="aVuVdglZjZOsfsh8H6PkTpHWvSFpy+u1iTG4xB1up2SHlEbFs3eAYDVO1Y1LyhA0vJERay+XKOITIEv5rZZdIw==" saltValue="eDPM5X8b6IRZFk+qc93EHw==" spinCount="100000" sheet="1" objects="1" scenarios="1"/>
  <protectedRanges>
    <protectedRange sqref="C3 D6:D10 E15 F14 F16 E19 F6:F10" name="Los 2"/>
  </protectedRanges>
  <mergeCells count="9">
    <mergeCell ref="A1:G2"/>
    <mergeCell ref="F19:G19"/>
    <mergeCell ref="A11:G11"/>
    <mergeCell ref="A3:B3"/>
    <mergeCell ref="C3:G3"/>
    <mergeCell ref="A4:G4"/>
    <mergeCell ref="C19:D19"/>
    <mergeCell ref="D12:F12"/>
    <mergeCell ref="D13:F13"/>
  </mergeCells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Los 1 Holzmöbel Preisangaben</vt:lpstr>
      <vt:lpstr>Musterwarenkorb Los 1</vt:lpstr>
      <vt:lpstr>Preisblatt Los 2 Sitzmöbel</vt:lpstr>
      <vt:lpstr>'Musterwarenkorb Los 1'!Druckbereich</vt:lpstr>
      <vt:lpstr>'Los 1 Holzmöbel Preisangaben'!Drucktitel</vt:lpstr>
      <vt:lpstr>'Musterwarenkorb Los 1'!Drucktitel</vt:lpstr>
      <vt:lpstr>'Preisblatt Los 2 Sitzmöbel'!Drucktitel</vt:lpstr>
    </vt:vector>
  </TitlesOfParts>
  <Company>Stadt Gelsenkirchen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Funke Stephanie</dc:creator>
  <cp:lastModifiedBy>Funke Stephanie</cp:lastModifiedBy>
  <cp:lastPrinted>2025-11-05T09:14:10Z</cp:lastPrinted>
  <dcterms:created xsi:type="dcterms:W3CDTF">2025-03-12T07:13:44Z</dcterms:created>
  <dcterms:modified xsi:type="dcterms:W3CDTF">2025-11-06T07:32:16Z</dcterms:modified>
</cp:coreProperties>
</file>