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Mitprüfung FT\Anlagen z. AzA\"/>
    </mc:Choice>
  </mc:AlternateContent>
  <xr:revisionPtr revIDLastSave="0" documentId="8_{3052B8BE-A200-41AB-901A-EBFE46DD0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F21" i="1"/>
  <c r="I1" i="1" l="1"/>
  <c r="I2" i="1"/>
  <c r="G1" i="1"/>
  <c r="G2" i="1"/>
</calcChain>
</file>

<file path=xl/sharedStrings.xml><?xml version="1.0" encoding="utf-8"?>
<sst xmlns="http://schemas.openxmlformats.org/spreadsheetml/2006/main" count="101" uniqueCount="78">
  <si>
    <t>Bewertungsmatrix Zuschlagskriterien</t>
  </si>
  <si>
    <t>Lfd. Nr.</t>
  </si>
  <si>
    <t>ID LB</t>
  </si>
  <si>
    <t>Zuschlagskriterium</t>
  </si>
  <si>
    <t>Bewertungsmaßstab</t>
  </si>
  <si>
    <t>Einheit</t>
  </si>
  <si>
    <t>Bieterangabe</t>
  </si>
  <si>
    <t>Nachweis (Datei/Dokument, Seite, Absatz, evtl. Markierung) wo Informationen zur Forderungn in den Angebotsunterlagen zu finden sind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</si>
  <si>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</si>
  <si>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</si>
  <si>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</si>
  <si>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</si>
  <si>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</si>
  <si>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</si>
  <si>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</si>
  <si>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</si>
  <si>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</si>
  <si>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kWh</t>
  </si>
  <si>
    <t>/</t>
  </si>
  <si>
    <t>Angabe</t>
  </si>
  <si>
    <t>Ja/Nein</t>
  </si>
  <si>
    <t>Erreichter Erfüllungsgrad (Punkte)</t>
  </si>
  <si>
    <t>Gesamt:</t>
  </si>
  <si>
    <t>Für die Auswertung der Angebote wird die folgende Formel verwendet werden:</t>
  </si>
  <si>
    <t>Maximal zu erreichende Leistungs-punkte</t>
  </si>
  <si>
    <t>Erfüllungsgrad:</t>
  </si>
  <si>
    <t>Den Zuschlag wird das Angebot mit der kleinsten Kennzahl erhalten.</t>
  </si>
  <si>
    <t>11.</t>
  </si>
  <si>
    <r>
      <t xml:space="preserve">Ultraschallgerät:
</t>
    </r>
    <r>
      <rPr>
        <sz val="12"/>
        <color theme="1"/>
        <rFont val="Calibri"/>
        <family val="2"/>
        <scheme val="minor"/>
      </rPr>
      <t>Bedienpult</t>
    </r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</si>
  <si>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Bedienungs- und Bearbeitungssoftware</t>
    </r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</si>
  <si>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
Bildschirmdiagonale</t>
    </r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</si>
  <si>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
Touch-Bedienfeld-Diagonale</t>
    </r>
  </si>
  <si>
    <r>
      <t xml:space="preserve">Sonden:
</t>
    </r>
    <r>
      <rPr>
        <sz val="12"/>
        <color theme="1"/>
        <rFont val="Calibri"/>
        <family val="2"/>
        <scheme val="minor"/>
      </rPr>
      <t>Linear-Sonde mit höherer Frequenz</t>
    </r>
  </si>
  <si>
    <t>12.</t>
  </si>
  <si>
    <t>13.</t>
  </si>
  <si>
    <t>14.</t>
  </si>
  <si>
    <t>15.</t>
  </si>
  <si>
    <t>16.</t>
  </si>
  <si>
    <t>17.</t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</si>
  <si>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Module / Preset</t>
    </r>
  </si>
  <si>
    <t>Zoll</t>
  </si>
  <si>
    <t>MHz</t>
  </si>
  <si>
    <t>4.</t>
  </si>
  <si>
    <t>• Mind. 19,0 Zoll (0 Punkte)
• Mind. 20,0 Zoll (2 Punkte)
• Mind. 21,0 Zoll (4 Punkte)
• Mind. 22,0 Zoll (6 Punkte)
• Mind. 23,0 Zoll (8 Punkte)
• Mind. 24,0 Zoll (10 Punkte)</t>
  </si>
  <si>
    <r>
      <t xml:space="preserve">• Mind. 7,0 Zoll (0 Punkte)
• Mind. 8,0 Zoll </t>
    </r>
    <r>
      <rPr>
        <sz val="11"/>
        <rFont val="Calibri"/>
        <family val="2"/>
        <scheme val="minor"/>
      </rPr>
      <t>(1 Punkte)
• Mind. 9,0 Zoll (2 Punkte)
• Mind. 10,0 Zoll (3 Punkte)
• Mind. 11,0 Zoll (4 Punkte)
• Mind. 12,0 Zoll (5 Punkte)</t>
    </r>
  </si>
  <si>
    <r>
      <t>• Wenn keine Software für Diagnose und Bewertung von therapeutischer Wirksamkeit bei Patienten mit Leberkarzinom oder Lebermetastasen angeboten wird (0 Punkte)
• Wenn eine Software für Diagnose und Bewertung von therapeutischer Wirksamkeit bei Patienten mit Leberkarzinom oder Lebermetastasen angeboten wird</t>
    </r>
    <r>
      <rPr>
        <sz val="11"/>
        <rFont val="Calibri"/>
        <family val="2"/>
        <scheme val="minor"/>
      </rPr>
      <t xml:space="preserve"> (10 Punkte)</t>
    </r>
  </si>
  <si>
    <r>
      <t xml:space="preserve">• Wenn keine Technologie für die dynamische Gewebedarstellungsoptimierung angeboten wird (0 Punkte)
• Wenn eine Technologie für die dynamische Gewebedarstellungsoptimierung angeboten wird </t>
    </r>
    <r>
      <rPr>
        <sz val="11"/>
        <rFont val="Calibri"/>
        <family val="2"/>
        <scheme val="minor"/>
      </rPr>
      <t>(4 Punkte)
• Wenn zwei Technologien für die dynamische Gewebedarstellungsoptimierung angeboten wird (7,5 Punkte)</t>
    </r>
  </si>
  <si>
    <r>
      <t xml:space="preserve">• Das Bedienpult ist nicht neigbar, schwenkbar und höhenverstellbar </t>
    </r>
    <r>
      <rPr>
        <sz val="11"/>
        <rFont val="Calibri"/>
        <family val="2"/>
        <scheme val="minor"/>
      </rPr>
      <t>(0 Punkte)
• Das Bedienpult ist neigbar, schwenkbar und höhenverstellbar (5 Punkte)</t>
    </r>
  </si>
  <si>
    <t>• Kein Modul "Abdomen, Abdomen XL" (0 Punkte)
• Modul "Abdomen, Abdomen CL" wird angeboten (2,5 Punkte)</t>
  </si>
  <si>
    <t>• Kein Modul "Schilddrüse/Small parts" (0 Punkte)
• Modul "Schilddrüse/Small parts" wird angeboten (2,5 Punkte)</t>
  </si>
  <si>
    <t>• Kein Modul "Darm hochfrequent" (0 Punkte)
• Modul "Darm hochfrequent" wird angeboten (2,5 Punkte)</t>
  </si>
  <si>
    <t>• Kein Modul "Gefäße (FKDS) arteriell/venös/Carotiden" (0 Punkte)
• Modul "Gefäße (FKDS) arteriell/venös/Carotiden" wird angeboten (2,5 Punkte)</t>
  </si>
  <si>
    <t>• Kein Modul "Kontrastmittelmodus" (0 Punkte)
• Modul "Kontrastmittelmodus" wird angeboten (2,5 Punkte)</t>
  </si>
  <si>
    <t>• Kein Modul "Nadelführung für Punktionen" (0 Punkte)
• Modul "Nadelführung für Punktionen" wird angeboten (2,5 Punkte)</t>
  </si>
  <si>
    <t>• Kein Modul "Verbesserte Nadeldarstellung" (0 Punkte)
• Modul "Verbesserte Nadeldarstellung" wird angeboten (2,5 Punkte)</t>
  </si>
  <si>
    <t>• Kein Modul "Echokardiographie" (0 Punkte)
• Modul "Echokardiographie" wird angeboten (2,5 Punkte)</t>
  </si>
  <si>
    <t>• Kein Modul "Scherwellenelastographie" (0 Punkte)
• Modul "Scherwellenelastographie" wird angeboten (2,5 Punkte)</t>
  </si>
  <si>
    <t>3111.3</t>
  </si>
  <si>
    <t>3112.2</t>
  </si>
  <si>
    <t>3123.2</t>
  </si>
  <si>
    <r>
      <t xml:space="preserve">• Der Frequenzbereich ist unter &lt; 5,0 -13,0 MHz </t>
    </r>
    <r>
      <rPr>
        <sz val="11"/>
        <rFont val="Calibri"/>
        <family val="2"/>
        <scheme val="minor"/>
      </rPr>
      <t>(0 Punkte)
• Der Frequenzbereich beträgt 5,0 -13,0 MHz (5 Punkte)</t>
    </r>
  </si>
  <si>
    <t>331.3</t>
  </si>
  <si>
    <t>331.4</t>
  </si>
  <si>
    <t>331.6</t>
  </si>
  <si>
    <t>331.7</t>
  </si>
  <si>
    <t>331.8</t>
  </si>
  <si>
    <t>331.9</t>
  </si>
  <si>
    <t>331.10</t>
  </si>
  <si>
    <t>331.11</t>
  </si>
  <si>
    <t>331.12</t>
  </si>
  <si>
    <t>331.13</t>
  </si>
  <si>
    <t>331.14</t>
  </si>
  <si>
    <t>Berechnung der Punktzahl:
Niedrigster Wert: Niedrigste Wertangabe aus allen Angeboten
Erreichbare Punkte: 10</t>
  </si>
  <si>
    <t>Angabe des durchschnittlichen Leistungsbedarfs/Energieverbrauch im Betriebsbereitenzustand: Standby (Gerät und Peripherie eingeschaltet, kein aktiver Scan/Ultraschalluntersuchung)</t>
  </si>
  <si>
    <t>Angabe des durchschnittlichen Leistungsbedarfs/Energieverbrauch im Betriebszustand: Scan/Ultraschalluntersuchung</t>
  </si>
  <si>
    <t>Gastro</t>
  </si>
  <si>
    <r>
      <t xml:space="preserve">In den Preis werden die Preise für die Mustersätze, Sonderwerkzeuge und Mess- und Prüfmittel (MuP) nicht mit eingerechnet
Der </t>
    </r>
    <r>
      <rPr>
        <b/>
        <sz val="11"/>
        <color theme="1"/>
        <rFont val="Calibri"/>
        <family val="2"/>
        <scheme val="minor"/>
      </rPr>
      <t xml:space="preserve">Einzelpreis "P" </t>
    </r>
    <r>
      <rPr>
        <sz val="11"/>
        <color theme="1"/>
        <rFont val="Calibri"/>
        <family val="2"/>
        <scheme val="minor"/>
      </rPr>
      <t>ist der Preise für ein Ultraschalgerät, also für die Kosten einer Abrufleistung / Option.</t>
    </r>
  </si>
  <si>
    <t>3112.7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</si>
</sst>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/>
    <xf numFmtId="0" fontId="0" fillId="0" borderId="19" xfId="0" applyBorder="1" applyAlignment="1">
      <alignment horizontal="left" vertical="center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0" borderId="22" xfId="0" applyBorder="1"/>
    <xf numFmtId="0" fontId="6" fillId="0" borderId="18" xfId="0" applyFont="1" applyBorder="1" applyAlignment="1">
      <alignment horizontal="left" vertical="center"/>
    </xf>
    <xf numFmtId="49" fontId="0" fillId="0" borderId="23" xfId="0" applyNumberForma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7" fillId="0" borderId="24" xfId="0" applyFont="1" applyBorder="1" applyAlignment="1">
      <alignment horizontal="left" vertical="center" wrapText="1"/>
    </xf>
    <xf numFmtId="0" fontId="9" fillId="0" borderId="0" xfId="0" applyFont="1"/>
    <xf numFmtId="0" fontId="0" fillId="0" borderId="5" xfId="0" applyBorder="1" applyAlignment="1">
      <alignment horizontal="center" vertical="center" wrapText="1"/>
    </xf>
    <xf numFmtId="49" fontId="0" fillId="0" borderId="23" xfId="0" applyNumberForma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270781</xdr:colOff>
      <xdr:row>55</xdr:row>
      <xdr:rowOff>24493</xdr:rowOff>
    </xdr:from>
    <xdr:ext cx="1762126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0A9E7302-5EFE-4868-9252-D51C54234997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0A9E7302-5EFE-4868-9252-D51C54234997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𝑍=𝑃/( 𝐿_𝑚𝑎𝑥+𝐿)  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2</xdr:col>
      <xdr:colOff>33378</xdr:colOff>
      <xdr:row>58</xdr:row>
      <xdr:rowOff>3081</xdr:rowOff>
    </xdr:from>
    <xdr:ext cx="36929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ACA51C5-1B12-48CC-B4D4-FFFC97AC1855}"/>
                </a:ext>
              </a:extLst>
            </xdr:cNvPr>
            <xdr:cNvSpPr txBox="1"/>
          </xdr:nvSpPr>
          <xdr:spPr>
            <a:xfrm>
              <a:off x="1456525" y="1541116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de-D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𝐿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𝑚𝑎𝑥</m:t>
                      </m:r>
                    </m:sub>
                  </m:sSub>
                </m:oMath>
              </a14:m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ACA51C5-1B12-48CC-B4D4-FFFC97AC1855}"/>
                </a:ext>
              </a:extLst>
            </xdr:cNvPr>
            <xdr:cNvSpPr txBox="1"/>
          </xdr:nvSpPr>
          <xdr:spPr>
            <a:xfrm>
              <a:off x="1456525" y="1541116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𝐿_𝑚𝑎𝑥</a:t>
              </a:r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50026</xdr:colOff>
      <xdr:row>56</xdr:row>
      <xdr:rowOff>18369</xdr:rowOff>
    </xdr:from>
    <xdr:ext cx="2663165" cy="172227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0FFF6B4-864C-4BFA-BF34-6E72EEF4AA24}"/>
            </a:ext>
          </a:extLst>
        </xdr:cNvPr>
        <xdr:cNvSpPr txBox="1"/>
      </xdr:nvSpPr>
      <xdr:spPr>
        <a:xfrm>
          <a:off x="1473173" y="15045457"/>
          <a:ext cx="26631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100"/>
            <a:t>Z</a:t>
          </a:r>
          <a:r>
            <a:rPr lang="de-DE" sz="1100" baseline="0"/>
            <a:t> = Kennzahl für das Preis-Leistungs-Verhältnis</a:t>
          </a:r>
        </a:p>
      </xdr:txBody>
    </xdr:sp>
    <xdr:clientData/>
  </xdr:oneCellAnchor>
  <xdr:oneCellAnchor>
    <xdr:from>
      <xdr:col>2</xdr:col>
      <xdr:colOff>720</xdr:colOff>
      <xdr:row>56</xdr:row>
      <xdr:rowOff>189499</xdr:rowOff>
    </xdr:from>
    <xdr:ext cx="364997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42D469CC-F398-4C68-8725-48EFFAD63547}"/>
                </a:ext>
              </a:extLst>
            </xdr:cNvPr>
            <xdr:cNvSpPr txBox="1"/>
          </xdr:nvSpPr>
          <xdr:spPr>
            <a:xfrm>
              <a:off x="1423867" y="13871881"/>
              <a:ext cx="36499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100" b="0" i="1">
                      <a:latin typeface="Cambria Math" panose="02040503050406030204" pitchFamily="18" charset="0"/>
                    </a:rPr>
                    <m:t>𝑃</m:t>
                  </m:r>
                  <m:r>
                    <a:rPr lang="de-DE" sz="110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de-DE" sz="1100" b="0"/>
                <a:t> </a:t>
              </a:r>
              <a14:m>
                <m:oMath xmlns:m="http://schemas.openxmlformats.org/officeDocument/2006/math">
                  <m:r>
                    <a:rPr lang="de-DE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𝑬𝒊𝒏𝒛𝒆𝒍𝒑𝒓𝒆𝒊𝒔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𝑓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ü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𝑒𝑖𝑛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𝑈𝑙𝑡𝑟𝑎𝑠𝑐h𝑎𝑙𝑙𝑔𝑒𝑟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ä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𝐸𝑢𝑟𝑜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d>
                    <m:dPr>
                      <m:ctrlP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𝑛𝑒𝑡𝑡𝑜</m:t>
                      </m:r>
                    </m:e>
                  </m:d>
                </m:oMath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42D469CC-F398-4C68-8725-48EFFAD63547}"/>
                </a:ext>
              </a:extLst>
            </xdr:cNvPr>
            <xdr:cNvSpPr txBox="1"/>
          </xdr:nvSpPr>
          <xdr:spPr>
            <a:xfrm>
              <a:off x="1423867" y="13871881"/>
              <a:ext cx="36499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𝑃=</a:t>
              </a:r>
              <a:r>
                <a:rPr lang="de-DE" sz="1100" b="0"/>
                <a:t> </a:t>
              </a:r>
              <a:r>
                <a:rPr lang="de-DE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𝑬𝒊𝒏𝒛𝒆𝒍𝒑𝒓𝒆𝒊𝒔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𝑓ü𝑟 𝑒𝑖𝑛 𝑈𝑙𝑡𝑟𝑎𝑠𝑐ℎ𝑎𝑙𝑙𝑔𝑒𝑟ä𝑡 𝑖𝑛 𝐸𝑢𝑟𝑜 (𝑛𝑒𝑡𝑡𝑜)</a:t>
              </a:r>
              <a:endParaRPr lang="de-DE" sz="1100" b="0"/>
            </a:p>
          </xdr:txBody>
        </xdr:sp>
      </mc:Fallback>
    </mc:AlternateContent>
    <xdr:clientData/>
  </xdr:oneCellAnchor>
  <xdr:oneCellAnchor>
    <xdr:from>
      <xdr:col>1</xdr:col>
      <xdr:colOff>612001</xdr:colOff>
      <xdr:row>59</xdr:row>
      <xdr:rowOff>10205</xdr:rowOff>
    </xdr:from>
    <xdr:ext cx="40929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66E38A39-E8F1-4377-8C2B-773B72C32E03}"/>
                </a:ext>
              </a:extLst>
            </xdr:cNvPr>
            <xdr:cNvSpPr txBox="1"/>
          </xdr:nvSpPr>
          <xdr:spPr>
            <a:xfrm>
              <a:off x="1374001" y="15608793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𝐺𝑒𝑠𝑎𝑚𝑡𝑠𝑢𝑚𝑚𝑒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𝑑𝑒𝑟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𝑡𝑎𝑡𝑠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𝑐h𝑙𝑖𝑐h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𝑒𝑟𝑟𝑒𝑖𝑐h𝑡𝑒𝑛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𝐿𝑒𝑖𝑠𝑡𝑢𝑛𝑔𝑠𝑝𝑢𝑛𝑘𝑡𝑒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66E38A39-E8F1-4377-8C2B-773B72C32E03}"/>
                </a:ext>
              </a:extLst>
            </xdr:cNvPr>
            <xdr:cNvSpPr txBox="1"/>
          </xdr:nvSpPr>
          <xdr:spPr>
            <a:xfrm>
              <a:off x="1374001" y="15608793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𝐿=𝐺𝑒𝑠𝑎𝑚𝑡𝑠𝑢𝑚𝑚𝑒 𝑑𝑒𝑟 𝑡𝑎𝑡𝑠ä𝑐ℎ𝑙𝑖𝑐ℎ 𝑒𝑟𝑟𝑒𝑖𝑐ℎ𝑡𝑒𝑛 𝐿𝑒𝑖𝑠𝑡𝑢𝑛𝑔𝑠𝑝𝑢𝑛𝑘𝑡𝑒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3</xdr:col>
      <xdr:colOff>69476</xdr:colOff>
      <xdr:row>18</xdr:row>
      <xdr:rowOff>271182</xdr:rowOff>
    </xdr:from>
    <xdr:ext cx="5197289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8B92895-281C-4FD1-A047-1F7C4E3682D0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𝑆𝑡𝑎𝑛𝑑𝑏𝑦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8B92895-281C-4FD1-A047-1F7C4E3682D0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𝑆𝑡𝑎𝑛𝑑𝑏𝑦)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3</xdr:col>
      <xdr:colOff>69476</xdr:colOff>
      <xdr:row>19</xdr:row>
      <xdr:rowOff>271182</xdr:rowOff>
    </xdr:from>
    <xdr:ext cx="3830171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470CFE2B-F9AB-4760-8F7F-23519AAC3E27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𝑆𝑐𝑎𝑛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470CFE2B-F9AB-4760-8F7F-23519AAC3E27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𝑆𝑐𝑎𝑛)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85" zoomScaleNormal="85" workbookViewId="0">
      <selection activeCell="B6" sqref="B6"/>
    </sheetView>
  </sheetViews>
  <sheetFormatPr baseColWidth="10" defaultRowHeight="15" x14ac:dyDescent="0.25"/>
  <cols>
    <col min="2" max="2" width="9.85546875" customWidth="1"/>
    <col min="3" max="3" width="61.7109375" style="3" bestFit="1" customWidth="1"/>
    <col min="4" max="4" width="93.140625" customWidth="1"/>
    <col min="5" max="5" width="11.42578125" style="4" customWidth="1"/>
    <col min="6" max="6" width="12" style="4" bestFit="1" customWidth="1"/>
    <col min="7" max="8" width="18.5703125" style="4" customWidth="1"/>
    <col min="9" max="9" width="42.42578125" bestFit="1" customWidth="1"/>
    <col min="10" max="10" width="14.85546875" bestFit="1" customWidth="1"/>
  </cols>
  <sheetData>
    <row r="1" spans="1:10" ht="26.25" x14ac:dyDescent="0.4">
      <c r="A1" s="10" t="s">
        <v>0</v>
      </c>
      <c r="D1" s="49" t="s">
        <v>75</v>
      </c>
      <c r="G1" s="8">
        <f>IF(COUNTBLANK(G4:G20)&gt;0,1,0)</f>
        <v>1</v>
      </c>
      <c r="H1" s="8"/>
      <c r="I1" s="8">
        <f>IF(COUNTBLANK(I4:I20)&gt;0,1,0)</f>
        <v>1</v>
      </c>
    </row>
    <row r="2" spans="1:10" ht="15.75" thickBot="1" x14ac:dyDescent="0.3">
      <c r="G2" s="9" t="str">
        <f>IF(COUNTBLANK(G19:G20)&gt;0,"Fehlende Angaben","Alles ausgefüllt")</f>
        <v>Fehlende Angaben</v>
      </c>
      <c r="H2" s="30"/>
      <c r="I2" s="9" t="str">
        <f>IF(COUNTBLANK(I19:I20)&gt;0,"Fehlende Angaben","Alles ausgefüllt")</f>
        <v>Fehlende Angaben</v>
      </c>
    </row>
    <row r="3" spans="1:10" s="1" customFormat="1" ht="63.75" thickBot="1" x14ac:dyDescent="0.3">
      <c r="A3" s="11" t="s">
        <v>1</v>
      </c>
      <c r="B3" s="23" t="s">
        <v>2</v>
      </c>
      <c r="C3" s="46" t="s">
        <v>3</v>
      </c>
      <c r="D3" s="47" t="s">
        <v>4</v>
      </c>
      <c r="E3" s="24" t="s">
        <v>5</v>
      </c>
      <c r="F3" s="25" t="s">
        <v>24</v>
      </c>
      <c r="G3" s="24" t="s">
        <v>6</v>
      </c>
      <c r="H3" s="25" t="s">
        <v>21</v>
      </c>
      <c r="I3" s="25" t="s">
        <v>7</v>
      </c>
      <c r="J3" s="7"/>
    </row>
    <row r="4" spans="1:10" ht="90.75" thickBot="1" x14ac:dyDescent="0.3">
      <c r="A4" s="45" t="s">
        <v>8</v>
      </c>
      <c r="B4" s="14" t="s">
        <v>57</v>
      </c>
      <c r="C4" s="41" t="s">
        <v>30</v>
      </c>
      <c r="D4" s="41" t="s">
        <v>43</v>
      </c>
      <c r="E4" s="15" t="s">
        <v>40</v>
      </c>
      <c r="F4" s="15">
        <v>10</v>
      </c>
      <c r="G4" s="15"/>
      <c r="H4" s="27"/>
      <c r="I4" s="16"/>
    </row>
    <row r="5" spans="1:10" ht="90.75" thickBot="1" x14ac:dyDescent="0.3">
      <c r="A5" s="45" t="s">
        <v>9</v>
      </c>
      <c r="B5" s="39" t="s">
        <v>58</v>
      </c>
      <c r="C5" s="41" t="s">
        <v>31</v>
      </c>
      <c r="D5" s="12" t="s">
        <v>44</v>
      </c>
      <c r="E5" s="42" t="s">
        <v>40</v>
      </c>
      <c r="F5" s="42">
        <v>5</v>
      </c>
      <c r="G5" s="42"/>
      <c r="H5" s="43"/>
      <c r="I5" s="44"/>
    </row>
    <row r="6" spans="1:10" ht="32.25" thickBot="1" x14ac:dyDescent="0.3">
      <c r="A6" s="45" t="s">
        <v>10</v>
      </c>
      <c r="B6" s="51" t="s">
        <v>77</v>
      </c>
      <c r="C6" s="40" t="s">
        <v>28</v>
      </c>
      <c r="D6" s="41" t="s">
        <v>47</v>
      </c>
      <c r="E6" s="13" t="s">
        <v>20</v>
      </c>
      <c r="F6" s="42">
        <v>5</v>
      </c>
      <c r="G6" s="42"/>
      <c r="H6" s="43"/>
      <c r="I6" s="44"/>
    </row>
    <row r="7" spans="1:10" ht="32.25" thickBot="1" x14ac:dyDescent="0.3">
      <c r="A7" s="45" t="s">
        <v>42</v>
      </c>
      <c r="B7" s="39" t="s">
        <v>59</v>
      </c>
      <c r="C7" s="40" t="s">
        <v>32</v>
      </c>
      <c r="D7" s="41" t="s">
        <v>60</v>
      </c>
      <c r="E7" s="42" t="s">
        <v>41</v>
      </c>
      <c r="F7" s="42">
        <v>5</v>
      </c>
      <c r="G7" s="42"/>
      <c r="H7" s="43"/>
      <c r="I7" s="44"/>
    </row>
    <row r="8" spans="1:10" ht="86.25" customHeight="1" thickBot="1" x14ac:dyDescent="0.3">
      <c r="A8" s="45" t="s">
        <v>11</v>
      </c>
      <c r="B8" s="17" t="s">
        <v>61</v>
      </c>
      <c r="C8" s="12" t="s">
        <v>29</v>
      </c>
      <c r="D8" s="12" t="s">
        <v>45</v>
      </c>
      <c r="E8" s="13" t="s">
        <v>20</v>
      </c>
      <c r="F8" s="13">
        <v>10</v>
      </c>
      <c r="G8" s="13"/>
      <c r="H8" s="28"/>
      <c r="I8" s="18"/>
    </row>
    <row r="9" spans="1:10" ht="90.75" thickBot="1" x14ac:dyDescent="0.3">
      <c r="A9" s="45" t="s">
        <v>12</v>
      </c>
      <c r="B9" s="17" t="s">
        <v>62</v>
      </c>
      <c r="C9" s="12" t="s">
        <v>29</v>
      </c>
      <c r="D9" s="12" t="s">
        <v>46</v>
      </c>
      <c r="E9" s="13" t="s">
        <v>19</v>
      </c>
      <c r="F9" s="13">
        <v>7.5</v>
      </c>
      <c r="G9" s="13"/>
      <c r="H9" s="28"/>
      <c r="I9" s="18"/>
    </row>
    <row r="10" spans="1:10" ht="30.75" thickBot="1" x14ac:dyDescent="0.3">
      <c r="A10" s="45" t="s">
        <v>13</v>
      </c>
      <c r="B10" s="17" t="s">
        <v>63</v>
      </c>
      <c r="C10" s="12" t="s">
        <v>39</v>
      </c>
      <c r="D10" s="48" t="s">
        <v>48</v>
      </c>
      <c r="E10" s="13" t="s">
        <v>20</v>
      </c>
      <c r="F10" s="13">
        <v>2.5</v>
      </c>
      <c r="G10" s="13"/>
      <c r="H10" s="28"/>
      <c r="I10" s="18"/>
    </row>
    <row r="11" spans="1:10" ht="30.75" thickBot="1" x14ac:dyDescent="0.3">
      <c r="A11" s="45" t="s">
        <v>14</v>
      </c>
      <c r="B11" s="17" t="s">
        <v>64</v>
      </c>
      <c r="C11" s="12" t="s">
        <v>39</v>
      </c>
      <c r="D11" s="48" t="s">
        <v>49</v>
      </c>
      <c r="E11" s="13" t="s">
        <v>20</v>
      </c>
      <c r="F11" s="13">
        <v>2.5</v>
      </c>
      <c r="G11" s="13"/>
      <c r="H11" s="28"/>
      <c r="I11" s="18"/>
    </row>
    <row r="12" spans="1:10" ht="30.75" thickBot="1" x14ac:dyDescent="0.3">
      <c r="A12" s="45" t="s">
        <v>15</v>
      </c>
      <c r="B12" s="17" t="s">
        <v>65</v>
      </c>
      <c r="C12" s="12" t="s">
        <v>39</v>
      </c>
      <c r="D12" s="48" t="s">
        <v>50</v>
      </c>
      <c r="E12" s="13" t="s">
        <v>20</v>
      </c>
      <c r="F12" s="13">
        <v>2.5</v>
      </c>
      <c r="G12" s="13"/>
      <c r="H12" s="28"/>
      <c r="I12" s="18"/>
    </row>
    <row r="13" spans="1:10" ht="30.75" thickBot="1" x14ac:dyDescent="0.3">
      <c r="A13" s="45" t="s">
        <v>16</v>
      </c>
      <c r="B13" s="17" t="s">
        <v>66</v>
      </c>
      <c r="C13" s="12" t="s">
        <v>39</v>
      </c>
      <c r="D13" s="48" t="s">
        <v>51</v>
      </c>
      <c r="E13" s="13" t="s">
        <v>20</v>
      </c>
      <c r="F13" s="13">
        <v>2.5</v>
      </c>
      <c r="G13" s="13"/>
      <c r="H13" s="28"/>
      <c r="I13" s="18"/>
    </row>
    <row r="14" spans="1:10" ht="30.75" thickBot="1" x14ac:dyDescent="0.3">
      <c r="A14" s="45" t="s">
        <v>27</v>
      </c>
      <c r="B14" s="17" t="s">
        <v>67</v>
      </c>
      <c r="C14" s="12" t="s">
        <v>39</v>
      </c>
      <c r="D14" s="48" t="s">
        <v>52</v>
      </c>
      <c r="E14" s="13" t="s">
        <v>20</v>
      </c>
      <c r="F14" s="13">
        <v>2.5</v>
      </c>
      <c r="G14" s="13"/>
      <c r="H14" s="28"/>
      <c r="I14" s="18"/>
    </row>
    <row r="15" spans="1:10" ht="30.75" thickBot="1" x14ac:dyDescent="0.3">
      <c r="A15" s="45" t="s">
        <v>33</v>
      </c>
      <c r="B15" s="17" t="s">
        <v>68</v>
      </c>
      <c r="C15" s="12" t="s">
        <v>39</v>
      </c>
      <c r="D15" s="48" t="s">
        <v>53</v>
      </c>
      <c r="E15" s="13" t="s">
        <v>20</v>
      </c>
      <c r="F15" s="13">
        <v>2.5</v>
      </c>
      <c r="G15" s="13"/>
      <c r="H15" s="28"/>
      <c r="I15" s="18"/>
    </row>
    <row r="16" spans="1:10" ht="30.75" thickBot="1" x14ac:dyDescent="0.3">
      <c r="A16" s="45" t="s">
        <v>34</v>
      </c>
      <c r="B16" s="17" t="s">
        <v>69</v>
      </c>
      <c r="C16" s="12" t="s">
        <v>39</v>
      </c>
      <c r="D16" s="48" t="s">
        <v>54</v>
      </c>
      <c r="E16" s="13" t="s">
        <v>20</v>
      </c>
      <c r="F16" s="13">
        <v>2.5</v>
      </c>
      <c r="G16" s="13"/>
      <c r="H16" s="28"/>
      <c r="I16" s="18"/>
    </row>
    <row r="17" spans="1:9" ht="30.75" thickBot="1" x14ac:dyDescent="0.3">
      <c r="A17" s="45" t="s">
        <v>35</v>
      </c>
      <c r="B17" s="17" t="s">
        <v>70</v>
      </c>
      <c r="C17" s="12" t="s">
        <v>39</v>
      </c>
      <c r="D17" s="48" t="s">
        <v>55</v>
      </c>
      <c r="E17" s="13" t="s">
        <v>20</v>
      </c>
      <c r="F17" s="13">
        <v>2.5</v>
      </c>
      <c r="G17" s="13"/>
      <c r="H17" s="28"/>
      <c r="I17" s="18"/>
    </row>
    <row r="18" spans="1:9" ht="30.75" thickBot="1" x14ac:dyDescent="0.3">
      <c r="A18" s="45" t="s">
        <v>36</v>
      </c>
      <c r="B18" s="17" t="s">
        <v>71</v>
      </c>
      <c r="C18" s="12" t="s">
        <v>39</v>
      </c>
      <c r="D18" s="48" t="s">
        <v>56</v>
      </c>
      <c r="E18" s="13" t="s">
        <v>20</v>
      </c>
      <c r="F18" s="13">
        <v>2.5</v>
      </c>
      <c r="G18" s="13"/>
      <c r="H18" s="28"/>
      <c r="I18" s="18"/>
    </row>
    <row r="19" spans="1:9" ht="75.75" thickBot="1" x14ac:dyDescent="0.3">
      <c r="A19" s="45" t="s">
        <v>37</v>
      </c>
      <c r="B19" s="17" t="s">
        <v>18</v>
      </c>
      <c r="C19" s="12" t="s">
        <v>73</v>
      </c>
      <c r="D19" s="12" t="s">
        <v>72</v>
      </c>
      <c r="E19" s="13" t="s">
        <v>17</v>
      </c>
      <c r="F19" s="13">
        <v>10</v>
      </c>
      <c r="G19" s="13"/>
      <c r="H19" s="28"/>
      <c r="I19" s="18"/>
    </row>
    <row r="20" spans="1:9" ht="75.75" thickBot="1" x14ac:dyDescent="0.3">
      <c r="A20" s="45" t="s">
        <v>38</v>
      </c>
      <c r="B20" s="19" t="s">
        <v>18</v>
      </c>
      <c r="C20" s="20" t="s">
        <v>74</v>
      </c>
      <c r="D20" s="20" t="s">
        <v>72</v>
      </c>
      <c r="E20" s="21" t="s">
        <v>17</v>
      </c>
      <c r="F20" s="21">
        <v>10</v>
      </c>
      <c r="G20" s="21"/>
      <c r="H20" s="29"/>
      <c r="I20" s="22"/>
    </row>
    <row r="21" spans="1:9" ht="15" customHeight="1" thickBot="1" x14ac:dyDescent="0.3">
      <c r="A21" s="4"/>
      <c r="B21" s="6"/>
      <c r="C21" s="5"/>
      <c r="D21" s="5"/>
      <c r="E21" s="50" t="s">
        <v>22</v>
      </c>
      <c r="F21" s="32">
        <f>SUM(F3:F20)</f>
        <v>85</v>
      </c>
      <c r="G21" s="50" t="s">
        <v>25</v>
      </c>
      <c r="H21" s="32">
        <f>SUM(H4:H20)</f>
        <v>0</v>
      </c>
      <c r="I21" s="2"/>
    </row>
    <row r="22" spans="1:9" x14ac:dyDescent="0.25">
      <c r="A22" s="4"/>
      <c r="B22" s="6"/>
      <c r="C22" s="5"/>
      <c r="D22" s="5"/>
      <c r="E22" s="31"/>
      <c r="F22" s="31"/>
      <c r="G22" s="31"/>
      <c r="H22" s="26"/>
      <c r="I22" s="2"/>
    </row>
    <row r="24" spans="1:9" hidden="1" x14ac:dyDescent="0.25"/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  <row r="30" spans="1:9" hidden="1" x14ac:dyDescent="0.25"/>
    <row r="31" spans="1:9" hidden="1" x14ac:dyDescent="0.25"/>
    <row r="32" spans="1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4" hidden="1" x14ac:dyDescent="0.25"/>
    <row r="50" spans="3:4" hidden="1" x14ac:dyDescent="0.25"/>
    <row r="51" spans="3:4" hidden="1" x14ac:dyDescent="0.25"/>
    <row r="52" spans="3:4" hidden="1" x14ac:dyDescent="0.25"/>
    <row r="53" spans="3:4" hidden="1" x14ac:dyDescent="0.25"/>
    <row r="54" spans="3:4" ht="15.75" thickBot="1" x14ac:dyDescent="0.3"/>
    <row r="55" spans="3:4" ht="18.75" x14ac:dyDescent="0.25">
      <c r="C55" s="38" t="s">
        <v>23</v>
      </c>
      <c r="D55" s="33"/>
    </row>
    <row r="56" spans="3:4" ht="37.5" customHeight="1" x14ac:dyDescent="0.25">
      <c r="C56" s="34"/>
      <c r="D56" s="35"/>
    </row>
    <row r="57" spans="3:4" x14ac:dyDescent="0.25">
      <c r="C57" s="34"/>
      <c r="D57" s="35"/>
    </row>
    <row r="58" spans="3:4" x14ac:dyDescent="0.25">
      <c r="C58" s="34"/>
      <c r="D58" s="35"/>
    </row>
    <row r="59" spans="3:4" x14ac:dyDescent="0.25">
      <c r="C59" s="34"/>
      <c r="D59" s="35"/>
    </row>
    <row r="60" spans="3:4" x14ac:dyDescent="0.25">
      <c r="C60" s="34"/>
      <c r="D60" s="35"/>
    </row>
    <row r="61" spans="3:4" x14ac:dyDescent="0.25">
      <c r="C61" s="34"/>
      <c r="D61" s="35"/>
    </row>
    <row r="62" spans="3:4" x14ac:dyDescent="0.25">
      <c r="C62" s="34" t="s">
        <v>26</v>
      </c>
      <c r="D62" s="35"/>
    </row>
    <row r="63" spans="3:4" ht="75.75" thickBot="1" x14ac:dyDescent="0.3">
      <c r="C63" s="36" t="s">
        <v>76</v>
      </c>
      <c r="D63" s="37"/>
    </row>
  </sheetData>
  <conditionalFormatting sqref="G1:H2">
    <cfRule type="colorScale" priority="2">
      <colorScale>
        <cfvo type="num" val="0"/>
        <cfvo type="num" val="1"/>
        <color rgb="FF00B050"/>
        <color rgb="FFFF0000"/>
      </colorScale>
    </cfRule>
  </conditionalFormatting>
  <conditionalFormatting sqref="I1:I2">
    <cfRule type="colorScale" priority="1">
      <colorScale>
        <cfvo type="num" val="0"/>
        <cfvo type="num" val="1"/>
        <color rgb="FF00B050"/>
        <color rgb="FFFF0000"/>
      </colorScale>
    </cfRule>
  </conditionalFormatting>
  <dataValidations count="7">
    <dataValidation type="list" allowBlank="1" showInputMessage="1" showErrorMessage="1" sqref="G4" xr:uid="{00000000-0002-0000-0000-000000000000}">
      <formula1>$C$24:$C$29</formula1>
    </dataValidation>
    <dataValidation type="list" allowBlank="1" showInputMessage="1" showErrorMessage="1" sqref="G8" xr:uid="{00000000-0002-0000-0000-000002000000}">
      <formula1>$C$44:$C$45</formula1>
    </dataValidation>
    <dataValidation type="list" allowBlank="1" showInputMessage="1" showErrorMessage="1" sqref="G10:G18" xr:uid="{00000000-0002-0000-0000-000003000000}">
      <formula1>$C$51:$C$52</formula1>
    </dataValidation>
    <dataValidation type="list" allowBlank="1" showInputMessage="1" showErrorMessage="1" sqref="G5" xr:uid="{76C28059-DF35-4A4E-819F-C092A03875C4}">
      <formula1>$C$31:$C$36</formula1>
    </dataValidation>
    <dataValidation type="list" allowBlank="1" showInputMessage="1" showErrorMessage="1" sqref="G6" xr:uid="{70E02EDB-0BE5-4E4A-942C-D3644D611712}">
      <formula1>$C$38:$C$39</formula1>
    </dataValidation>
    <dataValidation type="list" allowBlank="1" showInputMessage="1" showErrorMessage="1" sqref="G7" xr:uid="{9D90CD9A-C752-4492-81B5-5DE6747A649F}">
      <formula1>$C$41:$C$42</formula1>
    </dataValidation>
    <dataValidation type="list" allowBlank="1" showInputMessage="1" showErrorMessage="1" sqref="G9" xr:uid="{05F6F73C-6687-4A0E-B73A-EEBDE6056294}">
      <formula1>$C$47:$C$49</formula1>
    </dataValidation>
  </dataValidations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Basilico, Angelo</dc:creator>
  <cp:lastModifiedBy>Man, Tin Lap</cp:lastModifiedBy>
  <dcterms:created xsi:type="dcterms:W3CDTF">2022-08-08T06:48:55Z</dcterms:created>
  <dcterms:modified xsi:type="dcterms:W3CDTF">2025-10-21T15:34:35Z</dcterms:modified>
</cp:coreProperties>
</file>