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O:\65_2\65_2_7_AI\01 Vertragswesen\VgV-Verfahren (auch analog)\3950 Rathaus Gastro RBA_TGA\TGA AG 1-3 und 8\Vergabeunterlagen\Anlagen\"/>
    </mc:Choice>
  </mc:AlternateContent>
  <xr:revisionPtr revIDLastSave="0" documentId="13_ncr:1_{A37424DE-1614-4FD5-97D7-BF7774C9C519}" xr6:coauthVersionLast="47" xr6:coauthVersionMax="47" xr10:uidLastSave="{00000000-0000-0000-0000-000000000000}"/>
  <workbookProtection workbookAlgorithmName="SHA-512" workbookHashValue="vN9bBuol/FtLM4xtosQzBcL0OpcqnyhxPo7kV341V13jvXVnztqmkilL91XrXahOiVoYQVu2/1Pmq8NApvQEdA==" workbookSaltValue="+exHtES+hbpCrm0bVFrpzQ==" workbookSpinCount="100000" lockStructure="1"/>
  <bookViews>
    <workbookView xWindow="-110" yWindow="-110" windowWidth="19420" windowHeight="11500" xr2:uid="{00000000-000D-0000-FFFF-FFFF00000000}"/>
  </bookViews>
  <sheets>
    <sheet name="TGA HLS" sheetId="1" r:id="rId1"/>
  </sheets>
  <definedNames>
    <definedName name="_xlnm.Print_Area" localSheetId="0">'TGA HLS'!$A$1:$G$240</definedName>
    <definedName name="_xlnm.Print_Titles" localSheetId="0">'TGA HLS'!$1:$7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1" l="1"/>
  <c r="G39" i="1"/>
  <c r="G30" i="1"/>
  <c r="G70" i="1" l="1"/>
  <c r="G31" i="1" l="1"/>
  <c r="G32" i="1" s="1"/>
  <c r="G40" i="1"/>
  <c r="G41" i="1" s="1"/>
  <c r="G46" i="1"/>
  <c r="G47" i="1" s="1"/>
  <c r="F166" i="1"/>
  <c r="F167" i="1" s="1"/>
  <c r="G165" i="1"/>
  <c r="F160" i="1"/>
  <c r="F161" i="1" s="1"/>
  <c r="G159" i="1"/>
  <c r="F151" i="1"/>
  <c r="F152" i="1" s="1"/>
  <c r="G150" i="1"/>
  <c r="G151" i="1" s="1"/>
  <c r="G152" i="1" s="1"/>
  <c r="G180" i="1"/>
  <c r="G184" i="1"/>
  <c r="G186" i="1"/>
  <c r="G188" i="1"/>
  <c r="F126" i="1"/>
  <c r="F127" i="1" s="1"/>
  <c r="G125" i="1"/>
  <c r="F120" i="1"/>
  <c r="F121" i="1" s="1"/>
  <c r="G119" i="1"/>
  <c r="F111" i="1"/>
  <c r="F112" i="1" s="1"/>
  <c r="G110" i="1"/>
  <c r="G111" i="1" s="1"/>
  <c r="G112" i="1" s="1"/>
  <c r="F86" i="1"/>
  <c r="F87" i="1" s="1"/>
  <c r="G85" i="1"/>
  <c r="F80" i="1"/>
  <c r="F81" i="1" s="1"/>
  <c r="G79" i="1"/>
  <c r="F71" i="1"/>
  <c r="F72" i="1" s="1"/>
  <c r="G71" i="1"/>
  <c r="G72" i="1" s="1"/>
  <c r="F46" i="1"/>
  <c r="F47" i="1" s="1"/>
  <c r="F40" i="1"/>
  <c r="F41" i="1" s="1"/>
  <c r="F31" i="1"/>
  <c r="F32" i="1" s="1"/>
  <c r="G160" i="1" l="1"/>
  <c r="G161" i="1" s="1"/>
  <c r="G166" i="1"/>
  <c r="G167" i="1" s="1"/>
  <c r="G120" i="1"/>
  <c r="G121" i="1" s="1"/>
  <c r="G126" i="1"/>
  <c r="G127" i="1" s="1"/>
  <c r="G80" i="1"/>
  <c r="G81" i="1" s="1"/>
  <c r="G86" i="1"/>
  <c r="G87" i="1" s="1"/>
  <c r="G204" i="1" l="1"/>
  <c r="G192" i="1"/>
  <c r="G198" i="1" s="1"/>
  <c r="G208" i="1" l="1"/>
  <c r="G210" i="1" s="1"/>
  <c r="G196" i="1" l="1"/>
  <c r="G212" i="1" l="1"/>
  <c r="G216" i="1" s="1"/>
  <c r="G200" i="1"/>
  <c r="G218" i="1" l="1"/>
  <c r="G220" i="1" s="1"/>
  <c r="G224" i="1" s="1"/>
  <c r="G226" i="1" l="1"/>
  <c r="G228" i="1" s="1"/>
  <c r="G230" i="1" s="1"/>
</calcChain>
</file>

<file path=xl/sharedStrings.xml><?xml version="1.0" encoding="utf-8"?>
<sst xmlns="http://schemas.openxmlformats.org/spreadsheetml/2006/main" count="176" uniqueCount="83">
  <si>
    <t>Bieter:</t>
  </si>
  <si>
    <t>Datum:</t>
  </si>
  <si>
    <t>Allgemeine Hinweise:</t>
  </si>
  <si>
    <t>Honorarzone:</t>
  </si>
  <si>
    <t>Honorarsatz:</t>
  </si>
  <si>
    <t>Grundhonorar in €:</t>
  </si>
  <si>
    <t>E.P.</t>
  </si>
  <si>
    <t>G.P.</t>
  </si>
  <si>
    <t>Honorarzusammenstellung / Ergebnis</t>
  </si>
  <si>
    <t>Vorläufiges Gesamthonorar (brutto)</t>
  </si>
  <si>
    <t>Geschäftsführer/ Inhaber:</t>
  </si>
  <si>
    <t>Ingenieur/ Architekt:</t>
  </si>
  <si>
    <t>(Diplom / Master of Arts (M.A.) / Bachelor-Ing. / Master of Science (M.Sc.) / Master of Engineering (M.Eng.))</t>
  </si>
  <si>
    <t>Sonstige Mitarbeiter:</t>
  </si>
  <si>
    <t>(Techn. Zeichner / Büromitarbeiter / sonstiger Mitarbeiter mit vergleichbarer Qualifikation)</t>
  </si>
  <si>
    <t>Besondere Leistungen in der Leistungsphase 2:</t>
  </si>
  <si>
    <t>Besondere Leistungen in der Leistungsphase 3:</t>
  </si>
  <si>
    <t>Besondere Leistungen in der Leistungsphase 9:</t>
  </si>
  <si>
    <t>zzgl. evtl. Ab- und/oder Zuschläge auf das Gesamt-Nettohonorar in +/- %</t>
  </si>
  <si>
    <t>zzgl. evtl. Ab- und/oder Zuschläge auf das Gesamt-Nettohonorar in +/- €</t>
  </si>
  <si>
    <t>Projekt:</t>
  </si>
  <si>
    <t>Menge</t>
  </si>
  <si>
    <t>zzgl. Nebenkosten auf das Gesamt-Nettohonorar in %</t>
  </si>
  <si>
    <t>zzgl. Nebenkosten auf das Gesamt-Nettohonorar in €</t>
  </si>
  <si>
    <t>Hinweis: für Nachlässe ist vor der Zahl ein Minuszeichen zu setzen</t>
  </si>
  <si>
    <t>Zwischensumme: Gesamthonorar (netto inkl. Zu- und/oder Abschlag inkl. Nebenkosten)</t>
  </si>
  <si>
    <t>zzgl. 19,00% MwSt:</t>
  </si>
  <si>
    <t>Preisblatt zur vorläufigen Honorarermittlung</t>
  </si>
  <si>
    <t>Grundleistungen der Stufe 1:</t>
  </si>
  <si>
    <t>Lph. 1 - Grundlagenermittlung, 2,00% der Teilleistungspunkte</t>
  </si>
  <si>
    <t>Lph. 2 - Vorplanung , 9,00% der Teilleistungspunkte</t>
  </si>
  <si>
    <t>Lph. 3 - Entwurfsplanung, 17,00% der Teilleistungspunkte</t>
  </si>
  <si>
    <t>Grundleistungen der Stufe 2:</t>
  </si>
  <si>
    <t>Stufe 3 (Lph. 9), 1,00% der Teilleistungspunkte, Honorar der Grundleistungen in €</t>
  </si>
  <si>
    <t>Lph. 9 - Objektbetreuung, 1,00% der Teilleistungspunkte</t>
  </si>
  <si>
    <t>Besondere und zusätzliche Leistungen</t>
  </si>
  <si>
    <t>Zwischensumme: Gesamthonorar Grundleistungen (alle Stufen)</t>
  </si>
  <si>
    <t>Zwischensumme: Gesamthonorar Besondere Leistungen (alle Stufen)</t>
  </si>
  <si>
    <t xml:space="preserve">6526003950 - Rathaus Dortmund, Umbau Gastronomie </t>
  </si>
  <si>
    <r>
      <t xml:space="preserve">Lph. 4 - Genehmigungsplanung, 2,00% der Teilleistungspunkte </t>
    </r>
    <r>
      <rPr>
        <vertAlign val="superscript"/>
        <sz val="9"/>
        <rFont val="Poppins Light"/>
      </rPr>
      <t>1)</t>
    </r>
  </si>
  <si>
    <t>Stufe 1 (Lph. 1-4), 30,00% der Teilleistungspunkte, Honorar der Grundleistungen in €</t>
  </si>
  <si>
    <t>Lph. 6 - Vorbereitung Vergabe, 7,00% der Teilleistungspunkte</t>
  </si>
  <si>
    <t>Grundleistungen der Stufe 3:</t>
  </si>
  <si>
    <t>Lph. 8 - Objektüberwachung/Bauüberwachung und Dokumentation, 35,00% der Teilleistungspunkte</t>
  </si>
  <si>
    <t>Stufe 2 (Lph. 5-8), 65,80% der Teilleistungspunkte, Honorar der Grundleistungen in €</t>
  </si>
  <si>
    <r>
      <t xml:space="preserve">Lph. 7 - Mitwirkung Vergabe, 1,80% der Teilleistungspunkte </t>
    </r>
    <r>
      <rPr>
        <vertAlign val="superscript"/>
        <sz val="9"/>
        <rFont val="Poppins Light"/>
      </rPr>
      <t>3)</t>
    </r>
  </si>
  <si>
    <r>
      <t xml:space="preserve">Lph. 5 - Ausführungsplanung, 22,00% der Teilleistungspunkte  </t>
    </r>
    <r>
      <rPr>
        <vertAlign val="superscript"/>
        <sz val="9"/>
        <rFont val="Poppins Light"/>
      </rPr>
      <t>2)</t>
    </r>
  </si>
  <si>
    <t xml:space="preserve">1) Lph. 4: entfällt, soweit nicht erforderlich. </t>
  </si>
  <si>
    <t xml:space="preserve">3) Lph. 7: reduziert um Absatz b Satz 1 (Prüfen und Werten der Angebote; Aufstellen eines Preisspiegels nach Einzelpositionen) und Absatz f (Zusammenstellen der Vergabeunterlagen und Mitwirken bei der  Auftragserteilung) in Bezug auf die Prüfung von Nachträgen. Alle weiteren Leistungen werden durch das Vergabe- und Beschaffungszentrum (Fachbereich 19) ausgeführt. </t>
  </si>
  <si>
    <t>2) Lph. 5: wird gem. § 55 Abs. 2 HOAI um 4 Prozent reduziert, sofern das Anfertigen von Schlitz- und Durchbruchsplänen oder das Prüfen von Montage- und Werkstattplänen der ausführenden Firmen nicht erforderlich wird.</t>
  </si>
  <si>
    <t>Einheit</t>
  </si>
  <si>
    <t>Besondere Leistungen in der Leistungsphase 1:</t>
  </si>
  <si>
    <t>Teilnahme an einem Start-Workshop (…) i. R. der Lph. 1</t>
  </si>
  <si>
    <t>Berechnung der Lebenszykluskosten (…) i. R. der Lph. 2</t>
  </si>
  <si>
    <t>Vertiefte Kostenermittlung bis zur 3. Ebene (…) i. R. der Lph. 2</t>
  </si>
  <si>
    <t>Tagessatz</t>
  </si>
  <si>
    <t>Stunden</t>
  </si>
  <si>
    <t>Pauschal</t>
  </si>
  <si>
    <t>Stufe 1 (Lph. 1-4): Teilleistungshonorar  für die besonderen Leistungen in €:</t>
  </si>
  <si>
    <t>Stufe 2 (Lph. 5-8): Teilleistungshonorar  für die besonderen Leistungen in €:</t>
  </si>
  <si>
    <t>-</t>
  </si>
  <si>
    <t>Stufe 3 (Lph. 9): Teilleistungshonorar  für die besonderen Leistungen in €:</t>
  </si>
  <si>
    <t>evtl. Umauzuschlag:</t>
  </si>
  <si>
    <r>
      <t>Die Abgeltung von evtl. gesondert beauftragten zusätzlichen Leistungen erfolgt nach den folgenden Stundensätzen</t>
    </r>
    <r>
      <rPr>
        <sz val="9"/>
        <color theme="0"/>
        <rFont val="Poppins Light"/>
      </rPr>
      <t>:</t>
    </r>
  </si>
  <si>
    <t>evtl. zzgl. Umbauzuschlag in €</t>
  </si>
  <si>
    <t>Stufe 1 Honorar der Grundleistungen inkl. evtl. Umbauzuschlag in €</t>
  </si>
  <si>
    <t>Stufe 2 Honorar der Grundleistungen inkl. evtl. Umbauzuschlag in €</t>
  </si>
  <si>
    <t>Zwischensumme: Gesamthonorar Grundleistungen (netto inkl. Zu-/Abschlag exkl. Nebenkosten)</t>
  </si>
  <si>
    <t>Zwischensumme: Gesamthonorar Bes. Leistungen (netto inkl. Zu-/Abschlag exkl. Nebenkosten)</t>
  </si>
  <si>
    <t>Zwischensumme: Gesamthonorar Grund- und Bes. Leistungen (netto inkl. Zu-/Abschlag, exkl. NK)</t>
  </si>
  <si>
    <t xml:space="preserve">Technische Ausrüstung Anlagengruppe 1 (Abwasser-, Wasser- und Gasanlagen) - nach § 55 und Anlage 15 HOAI </t>
  </si>
  <si>
    <t xml:space="preserve">Technische Ausrüstung Anlagengruppe 2 (Wärmeversorgungsanlagen) - nach § 55 und Anlage 15 HOAI 
- nach § 55 und Anlage 15 HOAI </t>
  </si>
  <si>
    <t xml:space="preserve">Technische Ausrüstung Anlagengruppe 3 (Lufttechnische Anlagen) - nach § 55 und Anlage 15 HOAI </t>
  </si>
  <si>
    <t xml:space="preserve">Technische Ausrüstung Anlagengruppe 8 (Gebäudeautomation) - nach § 55 und Anlage 15 HOAI </t>
  </si>
  <si>
    <t>*) Die Honorare für die unten genannten besonderen Leistungen sind, sofern in diesem Preisblatt nicht anders ausgewiesen, jeweils als Pauschalsumme anzubieten. Die besonderen Leistungen der Stufen 2-3 werden optional vereinbart.</t>
  </si>
  <si>
    <t>Anrechenbare Kosten für Anlagengruppe 1 gem. § 54 HOAI, netto:</t>
  </si>
  <si>
    <t>Anrechenbare Kosten für Anlagengruppe 2 gem. § 54 HOAI, netto:</t>
  </si>
  <si>
    <t>Anrechenbare Kosten für Anlagengruppe 3 gem. § 54 HOAI, netto:</t>
  </si>
  <si>
    <t>Anrechenbare Kosten für Anlagengruppe 8 gem. § 54 HOAI, netto:</t>
  </si>
  <si>
    <t>Erstellung Konzeptes zur verbrauchsabhängigen Zuordnung (…) i. R. der Lph. 2</t>
  </si>
  <si>
    <t>Fortschreibung Konzept verbrauchsabhängige Zuordnung (…) i. R. der Lph. 3</t>
  </si>
  <si>
    <t>Überwachen der Mängelbeseitigung (…) i. R. der Lph. 9</t>
  </si>
  <si>
    <t>Die farbig hinterlegten Felder sind durch den Bieter auszufüllen. Zur Vereinfachung sind für einige Felder Formeln hinterlegt. Die Bieter sind jedoch für die Richtigkeit ihrer Angebote selber verantwortlich. 
Grundlage Ihrer Honorarermittlung (für die Grundleistungen) sollten die Honorartabellen gem. HOAI in der Fassung von 01.01.2021 bzw. außerhalb der HOAI Tabellen die Tabellen gem. AHO Heft Nr. 14 (Stand: August 2016) sein, soweit nicht anders beschrieben. Die Ermittlung der hier angegebenen Honorare nach HOAI sollten - sofern nicht selbsterklärend - auf einem gesonderten Blatt erfolgen. Ein Nachlass auf das zu ermittelnde Grundhonorar nach HOAI ist nicht gestattet. Wir bitten Sie ebenso die berechneten Grundhonorare nicht zu runden. Widersprechen sich im Honorarangebot die Angaben zur Honorarzone und -satz  zu dem berechneten Grundhonorar, gelten die  Angaben zur Honorarzone und dem Honorarsatz vorrangig. Der Auftraggeber ist in diesem Fall dazu berechtigt die Honorarangabe im Feld "Grundhonorar in €" zu korrigieren. 
Die genau beschriebenen besonderen Leistungen sind den Vergabeunterlagen zu entnehmen und sind hier verkürzt wiedergegeben. Die Honorare für die unten genannten besonderen Leistungen sind, sofern in diesem Preisblatt nicht anders ausgewiesen, jeweils als Pauschalsumme anzubieten. Die nach Aufwand beauftragten Leistungen sind auf Basis des tatsächlichen Aufwandes zu den angebotenen Einheitspreisen bzw. Stundensätzen nachzuweisen und abzurechnen. 
Die Leistungen der Stufen 2-3 werden optional vereinbart.
Bei eventuell angebotenen Abschlägen bzw. Nachlässen bitten wir ein Minuszeichen vor der Zahl zu integrieren. 
Alle Angaben in € sind Netto-Werte.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</si>
</sst>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scheme val="minor"/>
    </font>
    <font>
      <sz val="11"/>
      <color theme="1"/>
      <name val="Calibri"/>
      <family val="2"/>
      <scheme val="minor"/>
    </font>
    <font>
      <sz val="10"/>
      <name val="Poppins Light"/>
    </font>
    <font>
      <b/>
      <sz val="10"/>
      <name val="Poppins Light"/>
    </font>
    <font>
      <sz val="11"/>
      <name val="Poppins Light"/>
    </font>
    <font>
      <sz val="8"/>
      <name val="Poppins Light"/>
    </font>
    <font>
      <sz val="9"/>
      <name val="Poppins Light"/>
    </font>
    <font>
      <b/>
      <sz val="9"/>
      <name val="Poppins Light"/>
    </font>
    <font>
      <u/>
      <sz val="9"/>
      <name val="Poppins Light"/>
    </font>
    <font>
      <b/>
      <u/>
      <sz val="10"/>
      <name val="Poppins Light"/>
    </font>
    <font>
      <sz val="1"/>
      <name val="Poppins Light"/>
    </font>
    <font>
      <sz val="1"/>
      <color rgb="FFFF0000"/>
      <name val="Poppins Light"/>
    </font>
    <font>
      <vertAlign val="superscript"/>
      <sz val="9"/>
      <name val="Poppins Light"/>
    </font>
    <font>
      <sz val="9"/>
      <color rgb="FFFF0000"/>
      <name val="Poppins Light"/>
    </font>
    <font>
      <b/>
      <sz val="1"/>
      <name val="Poppins Light"/>
    </font>
    <font>
      <sz val="7.5"/>
      <name val="Poppins Light"/>
    </font>
    <font>
      <b/>
      <sz val="7.5"/>
      <name val="Poppins Light"/>
    </font>
    <font>
      <b/>
      <sz val="12"/>
      <color theme="0"/>
      <name val="Poppins Light"/>
    </font>
    <font>
      <b/>
      <sz val="9"/>
      <color theme="0"/>
      <name val="Poppins Light"/>
    </font>
    <font>
      <sz val="9"/>
      <color theme="0"/>
      <name val="Poppins Light"/>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9">
    <xf numFmtId="0" fontId="0" fillId="0" borderId="0" xfId="0"/>
    <xf numFmtId="0" fontId="2" fillId="2" borderId="0" xfId="0" applyFont="1" applyFill="1"/>
    <xf numFmtId="0" fontId="4" fillId="2" borderId="0" xfId="0" applyFont="1" applyFill="1"/>
    <xf numFmtId="0" fontId="4" fillId="0" borderId="0" xfId="0" applyFont="1"/>
    <xf numFmtId="49" fontId="10" fillId="5" borderId="0" xfId="0" applyNumberFormat="1" applyFont="1" applyFill="1" applyAlignment="1">
      <alignment vertical="center"/>
    </xf>
    <xf numFmtId="0" fontId="10" fillId="2" borderId="0" xfId="0" applyFont="1" applyFill="1"/>
    <xf numFmtId="0" fontId="11" fillId="2" borderId="0" xfId="0" applyFont="1" applyFill="1"/>
    <xf numFmtId="0" fontId="6" fillId="2" borderId="0" xfId="0" applyFont="1" applyFill="1"/>
    <xf numFmtId="0" fontId="6"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vertical="top"/>
    </xf>
    <xf numFmtId="0" fontId="6" fillId="0" borderId="0" xfId="0" applyFont="1"/>
    <xf numFmtId="0" fontId="6" fillId="2" borderId="0" xfId="0" applyFont="1" applyFill="1" applyAlignment="1">
      <alignment horizontal="left"/>
    </xf>
    <xf numFmtId="164" fontId="7" fillId="2" borderId="0" xfId="0" applyNumberFormat="1" applyFont="1" applyFill="1" applyAlignment="1">
      <alignment horizontal="right"/>
    </xf>
    <xf numFmtId="0" fontId="7" fillId="2" borderId="0" xfId="0" applyFont="1" applyFill="1" applyAlignment="1">
      <alignment horizontal="left"/>
    </xf>
    <xf numFmtId="0" fontId="7" fillId="0" borderId="0" xfId="0" applyFont="1"/>
    <xf numFmtId="0" fontId="7" fillId="2" borderId="0" xfId="0" applyFont="1" applyFill="1"/>
    <xf numFmtId="49" fontId="6" fillId="2" borderId="0" xfId="0" applyNumberFormat="1" applyFont="1" applyFill="1" applyAlignment="1">
      <alignment horizontal="right"/>
    </xf>
    <xf numFmtId="0" fontId="8" fillId="2" borderId="0" xfId="0" applyFont="1" applyFill="1"/>
    <xf numFmtId="0" fontId="6" fillId="0" borderId="0" xfId="0" applyFont="1" applyAlignment="1">
      <alignment vertical="top"/>
    </xf>
    <xf numFmtId="164" fontId="6" fillId="2" borderId="0" xfId="0" applyNumberFormat="1" applyFont="1" applyFill="1" applyAlignment="1">
      <alignment horizontal="right"/>
    </xf>
    <xf numFmtId="0" fontId="10" fillId="2" borderId="0" xfId="0" applyFont="1" applyFill="1" applyAlignment="1">
      <alignment horizontal="left"/>
    </xf>
    <xf numFmtId="49" fontId="10" fillId="0" borderId="0" xfId="0" applyNumberFormat="1" applyFont="1" applyAlignment="1">
      <alignment horizontal="right"/>
    </xf>
    <xf numFmtId="0" fontId="10" fillId="0" borderId="0" xfId="0" applyFont="1"/>
    <xf numFmtId="0" fontId="10" fillId="0" borderId="0" xfId="0" applyFont="1" applyAlignment="1">
      <alignment horizontal="left"/>
    </xf>
    <xf numFmtId="0" fontId="10" fillId="2" borderId="0" xfId="0" applyFont="1" applyFill="1" applyAlignment="1">
      <alignment vertical="top"/>
    </xf>
    <xf numFmtId="49" fontId="10" fillId="0" borderId="0" xfId="0" applyNumberFormat="1" applyFont="1" applyAlignment="1">
      <alignment horizontal="center"/>
    </xf>
    <xf numFmtId="49" fontId="6" fillId="4" borderId="1" xfId="0" applyNumberFormat="1" applyFont="1" applyFill="1" applyBorder="1" applyAlignment="1" applyProtection="1">
      <alignment horizontal="right"/>
      <protection locked="0"/>
    </xf>
    <xf numFmtId="164" fontId="6" fillId="4" borderId="1" xfId="0" applyNumberFormat="1" applyFont="1" applyFill="1" applyBorder="1" applyProtection="1">
      <protection locked="0"/>
    </xf>
    <xf numFmtId="164" fontId="7" fillId="2" borderId="1" xfId="0" applyNumberFormat="1" applyFont="1" applyFill="1" applyBorder="1" applyAlignment="1">
      <alignment horizontal="right"/>
    </xf>
    <xf numFmtId="164" fontId="7" fillId="2" borderId="1" xfId="0" applyNumberFormat="1" applyFont="1" applyFill="1" applyBorder="1"/>
    <xf numFmtId="49" fontId="10" fillId="5" borderId="0" xfId="0" applyNumberFormat="1" applyFont="1" applyFill="1" applyAlignment="1">
      <alignment horizontal="right"/>
    </xf>
    <xf numFmtId="0" fontId="6" fillId="2" borderId="0" xfId="0" applyFont="1" applyFill="1" applyAlignment="1">
      <alignment horizontal="right"/>
    </xf>
    <xf numFmtId="164" fontId="6" fillId="4" borderId="1" xfId="0" applyNumberFormat="1" applyFont="1" applyFill="1" applyBorder="1" applyAlignment="1" applyProtection="1">
      <alignment horizontal="right"/>
      <protection locked="0"/>
    </xf>
    <xf numFmtId="164" fontId="10" fillId="2" borderId="0" xfId="0" applyNumberFormat="1" applyFont="1" applyFill="1" applyAlignment="1">
      <alignment horizontal="right"/>
    </xf>
    <xf numFmtId="0" fontId="4" fillId="2" borderId="0" xfId="0" applyFont="1" applyFill="1" applyAlignment="1">
      <alignment horizontal="right"/>
    </xf>
    <xf numFmtId="0" fontId="4" fillId="0" borderId="0" xfId="0" applyFont="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0" fontId="7" fillId="6" borderId="0" xfId="0" applyFont="1" applyFill="1" applyAlignment="1">
      <alignment vertical="center"/>
    </xf>
    <xf numFmtId="0" fontId="6" fillId="2" borderId="0" xfId="0" quotePrefix="1" applyFont="1" applyFill="1" applyAlignment="1">
      <alignment vertical="top" wrapText="1"/>
    </xf>
    <xf numFmtId="0" fontId="6" fillId="2" borderId="0" xfId="0" quotePrefix="1" applyFont="1" applyFill="1" applyAlignment="1">
      <alignment wrapText="1"/>
    </xf>
    <xf numFmtId="0" fontId="7" fillId="2" borderId="2" xfId="0" applyFont="1" applyFill="1" applyBorder="1" applyAlignment="1">
      <alignment horizontal="center"/>
    </xf>
    <xf numFmtId="0" fontId="7" fillId="2" borderId="2" xfId="0" applyFont="1" applyFill="1" applyBorder="1" applyAlignment="1">
      <alignment horizontal="center" wrapText="1"/>
    </xf>
    <xf numFmtId="49" fontId="10" fillId="2" borderId="0" xfId="0" applyNumberFormat="1" applyFont="1" applyFill="1"/>
    <xf numFmtId="0" fontId="10" fillId="2" borderId="3" xfId="0" applyFont="1" applyFill="1" applyBorder="1" applyAlignment="1">
      <alignment horizontal="center"/>
    </xf>
    <xf numFmtId="0" fontId="7" fillId="6" borderId="3" xfId="0" applyFont="1" applyFill="1" applyBorder="1" applyAlignment="1">
      <alignment horizontal="center" vertical="center"/>
    </xf>
    <xf numFmtId="0" fontId="7" fillId="2" borderId="1" xfId="0" applyFont="1" applyFill="1" applyBorder="1" applyAlignment="1">
      <alignment horizontal="center"/>
    </xf>
    <xf numFmtId="0" fontId="6" fillId="2" borderId="2" xfId="0" applyFont="1" applyFill="1" applyBorder="1" applyAlignment="1">
      <alignment horizontal="center"/>
    </xf>
    <xf numFmtId="164" fontId="6" fillId="2" borderId="2" xfId="0" applyNumberFormat="1" applyFont="1" applyFill="1" applyBorder="1" applyAlignment="1">
      <alignment horizontal="center"/>
    </xf>
    <xf numFmtId="164" fontId="6" fillId="2" borderId="1" xfId="0" applyNumberFormat="1" applyFont="1" applyFill="1" applyBorder="1"/>
    <xf numFmtId="164" fontId="7" fillId="2" borderId="4" xfId="0" applyNumberFormat="1" applyFont="1" applyFill="1" applyBorder="1" applyAlignment="1">
      <alignment horizontal="right"/>
    </xf>
    <xf numFmtId="0" fontId="15" fillId="2" borderId="0" xfId="0" applyFont="1" applyFill="1" applyAlignment="1">
      <alignment vertical="top"/>
    </xf>
    <xf numFmtId="0" fontId="15" fillId="2" borderId="0" xfId="0" applyFont="1" applyFill="1" applyAlignment="1">
      <alignment horizontal="left" vertical="top"/>
    </xf>
    <xf numFmtId="164" fontId="16" fillId="2" borderId="0" xfId="0" applyNumberFormat="1" applyFont="1" applyFill="1" applyAlignment="1">
      <alignment horizontal="right" vertical="top"/>
    </xf>
    <xf numFmtId="0" fontId="15" fillId="0" borderId="0" xfId="0" applyFont="1" applyAlignment="1">
      <alignment vertical="top"/>
    </xf>
    <xf numFmtId="10" fontId="6" fillId="4" borderId="1" xfId="1" applyNumberFormat="1" applyFont="1" applyFill="1" applyBorder="1" applyAlignment="1" applyProtection="1">
      <alignment horizontal="right"/>
      <protection locked="0"/>
    </xf>
    <xf numFmtId="164" fontId="6" fillId="2" borderId="1" xfId="1" applyNumberFormat="1" applyFont="1" applyFill="1" applyBorder="1" applyAlignment="1" applyProtection="1">
      <alignment horizontal="right"/>
    </xf>
    <xf numFmtId="164" fontId="6" fillId="2" borderId="1" xfId="0" applyNumberFormat="1" applyFont="1" applyFill="1" applyBorder="1" applyAlignment="1">
      <alignment horizontal="right"/>
    </xf>
    <xf numFmtId="0" fontId="15" fillId="2" borderId="0" xfId="0" applyFont="1" applyFill="1" applyAlignment="1">
      <alignment horizontal="left"/>
    </xf>
    <xf numFmtId="49" fontId="15" fillId="2" borderId="0" xfId="0" applyNumberFormat="1" applyFont="1" applyFill="1" applyAlignment="1">
      <alignment horizontal="right"/>
    </xf>
    <xf numFmtId="0" fontId="15" fillId="2" borderId="0" xfId="0" applyFont="1" applyFill="1"/>
    <xf numFmtId="0" fontId="15" fillId="0" borderId="0" xfId="0" applyFont="1"/>
    <xf numFmtId="0" fontId="14" fillId="2" borderId="0" xfId="0" applyFont="1" applyFill="1" applyAlignment="1">
      <alignment horizontal="left"/>
    </xf>
    <xf numFmtId="164" fontId="14" fillId="2" borderId="0" xfId="0" applyNumberFormat="1" applyFont="1" applyFill="1" applyAlignment="1">
      <alignment horizontal="right"/>
    </xf>
    <xf numFmtId="0" fontId="14" fillId="2" borderId="0" xfId="0" applyFont="1" applyFill="1"/>
    <xf numFmtId="0" fontId="14" fillId="0" borderId="0" xfId="0" applyFont="1"/>
    <xf numFmtId="164" fontId="6" fillId="4" borderId="1" xfId="1" applyNumberFormat="1" applyFont="1" applyFill="1" applyBorder="1" applyAlignment="1" applyProtection="1">
      <alignment horizontal="right"/>
      <protection locked="0"/>
    </xf>
    <xf numFmtId="164" fontId="15" fillId="2" borderId="0" xfId="0" applyNumberFormat="1" applyFont="1" applyFill="1" applyAlignment="1">
      <alignment horizontal="right"/>
    </xf>
    <xf numFmtId="0" fontId="15" fillId="0" borderId="0" xfId="0" applyFont="1" applyAlignment="1">
      <alignment horizontal="left" vertical="top" wrapText="1"/>
    </xf>
    <xf numFmtId="0" fontId="3" fillId="0" borderId="0" xfId="0"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left" vertical="center"/>
    </xf>
    <xf numFmtId="0" fontId="14" fillId="0" borderId="0" xfId="0" applyFont="1" applyAlignment="1">
      <alignment horizontal="left" vertical="center"/>
    </xf>
    <xf numFmtId="0" fontId="6" fillId="0" borderId="0" xfId="0" applyFont="1" applyAlignment="1">
      <alignment horizontal="left"/>
    </xf>
    <xf numFmtId="0" fontId="8" fillId="0" borderId="0" xfId="0" applyFont="1" applyAlignment="1">
      <alignment horizontal="left"/>
    </xf>
    <xf numFmtId="0" fontId="7" fillId="0" borderId="0" xfId="0" applyFont="1" applyAlignment="1">
      <alignment horizontal="left"/>
    </xf>
    <xf numFmtId="0" fontId="14" fillId="2" borderId="0" xfId="0" applyFont="1" applyFill="1" applyAlignment="1">
      <alignment vertical="center"/>
    </xf>
    <xf numFmtId="164" fontId="7" fillId="2" borderId="0" xfId="0" applyNumberFormat="1" applyFont="1" applyFill="1"/>
    <xf numFmtId="0" fontId="2" fillId="0" borderId="0" xfId="0" applyFont="1" applyAlignment="1">
      <alignment horizontal="left"/>
    </xf>
    <xf numFmtId="0" fontId="3" fillId="2" borderId="0" xfId="0" applyFont="1" applyFill="1" applyAlignment="1">
      <alignment horizontal="left"/>
    </xf>
    <xf numFmtId="164" fontId="3" fillId="2" borderId="0" xfId="0" applyNumberFormat="1" applyFont="1" applyFill="1" applyAlignment="1">
      <alignment horizontal="right"/>
    </xf>
    <xf numFmtId="0" fontId="3" fillId="2" borderId="0" xfId="0" applyFont="1" applyFill="1"/>
    <xf numFmtId="0" fontId="3" fillId="0" borderId="0" xfId="0" applyFont="1"/>
    <xf numFmtId="0" fontId="13" fillId="2" borderId="0" xfId="0" applyFont="1" applyFill="1" applyAlignment="1">
      <alignment vertical="center"/>
    </xf>
    <xf numFmtId="0" fontId="13" fillId="0" borderId="0" xfId="0" applyFont="1" applyAlignment="1">
      <alignment vertical="center"/>
    </xf>
    <xf numFmtId="0" fontId="18" fillId="3" borderId="0" xfId="0" applyFont="1" applyFill="1" applyAlignment="1">
      <alignment horizontal="left" vertical="top" wrapText="1"/>
    </xf>
    <xf numFmtId="0" fontId="18" fillId="3" borderId="0" xfId="0" applyFont="1" applyFill="1" applyAlignment="1">
      <alignment horizontal="center" vertical="center"/>
    </xf>
    <xf numFmtId="0" fontId="7" fillId="0" borderId="0" xfId="0" applyFont="1" applyAlignment="1">
      <alignment horizontal="left" wrapText="1"/>
    </xf>
    <xf numFmtId="0" fontId="18" fillId="3" borderId="0" xfId="0" applyFont="1" applyFill="1" applyAlignment="1">
      <alignment horizontal="center" vertical="center" wrapText="1"/>
    </xf>
    <xf numFmtId="0" fontId="15" fillId="0" borderId="0" xfId="0" applyFont="1" applyAlignment="1">
      <alignment horizontal="left" vertical="top" wrapText="1"/>
    </xf>
    <xf numFmtId="0" fontId="6" fillId="2" borderId="0" xfId="0" quotePrefix="1" applyFont="1" applyFill="1" applyAlignment="1">
      <alignment horizontal="left" vertical="top" wrapText="1"/>
    </xf>
    <xf numFmtId="49" fontId="5" fillId="5" borderId="0" xfId="0" applyNumberFormat="1" applyFont="1" applyFill="1" applyAlignment="1">
      <alignment horizontal="left" vertical="top" wrapText="1"/>
    </xf>
    <xf numFmtId="0" fontId="5" fillId="2" borderId="0" xfId="0" applyFont="1" applyFill="1" applyAlignment="1">
      <alignment horizontal="left" vertical="top" wrapText="1"/>
    </xf>
    <xf numFmtId="0" fontId="7" fillId="3" borderId="0" xfId="0" applyFont="1" applyFill="1" applyAlignment="1">
      <alignment horizontal="center" vertical="center" wrapText="1"/>
    </xf>
    <xf numFmtId="0" fontId="17" fillId="3" borderId="0" xfId="0" applyFont="1" applyFill="1" applyAlignment="1">
      <alignment horizontal="center" vertical="center" wrapText="1"/>
    </xf>
    <xf numFmtId="0" fontId="9" fillId="2" borderId="0" xfId="0" applyFont="1" applyFill="1" applyAlignment="1">
      <alignment horizontal="left" vertical="center" wrapText="1"/>
    </xf>
    <xf numFmtId="49" fontId="2" fillId="4" borderId="1" xfId="0" applyNumberFormat="1" applyFont="1" applyFill="1" applyBorder="1" applyAlignment="1" applyProtection="1">
      <alignment horizontal="center"/>
      <protection locked="0"/>
    </xf>
    <xf numFmtId="14" fontId="2" fillId="4" borderId="1" xfId="0" applyNumberFormat="1" applyFont="1" applyFill="1" applyBorder="1" applyAlignment="1" applyProtection="1">
      <alignment horizontal="center"/>
      <protection locked="0"/>
    </xf>
  </cellXfs>
  <cellStyles count="2">
    <cellStyle name="Prozent" xfId="1" builtinId="5"/>
    <cellStyle name="Standard" xfId="0" builtinId="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736"/>
  <sheetViews>
    <sheetView showGridLines="0" tabSelected="1" topLeftCell="A2" zoomScale="90" zoomScaleNormal="90" workbookViewId="0">
      <selection activeCell="G17" sqref="G17"/>
    </sheetView>
  </sheetViews>
  <sheetFormatPr baseColWidth="10" defaultColWidth="11.453125" defaultRowHeight="21.5" x14ac:dyDescent="0.9"/>
  <cols>
    <col min="1" max="1" width="37.453125" style="3" customWidth="1"/>
    <col min="2" max="2" width="21.54296875" style="3" customWidth="1"/>
    <col min="3" max="3" width="4.1796875" style="3" customWidth="1"/>
    <col min="4" max="4" width="15.81640625" style="3" customWidth="1"/>
    <col min="5" max="5" width="7.7265625" style="3" bestFit="1" customWidth="1"/>
    <col min="6" max="6" width="9.26953125" style="3" bestFit="1" customWidth="1"/>
    <col min="7" max="7" width="20.81640625" style="36" customWidth="1"/>
    <col min="8" max="8" width="14.1796875" style="2" bestFit="1" customWidth="1"/>
    <col min="9" max="9" width="12.1796875" style="2" bestFit="1" customWidth="1"/>
    <col min="10" max="54" width="11.453125" style="2"/>
    <col min="55" max="16384" width="11.453125" style="3"/>
  </cols>
  <sheetData>
    <row r="1" spans="1:54" s="1" customFormat="1" ht="23" x14ac:dyDescent="0.85">
      <c r="A1" s="95" t="s">
        <v>27</v>
      </c>
      <c r="B1" s="95"/>
      <c r="C1" s="95"/>
      <c r="D1" s="95"/>
      <c r="E1" s="95"/>
      <c r="F1" s="95"/>
      <c r="G1" s="95"/>
    </row>
    <row r="2" spans="1:54" s="1" customFormat="1" ht="20" x14ac:dyDescent="0.85">
      <c r="A2" s="70" t="s">
        <v>20</v>
      </c>
      <c r="B2" s="96" t="s">
        <v>38</v>
      </c>
      <c r="C2" s="96"/>
      <c r="D2" s="96"/>
      <c r="E2" s="96"/>
      <c r="F2" s="96"/>
      <c r="G2" s="96"/>
    </row>
    <row r="3" spans="1:54" s="5" customFormat="1" ht="3.5" x14ac:dyDescent="0.15">
      <c r="A3" s="77"/>
      <c r="B3" s="96"/>
      <c r="C3" s="96"/>
      <c r="D3" s="96"/>
      <c r="E3" s="96"/>
      <c r="F3" s="96"/>
      <c r="G3" s="96"/>
    </row>
    <row r="4" spans="1:54" s="1" customFormat="1" ht="20" x14ac:dyDescent="0.85">
      <c r="A4" s="72" t="s">
        <v>0</v>
      </c>
      <c r="B4" s="97"/>
      <c r="C4" s="97"/>
      <c r="D4" s="97"/>
      <c r="E4" s="97"/>
      <c r="F4" s="97"/>
      <c r="G4" s="97"/>
    </row>
    <row r="5" spans="1:54" s="23" customFormat="1" ht="3.5" x14ac:dyDescent="0.15">
      <c r="A5" s="73"/>
      <c r="B5" s="26"/>
      <c r="C5" s="26"/>
      <c r="D5" s="26"/>
      <c r="E5" s="26"/>
      <c r="F5" s="26"/>
      <c r="G5" s="22"/>
    </row>
    <row r="6" spans="1:54" s="1" customFormat="1" ht="20" x14ac:dyDescent="0.85">
      <c r="A6" s="71" t="s">
        <v>1</v>
      </c>
      <c r="B6" s="98"/>
      <c r="C6" s="98"/>
      <c r="D6" s="98"/>
      <c r="E6" s="98"/>
      <c r="F6" s="98"/>
      <c r="G6" s="98"/>
    </row>
    <row r="7" spans="1:54" s="5" customFormat="1" ht="3.5" x14ac:dyDescent="0.15">
      <c r="G7" s="37"/>
    </row>
    <row r="8" spans="1:54" s="7" customFormat="1" ht="17" x14ac:dyDescent="0.7">
      <c r="A8" s="87" t="s">
        <v>2</v>
      </c>
      <c r="B8" s="87"/>
      <c r="C8" s="87"/>
      <c r="D8" s="87"/>
      <c r="E8" s="87"/>
      <c r="F8" s="87"/>
      <c r="G8" s="87"/>
    </row>
    <row r="9" spans="1:54" s="5" customFormat="1" ht="3.5" x14ac:dyDescent="0.15">
      <c r="A9" s="4"/>
      <c r="B9" s="4"/>
      <c r="C9" s="4"/>
      <c r="D9" s="4"/>
      <c r="E9" s="4"/>
      <c r="F9" s="4"/>
      <c r="G9" s="31"/>
    </row>
    <row r="10" spans="1:54" s="1" customFormat="1" ht="220.5" customHeight="1" x14ac:dyDescent="0.85">
      <c r="A10" s="92" t="s">
        <v>82</v>
      </c>
      <c r="B10" s="92"/>
      <c r="C10" s="92"/>
      <c r="D10" s="92"/>
      <c r="E10" s="92"/>
      <c r="F10" s="92"/>
      <c r="G10" s="92"/>
    </row>
    <row r="11" spans="1:54" s="5" customFormat="1" ht="3.5" x14ac:dyDescent="0.15">
      <c r="A11" s="4"/>
      <c r="B11" s="4"/>
      <c r="C11" s="4"/>
      <c r="D11" s="4"/>
      <c r="E11" s="4"/>
      <c r="F11" s="4"/>
      <c r="G11" s="31"/>
      <c r="H11" s="6"/>
    </row>
    <row r="12" spans="1:54" s="23" customFormat="1" ht="3.5" x14ac:dyDescent="0.15">
      <c r="A12" s="5"/>
      <c r="B12" s="5"/>
      <c r="C12" s="5"/>
      <c r="D12" s="5"/>
      <c r="E12" s="25"/>
      <c r="F12" s="25"/>
      <c r="G12" s="37"/>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s="9" customFormat="1" ht="17" x14ac:dyDescent="0.35">
      <c r="A13" s="89" t="s">
        <v>70</v>
      </c>
      <c r="B13" s="89"/>
      <c r="C13" s="89"/>
      <c r="D13" s="89"/>
      <c r="E13" s="89"/>
      <c r="F13" s="89"/>
      <c r="G13" s="89"/>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row>
    <row r="14" spans="1:54" s="23" customFormat="1" ht="3.5" x14ac:dyDescent="0.15">
      <c r="A14" s="21"/>
      <c r="B14" s="21"/>
      <c r="C14" s="21"/>
      <c r="D14" s="21"/>
      <c r="E14" s="21"/>
      <c r="F14" s="21"/>
      <c r="G14" s="22"/>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s="11" customFormat="1" ht="17" x14ac:dyDescent="0.7">
      <c r="A15" s="74" t="s">
        <v>75</v>
      </c>
      <c r="B15" s="12"/>
      <c r="C15" s="12"/>
      <c r="D15" s="12"/>
      <c r="E15" s="12"/>
      <c r="F15" s="12"/>
      <c r="G15" s="29">
        <v>145660.5</v>
      </c>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row>
    <row r="16" spans="1:54" s="23" customFormat="1" ht="3.5" x14ac:dyDescent="0.15">
      <c r="A16" s="21"/>
      <c r="B16" s="21"/>
      <c r="C16" s="21"/>
      <c r="D16" s="21"/>
      <c r="E16" s="21"/>
      <c r="F16" s="21"/>
      <c r="G16" s="22"/>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s="11" customFormat="1" ht="17" x14ac:dyDescent="0.7">
      <c r="A17" s="12" t="s">
        <v>3</v>
      </c>
      <c r="B17" s="12"/>
      <c r="C17" s="12"/>
      <c r="D17" s="12"/>
      <c r="E17" s="12"/>
      <c r="F17" s="12"/>
      <c r="G17" s="2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row>
    <row r="18" spans="1:54" s="23" customFormat="1" ht="3.5" x14ac:dyDescent="0.15">
      <c r="A18" s="21"/>
      <c r="B18" s="21"/>
      <c r="C18" s="21"/>
      <c r="D18" s="21"/>
      <c r="E18" s="21"/>
      <c r="F18" s="21"/>
      <c r="G18" s="22"/>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s="11" customFormat="1" ht="17" x14ac:dyDescent="0.7">
      <c r="A19" s="12" t="s">
        <v>4</v>
      </c>
      <c r="B19" s="12"/>
      <c r="C19" s="12"/>
      <c r="D19" s="12"/>
      <c r="E19" s="12"/>
      <c r="F19" s="12"/>
      <c r="G19" s="2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row>
    <row r="20" spans="1:54" s="23" customFormat="1" ht="3.5" x14ac:dyDescent="0.15">
      <c r="A20" s="21"/>
      <c r="B20" s="21"/>
      <c r="C20" s="21"/>
      <c r="D20" s="21"/>
      <c r="E20" s="21"/>
      <c r="F20" s="21"/>
      <c r="G20" s="22"/>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s="11" customFormat="1" ht="17" x14ac:dyDescent="0.7">
      <c r="A21" s="12" t="s">
        <v>5</v>
      </c>
      <c r="B21" s="12"/>
      <c r="C21" s="12"/>
      <c r="D21" s="12"/>
      <c r="E21" s="12"/>
      <c r="F21" s="12"/>
      <c r="G21" s="33"/>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row>
    <row r="22" spans="1:54" s="23" customFormat="1" ht="3.5" x14ac:dyDescent="0.15">
      <c r="A22" s="24"/>
      <c r="B22" s="5"/>
      <c r="C22" s="5"/>
      <c r="D22" s="5"/>
      <c r="E22" s="21"/>
      <c r="F22" s="21"/>
      <c r="G22" s="34"/>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s="11" customFormat="1" ht="17" x14ac:dyDescent="0.7">
      <c r="A23" s="12" t="s">
        <v>62</v>
      </c>
      <c r="B23" s="12"/>
      <c r="C23" s="12"/>
      <c r="D23" s="12"/>
      <c r="E23" s="12"/>
      <c r="F23" s="12"/>
      <c r="G23" s="56"/>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row>
    <row r="24" spans="1:54" s="23" customFormat="1" ht="3.5" x14ac:dyDescent="0.15">
      <c r="A24" s="24"/>
      <c r="B24" s="5"/>
      <c r="C24" s="5"/>
      <c r="D24" s="5"/>
      <c r="E24" s="21"/>
      <c r="F24" s="21"/>
      <c r="G24" s="34"/>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s="11" customFormat="1" ht="17" x14ac:dyDescent="0.7">
      <c r="A25" s="75" t="s">
        <v>28</v>
      </c>
      <c r="B25" s="7"/>
      <c r="C25" s="7"/>
      <c r="D25" s="7"/>
      <c r="E25" s="12"/>
      <c r="F25" s="12"/>
      <c r="G25" s="20"/>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row>
    <row r="26" spans="1:54" s="11" customFormat="1" ht="17" x14ac:dyDescent="0.7">
      <c r="A26" s="74" t="s">
        <v>29</v>
      </c>
      <c r="B26" s="7"/>
      <c r="C26" s="7"/>
      <c r="D26" s="7"/>
      <c r="E26" s="12"/>
      <c r="F26" s="12"/>
      <c r="G26" s="20"/>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row>
    <row r="27" spans="1:54" s="11" customFormat="1" ht="17" x14ac:dyDescent="0.7">
      <c r="A27" s="74" t="s">
        <v>30</v>
      </c>
      <c r="B27" s="7"/>
      <c r="C27" s="7"/>
      <c r="D27" s="7"/>
      <c r="E27" s="12"/>
      <c r="F27" s="12"/>
      <c r="G27" s="20"/>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row>
    <row r="28" spans="1:54" s="11" customFormat="1" ht="17" x14ac:dyDescent="0.7">
      <c r="A28" s="74" t="s">
        <v>31</v>
      </c>
      <c r="B28" s="7"/>
      <c r="C28" s="7"/>
      <c r="D28" s="7"/>
      <c r="E28" s="12"/>
      <c r="F28" s="12"/>
      <c r="G28" s="20"/>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row>
    <row r="29" spans="1:54" s="11" customFormat="1" ht="18.5" x14ac:dyDescent="0.7">
      <c r="A29" s="74" t="s">
        <v>39</v>
      </c>
      <c r="B29" s="7"/>
      <c r="C29" s="7"/>
      <c r="D29" s="7"/>
      <c r="E29" s="12"/>
      <c r="F29" s="12"/>
      <c r="G29" s="20"/>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row>
    <row r="30" spans="1:54" s="11" customFormat="1" ht="17" x14ac:dyDescent="0.7">
      <c r="A30" s="76" t="s">
        <v>40</v>
      </c>
      <c r="B30" s="7"/>
      <c r="C30" s="7"/>
      <c r="D30" s="7"/>
      <c r="E30" s="12"/>
      <c r="F30" s="12"/>
      <c r="G30" s="29">
        <f>G21*0.3</f>
        <v>0</v>
      </c>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row>
    <row r="31" spans="1:54" s="11" customFormat="1" ht="17" x14ac:dyDescent="0.7">
      <c r="A31" s="74" t="s">
        <v>64</v>
      </c>
      <c r="B31" s="7"/>
      <c r="C31" s="7"/>
      <c r="D31" s="7"/>
      <c r="E31" s="12"/>
      <c r="F31" s="12">
        <f>F30*F21</f>
        <v>0</v>
      </c>
      <c r="G31" s="58">
        <f>G30*G23</f>
        <v>0</v>
      </c>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row>
    <row r="32" spans="1:54" s="11" customFormat="1" ht="17" x14ac:dyDescent="0.7">
      <c r="A32" s="76" t="s">
        <v>65</v>
      </c>
      <c r="B32" s="7"/>
      <c r="C32" s="7"/>
      <c r="D32" s="7"/>
      <c r="E32" s="12"/>
      <c r="F32" s="12">
        <f>F30+F31</f>
        <v>0</v>
      </c>
      <c r="G32" s="29">
        <f>G30+G31</f>
        <v>0</v>
      </c>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row>
    <row r="33" spans="1:54" s="23" customFormat="1" ht="3.5" x14ac:dyDescent="0.15">
      <c r="A33" s="24"/>
      <c r="B33" s="5"/>
      <c r="C33" s="5"/>
      <c r="D33" s="5"/>
      <c r="E33" s="21"/>
      <c r="F33" s="21"/>
      <c r="G33" s="34"/>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s="11" customFormat="1" ht="17" x14ac:dyDescent="0.7">
      <c r="A34" s="75" t="s">
        <v>32</v>
      </c>
      <c r="B34" s="7"/>
      <c r="C34" s="7"/>
      <c r="D34" s="7"/>
      <c r="E34" s="12"/>
      <c r="F34" s="12"/>
      <c r="G34" s="20"/>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s="11" customFormat="1" ht="18.5" x14ac:dyDescent="0.7">
      <c r="A35" s="74" t="s">
        <v>46</v>
      </c>
      <c r="B35" s="7"/>
      <c r="C35" s="7"/>
      <c r="D35" s="7"/>
      <c r="E35" s="12"/>
      <c r="F35" s="12"/>
      <c r="G35" s="20"/>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s="11" customFormat="1" ht="17" x14ac:dyDescent="0.7">
      <c r="A36" s="74" t="s">
        <v>41</v>
      </c>
      <c r="B36" s="7"/>
      <c r="C36" s="7"/>
      <c r="D36" s="7"/>
      <c r="E36" s="12"/>
      <c r="F36" s="12"/>
      <c r="G36" s="20"/>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s="11" customFormat="1" ht="18.5" x14ac:dyDescent="0.7">
      <c r="A37" s="74" t="s">
        <v>45</v>
      </c>
      <c r="B37" s="7"/>
      <c r="C37" s="7"/>
      <c r="D37" s="7"/>
      <c r="E37" s="12"/>
      <c r="F37" s="12"/>
      <c r="G37" s="20"/>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s="11" customFormat="1" ht="17" x14ac:dyDescent="0.7">
      <c r="A38" s="74" t="s">
        <v>43</v>
      </c>
      <c r="B38" s="7"/>
      <c r="C38" s="7"/>
      <c r="D38" s="7"/>
      <c r="E38" s="12"/>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x14ac:dyDescent="0.9">
      <c r="A39" s="76" t="s">
        <v>44</v>
      </c>
      <c r="B39" s="7"/>
      <c r="C39" s="7"/>
      <c r="D39" s="7"/>
      <c r="E39" s="12"/>
      <c r="F39" s="12"/>
      <c r="G39" s="29">
        <f>G21*0.658</f>
        <v>0</v>
      </c>
    </row>
    <row r="40" spans="1:54" s="11" customFormat="1" ht="17" x14ac:dyDescent="0.7">
      <c r="A40" s="74" t="s">
        <v>64</v>
      </c>
      <c r="B40" s="7"/>
      <c r="C40" s="7"/>
      <c r="D40" s="7"/>
      <c r="E40" s="12"/>
      <c r="F40" s="12">
        <f>F39*F30</f>
        <v>0</v>
      </c>
      <c r="G40" s="58">
        <f>G39*G23</f>
        <v>0</v>
      </c>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s="11" customFormat="1" ht="17" x14ac:dyDescent="0.7">
      <c r="A41" s="76" t="s">
        <v>66</v>
      </c>
      <c r="B41" s="7"/>
      <c r="C41" s="7"/>
      <c r="D41" s="7"/>
      <c r="E41" s="12"/>
      <c r="F41" s="12">
        <f>F39+F40</f>
        <v>0</v>
      </c>
      <c r="G41" s="29">
        <f>G39+G40</f>
        <v>0</v>
      </c>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s="23" customFormat="1" ht="3.5" x14ac:dyDescent="0.15">
      <c r="F42" s="21"/>
      <c r="G42" s="34"/>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s="15" customFormat="1" ht="17" x14ac:dyDescent="0.7">
      <c r="A43" s="75" t="s">
        <v>42</v>
      </c>
      <c r="B43" s="14"/>
      <c r="C43" s="14"/>
      <c r="D43" s="14"/>
      <c r="E43" s="14"/>
      <c r="F43" s="14"/>
      <c r="G43" s="13"/>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row>
    <row r="44" spans="1:54" s="15" customFormat="1" ht="17" x14ac:dyDescent="0.7">
      <c r="A44" s="74" t="s">
        <v>34</v>
      </c>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row>
    <row r="45" spans="1:54" s="11" customFormat="1" ht="17" x14ac:dyDescent="0.7">
      <c r="A45" s="76" t="s">
        <v>33</v>
      </c>
      <c r="B45" s="14"/>
      <c r="C45" s="14"/>
      <c r="D45" s="14"/>
      <c r="E45" s="14"/>
      <c r="F45" s="14"/>
      <c r="G45" s="29">
        <f>G21*0.01</f>
        <v>0</v>
      </c>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s="11" customFormat="1" ht="17" x14ac:dyDescent="0.7">
      <c r="A46" s="74" t="s">
        <v>64</v>
      </c>
      <c r="B46" s="7"/>
      <c r="C46" s="7"/>
      <c r="D46" s="7"/>
      <c r="E46" s="12"/>
      <c r="F46" s="12">
        <f>F45*F36</f>
        <v>0</v>
      </c>
      <c r="G46" s="58">
        <f>G45*G23</f>
        <v>0</v>
      </c>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s="11" customFormat="1" ht="17" x14ac:dyDescent="0.7">
      <c r="A47" s="76" t="s">
        <v>66</v>
      </c>
      <c r="B47" s="7"/>
      <c r="C47" s="7"/>
      <c r="D47" s="7"/>
      <c r="E47" s="12"/>
      <c r="F47" s="12">
        <f>F45+F46</f>
        <v>0</v>
      </c>
      <c r="G47" s="29">
        <f>G45+G46</f>
        <v>0</v>
      </c>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s="23" customFormat="1" ht="3.5" x14ac:dyDescent="0.15">
      <c r="A48" s="5"/>
      <c r="B48" s="5"/>
      <c r="C48" s="5"/>
      <c r="D48" s="5"/>
      <c r="E48" s="25"/>
      <c r="F48" s="25"/>
      <c r="G48" s="37"/>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s="55" customFormat="1" ht="14.5" x14ac:dyDescent="0.35">
      <c r="A49" s="69" t="s">
        <v>47</v>
      </c>
      <c r="B49" s="52"/>
      <c r="C49" s="52"/>
      <c r="D49" s="52"/>
      <c r="E49" s="53"/>
      <c r="F49" s="53"/>
      <c r="G49" s="54"/>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row>
    <row r="50" spans="1:54" s="55" customFormat="1" ht="28" customHeight="1" x14ac:dyDescent="0.35">
      <c r="A50" s="90" t="s">
        <v>49</v>
      </c>
      <c r="B50" s="90"/>
      <c r="C50" s="90"/>
      <c r="D50" s="90"/>
      <c r="E50" s="90"/>
      <c r="F50" s="90"/>
      <c r="G50" s="90"/>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row>
    <row r="51" spans="1:54" s="55" customFormat="1" ht="42" customHeight="1" x14ac:dyDescent="0.35">
      <c r="A51" s="90" t="s">
        <v>48</v>
      </c>
      <c r="B51" s="90"/>
      <c r="C51" s="90"/>
      <c r="D51" s="90"/>
      <c r="E51" s="90"/>
      <c r="F51" s="90"/>
      <c r="G51" s="90"/>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row>
    <row r="52" spans="1:54" s="55" customFormat="1" ht="14.5" x14ac:dyDescent="0.35">
      <c r="A52" s="69"/>
      <c r="B52" s="69"/>
      <c r="C52" s="69"/>
      <c r="D52" s="69"/>
      <c r="E52" s="69"/>
      <c r="F52" s="69"/>
      <c r="G52" s="69"/>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row>
    <row r="53" spans="1:54" s="9" customFormat="1" ht="17" x14ac:dyDescent="0.35">
      <c r="A53" s="89" t="s">
        <v>71</v>
      </c>
      <c r="B53" s="89"/>
      <c r="C53" s="89"/>
      <c r="D53" s="89"/>
      <c r="E53" s="89"/>
      <c r="F53" s="89"/>
      <c r="G53" s="89"/>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row>
    <row r="54" spans="1:54" s="23" customFormat="1" ht="3.5" x14ac:dyDescent="0.15">
      <c r="A54" s="21"/>
      <c r="B54" s="21"/>
      <c r="C54" s="21"/>
      <c r="D54" s="21"/>
      <c r="E54" s="21"/>
      <c r="F54" s="21"/>
      <c r="G54" s="22"/>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s="11" customFormat="1" ht="17" x14ac:dyDescent="0.7">
      <c r="A55" s="74" t="s">
        <v>76</v>
      </c>
      <c r="B55" s="12"/>
      <c r="C55" s="12"/>
      <c r="D55" s="12"/>
      <c r="E55" s="12"/>
      <c r="F55" s="12"/>
      <c r="G55" s="29">
        <v>51687.39</v>
      </c>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s="23" customFormat="1" ht="3.5" x14ac:dyDescent="0.15">
      <c r="A56" s="21"/>
      <c r="B56" s="21"/>
      <c r="C56" s="21"/>
      <c r="D56" s="21"/>
      <c r="E56" s="21"/>
      <c r="F56" s="21"/>
      <c r="G56" s="22"/>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s="11" customFormat="1" ht="17" x14ac:dyDescent="0.7">
      <c r="A57" s="12" t="s">
        <v>3</v>
      </c>
      <c r="B57" s="12"/>
      <c r="C57" s="12"/>
      <c r="D57" s="12"/>
      <c r="E57" s="12"/>
      <c r="F57" s="12"/>
      <c r="G57" s="2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s="23" customFormat="1" ht="3.5" x14ac:dyDescent="0.15">
      <c r="A58" s="21"/>
      <c r="B58" s="21"/>
      <c r="C58" s="21"/>
      <c r="D58" s="21"/>
      <c r="E58" s="21"/>
      <c r="F58" s="21"/>
      <c r="G58" s="22"/>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s="11" customFormat="1" ht="17" x14ac:dyDescent="0.7">
      <c r="A59" s="12" t="s">
        <v>4</v>
      </c>
      <c r="B59" s="12"/>
      <c r="C59" s="12"/>
      <c r="D59" s="12"/>
      <c r="E59" s="12"/>
      <c r="F59" s="12"/>
      <c r="G59" s="2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s="23" customFormat="1" ht="3.5" x14ac:dyDescent="0.15">
      <c r="A60" s="21"/>
      <c r="B60" s="21"/>
      <c r="C60" s="21"/>
      <c r="D60" s="21"/>
      <c r="E60" s="21"/>
      <c r="F60" s="21"/>
      <c r="G60" s="22"/>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s="11" customFormat="1" ht="17" x14ac:dyDescent="0.7">
      <c r="A61" s="12" t="s">
        <v>5</v>
      </c>
      <c r="B61" s="12"/>
      <c r="C61" s="12"/>
      <c r="D61" s="12"/>
      <c r="E61" s="12"/>
      <c r="F61" s="12"/>
      <c r="G61" s="33"/>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s="23" customFormat="1" ht="3.5" x14ac:dyDescent="0.15">
      <c r="A62" s="24"/>
      <c r="B62" s="5"/>
      <c r="C62" s="5"/>
      <c r="D62" s="5"/>
      <c r="E62" s="21"/>
      <c r="F62" s="21"/>
      <c r="G62" s="34"/>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s="11" customFormat="1" ht="17" x14ac:dyDescent="0.7">
      <c r="A63" s="12" t="s">
        <v>62</v>
      </c>
      <c r="B63" s="12"/>
      <c r="C63" s="12"/>
      <c r="D63" s="12"/>
      <c r="E63" s="12"/>
      <c r="F63" s="12"/>
      <c r="G63" s="56"/>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s="23" customFormat="1" ht="3.5" x14ac:dyDescent="0.15">
      <c r="A64" s="24"/>
      <c r="B64" s="5"/>
      <c r="C64" s="5"/>
      <c r="D64" s="5"/>
      <c r="E64" s="21"/>
      <c r="F64" s="21"/>
      <c r="G64" s="34"/>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s="11" customFormat="1" ht="17" x14ac:dyDescent="0.7">
      <c r="A65" s="75" t="s">
        <v>28</v>
      </c>
      <c r="B65" s="7"/>
      <c r="C65" s="7"/>
      <c r="D65" s="7"/>
      <c r="E65" s="12"/>
      <c r="F65" s="12"/>
      <c r="G65" s="20"/>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s="11" customFormat="1" ht="17" x14ac:dyDescent="0.7">
      <c r="A66" s="74" t="s">
        <v>29</v>
      </c>
      <c r="B66" s="7"/>
      <c r="C66" s="7"/>
      <c r="D66" s="7"/>
      <c r="E66" s="12"/>
      <c r="F66" s="12"/>
      <c r="G66" s="20"/>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s="11" customFormat="1" ht="17" x14ac:dyDescent="0.7">
      <c r="A67" s="74" t="s">
        <v>30</v>
      </c>
      <c r="B67" s="7"/>
      <c r="C67" s="7"/>
      <c r="D67" s="7"/>
      <c r="E67" s="12"/>
      <c r="F67" s="12"/>
      <c r="G67" s="20"/>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s="11" customFormat="1" ht="17" x14ac:dyDescent="0.7">
      <c r="A68" s="74" t="s">
        <v>31</v>
      </c>
      <c r="B68" s="7"/>
      <c r="C68" s="7"/>
      <c r="D68" s="7"/>
      <c r="E68" s="12"/>
      <c r="F68" s="12"/>
      <c r="G68" s="20"/>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s="11" customFormat="1" ht="18.5" x14ac:dyDescent="0.7">
      <c r="A69" s="74" t="s">
        <v>39</v>
      </c>
      <c r="B69" s="7"/>
      <c r="C69" s="7"/>
      <c r="D69" s="7"/>
      <c r="E69" s="12"/>
      <c r="F69" s="12"/>
      <c r="G69" s="20"/>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s="11" customFormat="1" ht="17" x14ac:dyDescent="0.7">
      <c r="A70" s="76" t="s">
        <v>40</v>
      </c>
      <c r="B70" s="7"/>
      <c r="C70" s="7"/>
      <c r="D70" s="7"/>
      <c r="E70" s="12"/>
      <c r="F70" s="12"/>
      <c r="G70" s="29">
        <f>G61*0.3</f>
        <v>0</v>
      </c>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s="11" customFormat="1" ht="17" x14ac:dyDescent="0.7">
      <c r="A71" s="74" t="s">
        <v>64</v>
      </c>
      <c r="B71" s="7"/>
      <c r="C71" s="7"/>
      <c r="D71" s="7"/>
      <c r="E71" s="12"/>
      <c r="F71" s="12">
        <f>F70*F61</f>
        <v>0</v>
      </c>
      <c r="G71" s="58">
        <f>G70*G63</f>
        <v>0</v>
      </c>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s="11" customFormat="1" ht="17" x14ac:dyDescent="0.7">
      <c r="A72" s="76" t="s">
        <v>65</v>
      </c>
      <c r="B72" s="7"/>
      <c r="C72" s="7"/>
      <c r="D72" s="7"/>
      <c r="E72" s="12"/>
      <c r="F72" s="12">
        <f>F70+F71</f>
        <v>0</v>
      </c>
      <c r="G72" s="29">
        <f>G70+G71</f>
        <v>0</v>
      </c>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s="23" customFormat="1" ht="3.5" x14ac:dyDescent="0.15">
      <c r="A73" s="24"/>
      <c r="B73" s="5"/>
      <c r="C73" s="5"/>
      <c r="D73" s="5"/>
      <c r="E73" s="21"/>
      <c r="F73" s="21"/>
      <c r="G73" s="34"/>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s="11" customFormat="1" ht="17" x14ac:dyDescent="0.7">
      <c r="A74" s="75" t="s">
        <v>32</v>
      </c>
      <c r="B74" s="7"/>
      <c r="C74" s="7"/>
      <c r="D74" s="7"/>
      <c r="E74" s="12"/>
      <c r="F74" s="12"/>
      <c r="G74" s="20"/>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s="11" customFormat="1" ht="18.5" x14ac:dyDescent="0.7">
      <c r="A75" s="74" t="s">
        <v>46</v>
      </c>
      <c r="B75" s="7"/>
      <c r="C75" s="7"/>
      <c r="D75" s="7"/>
      <c r="E75" s="12"/>
      <c r="F75" s="12"/>
      <c r="G75" s="20"/>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s="11" customFormat="1" ht="17" x14ac:dyDescent="0.7">
      <c r="A76" s="74" t="s">
        <v>41</v>
      </c>
      <c r="B76" s="7"/>
      <c r="C76" s="7"/>
      <c r="D76" s="7"/>
      <c r="E76" s="12"/>
      <c r="F76" s="12"/>
      <c r="G76" s="20"/>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s="11" customFormat="1" ht="18.5" x14ac:dyDescent="0.7">
      <c r="A77" s="74" t="s">
        <v>45</v>
      </c>
      <c r="B77" s="7"/>
      <c r="C77" s="7"/>
      <c r="D77" s="7"/>
      <c r="E77" s="12"/>
      <c r="F77" s="12"/>
      <c r="G77" s="20"/>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s="11" customFormat="1" ht="17" x14ac:dyDescent="0.7">
      <c r="A78" s="74" t="s">
        <v>43</v>
      </c>
      <c r="B78" s="7"/>
      <c r="C78" s="7"/>
      <c r="D78" s="7"/>
      <c r="E78" s="12"/>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x14ac:dyDescent="0.9">
      <c r="A79" s="76" t="s">
        <v>44</v>
      </c>
      <c r="B79" s="7"/>
      <c r="C79" s="7"/>
      <c r="D79" s="7"/>
      <c r="E79" s="12"/>
      <c r="F79" s="12"/>
      <c r="G79" s="29">
        <f>G61*0.658</f>
        <v>0</v>
      </c>
    </row>
    <row r="80" spans="1:54" s="11" customFormat="1" ht="17" x14ac:dyDescent="0.7">
      <c r="A80" s="74" t="s">
        <v>64</v>
      </c>
      <c r="B80" s="7"/>
      <c r="C80" s="7"/>
      <c r="D80" s="7"/>
      <c r="E80" s="12"/>
      <c r="F80" s="12">
        <f>F79*F70</f>
        <v>0</v>
      </c>
      <c r="G80" s="58">
        <f>G79*G63</f>
        <v>0</v>
      </c>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s="11" customFormat="1" ht="17" x14ac:dyDescent="0.7">
      <c r="A81" s="76" t="s">
        <v>66</v>
      </c>
      <c r="B81" s="7"/>
      <c r="C81" s="7"/>
      <c r="D81" s="7"/>
      <c r="E81" s="12"/>
      <c r="F81" s="12">
        <f>F79+F80</f>
        <v>0</v>
      </c>
      <c r="G81" s="29">
        <f>G79+G80</f>
        <v>0</v>
      </c>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s="23" customFormat="1" ht="3.5" x14ac:dyDescent="0.15">
      <c r="F82" s="21"/>
      <c r="G82" s="34"/>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s="15" customFormat="1" ht="17" x14ac:dyDescent="0.7">
      <c r="A83" s="75" t="s">
        <v>42</v>
      </c>
      <c r="B83" s="14"/>
      <c r="C83" s="14"/>
      <c r="D83" s="14"/>
      <c r="E83" s="14"/>
      <c r="F83" s="14"/>
      <c r="G83" s="13"/>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row>
    <row r="84" spans="1:54" s="15" customFormat="1" ht="17" x14ac:dyDescent="0.7">
      <c r="A84" s="74" t="s">
        <v>34</v>
      </c>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row>
    <row r="85" spans="1:54" s="11" customFormat="1" ht="17" x14ac:dyDescent="0.7">
      <c r="A85" s="76" t="s">
        <v>33</v>
      </c>
      <c r="B85" s="14"/>
      <c r="C85" s="14"/>
      <c r="D85" s="14"/>
      <c r="E85" s="14"/>
      <c r="F85" s="14"/>
      <c r="G85" s="29">
        <f>G61*0.01</f>
        <v>0</v>
      </c>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s="11" customFormat="1" ht="17" x14ac:dyDescent="0.7">
      <c r="A86" s="74" t="s">
        <v>64</v>
      </c>
      <c r="B86" s="7"/>
      <c r="C86" s="7"/>
      <c r="D86" s="7"/>
      <c r="E86" s="12"/>
      <c r="F86" s="12">
        <f>F85*F76</f>
        <v>0</v>
      </c>
      <c r="G86" s="58">
        <f>G85*G63</f>
        <v>0</v>
      </c>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s="11" customFormat="1" ht="17" x14ac:dyDescent="0.7">
      <c r="A87" s="76" t="s">
        <v>66</v>
      </c>
      <c r="B87" s="7"/>
      <c r="C87" s="7"/>
      <c r="D87" s="7"/>
      <c r="E87" s="12"/>
      <c r="F87" s="12">
        <f>F85+F86</f>
        <v>0</v>
      </c>
      <c r="G87" s="29">
        <f>G85+G86</f>
        <v>0</v>
      </c>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s="23" customFormat="1" ht="3.5" x14ac:dyDescent="0.15">
      <c r="A88" s="5"/>
      <c r="B88" s="5"/>
      <c r="C88" s="5"/>
      <c r="D88" s="5"/>
      <c r="E88" s="25"/>
      <c r="F88" s="25"/>
      <c r="G88" s="37"/>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s="55" customFormat="1" ht="14.5" x14ac:dyDescent="0.35">
      <c r="A89" s="69" t="s">
        <v>47</v>
      </c>
      <c r="B89" s="52"/>
      <c r="C89" s="52"/>
      <c r="D89" s="52"/>
      <c r="E89" s="53"/>
      <c r="F89" s="53"/>
      <c r="G89" s="54"/>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row>
    <row r="90" spans="1:54" s="55" customFormat="1" ht="28" customHeight="1" x14ac:dyDescent="0.35">
      <c r="A90" s="90" t="s">
        <v>49</v>
      </c>
      <c r="B90" s="90"/>
      <c r="C90" s="90"/>
      <c r="D90" s="90"/>
      <c r="E90" s="90"/>
      <c r="F90" s="90"/>
      <c r="G90" s="90"/>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row>
    <row r="91" spans="1:54" s="55" customFormat="1" ht="44" customHeight="1" x14ac:dyDescent="0.35">
      <c r="A91" s="90" t="s">
        <v>48</v>
      </c>
      <c r="B91" s="90"/>
      <c r="C91" s="90"/>
      <c r="D91" s="90"/>
      <c r="E91" s="90"/>
      <c r="F91" s="90"/>
      <c r="G91" s="90"/>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row>
    <row r="92" spans="1:54" s="55" customFormat="1" ht="14.5" x14ac:dyDescent="0.35">
      <c r="A92" s="69"/>
      <c r="B92" s="69"/>
      <c r="C92" s="69"/>
      <c r="D92" s="69"/>
      <c r="E92" s="69"/>
      <c r="F92" s="69"/>
      <c r="G92" s="69"/>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row>
    <row r="93" spans="1:54" s="9" customFormat="1" ht="17" x14ac:dyDescent="0.35">
      <c r="A93" s="89" t="s">
        <v>72</v>
      </c>
      <c r="B93" s="89"/>
      <c r="C93" s="89"/>
      <c r="D93" s="89"/>
      <c r="E93" s="89"/>
      <c r="F93" s="89"/>
      <c r="G93" s="89"/>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row>
    <row r="94" spans="1:54" s="23" customFormat="1" ht="3.5" x14ac:dyDescent="0.15">
      <c r="A94" s="21"/>
      <c r="B94" s="21"/>
      <c r="C94" s="21"/>
      <c r="D94" s="21"/>
      <c r="E94" s="21"/>
      <c r="F94" s="21"/>
      <c r="G94" s="22"/>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s="11" customFormat="1" ht="17" x14ac:dyDescent="0.7">
      <c r="A95" s="74" t="s">
        <v>77</v>
      </c>
      <c r="B95" s="12"/>
      <c r="C95" s="12"/>
      <c r="D95" s="12"/>
      <c r="E95" s="12"/>
      <c r="F95" s="12"/>
      <c r="G95" s="29">
        <v>121226.89</v>
      </c>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s="23" customFormat="1" ht="3.5" x14ac:dyDescent="0.15">
      <c r="A96" s="21"/>
      <c r="B96" s="21"/>
      <c r="C96" s="21"/>
      <c r="D96" s="21"/>
      <c r="E96" s="21"/>
      <c r="F96" s="21"/>
      <c r="G96" s="22"/>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s="11" customFormat="1" ht="17" x14ac:dyDescent="0.7">
      <c r="A97" s="12" t="s">
        <v>3</v>
      </c>
      <c r="B97" s="12"/>
      <c r="C97" s="12"/>
      <c r="D97" s="12"/>
      <c r="E97" s="12"/>
      <c r="F97" s="12"/>
      <c r="G97" s="2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s="23" customFormat="1" ht="3.5" x14ac:dyDescent="0.15">
      <c r="A98" s="21"/>
      <c r="B98" s="21"/>
      <c r="C98" s="21"/>
      <c r="D98" s="21"/>
      <c r="E98" s="21"/>
      <c r="F98" s="21"/>
      <c r="G98" s="22"/>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s="11" customFormat="1" ht="17" x14ac:dyDescent="0.7">
      <c r="A99" s="12" t="s">
        <v>4</v>
      </c>
      <c r="B99" s="12"/>
      <c r="C99" s="12"/>
      <c r="D99" s="12"/>
      <c r="E99" s="12"/>
      <c r="F99" s="12"/>
      <c r="G99" s="2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row>
    <row r="100" spans="1:54" s="23" customFormat="1" ht="3.5" x14ac:dyDescent="0.15">
      <c r="A100" s="21"/>
      <c r="B100" s="21"/>
      <c r="C100" s="21"/>
      <c r="D100" s="21"/>
      <c r="E100" s="21"/>
      <c r="F100" s="21"/>
      <c r="G100" s="22"/>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s="11" customFormat="1" ht="17" x14ac:dyDescent="0.7">
      <c r="A101" s="12" t="s">
        <v>5</v>
      </c>
      <c r="B101" s="12"/>
      <c r="C101" s="12"/>
      <c r="D101" s="12"/>
      <c r="E101" s="12"/>
      <c r="F101" s="12"/>
      <c r="G101" s="33"/>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row>
    <row r="102" spans="1:54" s="23" customFormat="1" ht="3.5" x14ac:dyDescent="0.15">
      <c r="A102" s="24"/>
      <c r="B102" s="5"/>
      <c r="C102" s="5"/>
      <c r="D102" s="5"/>
      <c r="E102" s="21"/>
      <c r="F102" s="21"/>
      <c r="G102" s="34"/>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s="11" customFormat="1" ht="17" x14ac:dyDescent="0.7">
      <c r="A103" s="12" t="s">
        <v>62</v>
      </c>
      <c r="B103" s="12"/>
      <c r="C103" s="12"/>
      <c r="D103" s="12"/>
      <c r="E103" s="12"/>
      <c r="F103" s="12"/>
      <c r="G103" s="56"/>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row>
    <row r="104" spans="1:54" s="23" customFormat="1" ht="3.5" x14ac:dyDescent="0.15">
      <c r="A104" s="24"/>
      <c r="B104" s="5"/>
      <c r="C104" s="5"/>
      <c r="D104" s="5"/>
      <c r="E104" s="21"/>
      <c r="F104" s="21"/>
      <c r="G104" s="34"/>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s="11" customFormat="1" ht="17" x14ac:dyDescent="0.7">
      <c r="A105" s="75" t="s">
        <v>28</v>
      </c>
      <c r="B105" s="7"/>
      <c r="C105" s="7"/>
      <c r="D105" s="7"/>
      <c r="E105" s="12"/>
      <c r="F105" s="12"/>
      <c r="G105" s="20"/>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row>
    <row r="106" spans="1:54" s="11" customFormat="1" ht="17" x14ac:dyDescent="0.7">
      <c r="A106" s="74" t="s">
        <v>29</v>
      </c>
      <c r="B106" s="7"/>
      <c r="C106" s="7"/>
      <c r="D106" s="7"/>
      <c r="E106" s="12"/>
      <c r="F106" s="12"/>
      <c r="G106" s="20"/>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row>
    <row r="107" spans="1:54" s="11" customFormat="1" ht="17" x14ac:dyDescent="0.7">
      <c r="A107" s="74" t="s">
        <v>30</v>
      </c>
      <c r="B107" s="7"/>
      <c r="C107" s="7"/>
      <c r="D107" s="7"/>
      <c r="E107" s="12"/>
      <c r="F107" s="12"/>
      <c r="G107" s="20"/>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row>
    <row r="108" spans="1:54" s="11" customFormat="1" ht="17" x14ac:dyDescent="0.7">
      <c r="A108" s="74" t="s">
        <v>31</v>
      </c>
      <c r="B108" s="7"/>
      <c r="C108" s="7"/>
      <c r="D108" s="7"/>
      <c r="E108" s="12"/>
      <c r="F108" s="12"/>
      <c r="G108" s="20"/>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row>
    <row r="109" spans="1:54" s="11" customFormat="1" ht="18.5" x14ac:dyDescent="0.7">
      <c r="A109" s="74" t="s">
        <v>39</v>
      </c>
      <c r="B109" s="7"/>
      <c r="C109" s="7"/>
      <c r="D109" s="7"/>
      <c r="E109" s="12"/>
      <c r="F109" s="12"/>
      <c r="G109" s="20"/>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row>
    <row r="110" spans="1:54" s="11" customFormat="1" ht="17" x14ac:dyDescent="0.7">
      <c r="A110" s="76" t="s">
        <v>40</v>
      </c>
      <c r="B110" s="7"/>
      <c r="C110" s="7"/>
      <c r="D110" s="7"/>
      <c r="E110" s="12"/>
      <c r="F110" s="12"/>
      <c r="G110" s="29">
        <f>G101*0.3</f>
        <v>0</v>
      </c>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row>
    <row r="111" spans="1:54" s="11" customFormat="1" ht="17" x14ac:dyDescent="0.7">
      <c r="A111" s="74" t="s">
        <v>64</v>
      </c>
      <c r="B111" s="7"/>
      <c r="C111" s="7"/>
      <c r="D111" s="7"/>
      <c r="E111" s="12"/>
      <c r="F111" s="12">
        <f>F110*F101</f>
        <v>0</v>
      </c>
      <c r="G111" s="58">
        <f>G110*G103</f>
        <v>0</v>
      </c>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row>
    <row r="112" spans="1:54" s="11" customFormat="1" ht="17" x14ac:dyDescent="0.7">
      <c r="A112" s="76" t="s">
        <v>65</v>
      </c>
      <c r="B112" s="7"/>
      <c r="C112" s="7"/>
      <c r="D112" s="7"/>
      <c r="E112" s="12"/>
      <c r="F112" s="12">
        <f>F110+F111</f>
        <v>0</v>
      </c>
      <c r="G112" s="29">
        <f>G110+G111</f>
        <v>0</v>
      </c>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row>
    <row r="113" spans="1:54" s="23" customFormat="1" ht="3.5" x14ac:dyDescent="0.15">
      <c r="A113" s="24"/>
      <c r="B113" s="5"/>
      <c r="C113" s="5"/>
      <c r="D113" s="5"/>
      <c r="E113" s="21"/>
      <c r="F113" s="21"/>
      <c r="G113" s="34"/>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s="11" customFormat="1" ht="17" x14ac:dyDescent="0.7">
      <c r="A114" s="75" t="s">
        <v>32</v>
      </c>
      <c r="B114" s="7"/>
      <c r="C114" s="7"/>
      <c r="D114" s="7"/>
      <c r="E114" s="12"/>
      <c r="F114" s="12"/>
      <c r="G114" s="20"/>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row>
    <row r="115" spans="1:54" s="11" customFormat="1" ht="18.5" x14ac:dyDescent="0.7">
      <c r="A115" s="74" t="s">
        <v>46</v>
      </c>
      <c r="B115" s="7"/>
      <c r="C115" s="7"/>
      <c r="D115" s="7"/>
      <c r="E115" s="12"/>
      <c r="F115" s="12"/>
      <c r="G115" s="20"/>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row>
    <row r="116" spans="1:54" s="11" customFormat="1" ht="17" x14ac:dyDescent="0.7">
      <c r="A116" s="74" t="s">
        <v>41</v>
      </c>
      <c r="B116" s="7"/>
      <c r="C116" s="7"/>
      <c r="D116" s="7"/>
      <c r="E116" s="12"/>
      <c r="F116" s="12"/>
      <c r="G116" s="20"/>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row>
    <row r="117" spans="1:54" s="11" customFormat="1" ht="18.5" x14ac:dyDescent="0.7">
      <c r="A117" s="74" t="s">
        <v>45</v>
      </c>
      <c r="B117" s="7"/>
      <c r="C117" s="7"/>
      <c r="D117" s="7"/>
      <c r="E117" s="12"/>
      <c r="F117" s="12"/>
      <c r="G117" s="20"/>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row>
    <row r="118" spans="1:54" s="11" customFormat="1" ht="17" x14ac:dyDescent="0.7">
      <c r="A118" s="74" t="s">
        <v>43</v>
      </c>
      <c r="B118" s="7"/>
      <c r="C118" s="7"/>
      <c r="D118" s="7"/>
      <c r="E118" s="12"/>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row>
    <row r="119" spans="1:54" x14ac:dyDescent="0.9">
      <c r="A119" s="76" t="s">
        <v>44</v>
      </c>
      <c r="B119" s="7"/>
      <c r="C119" s="7"/>
      <c r="D119" s="7"/>
      <c r="E119" s="12"/>
      <c r="F119" s="12"/>
      <c r="G119" s="29">
        <f>G101*0.658</f>
        <v>0</v>
      </c>
    </row>
    <row r="120" spans="1:54" s="11" customFormat="1" ht="17" x14ac:dyDescent="0.7">
      <c r="A120" s="74" t="s">
        <v>64</v>
      </c>
      <c r="B120" s="7"/>
      <c r="C120" s="7"/>
      <c r="D120" s="7"/>
      <c r="E120" s="12"/>
      <c r="F120" s="12">
        <f>F119*F110</f>
        <v>0</v>
      </c>
      <c r="G120" s="58">
        <f>G119*G103</f>
        <v>0</v>
      </c>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row>
    <row r="121" spans="1:54" s="11" customFormat="1" ht="17" x14ac:dyDescent="0.7">
      <c r="A121" s="76" t="s">
        <v>66</v>
      </c>
      <c r="B121" s="7"/>
      <c r="C121" s="7"/>
      <c r="D121" s="7"/>
      <c r="E121" s="12"/>
      <c r="F121" s="12">
        <f>F119+F120</f>
        <v>0</v>
      </c>
      <c r="G121" s="29">
        <f>G119+G120</f>
        <v>0</v>
      </c>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row>
    <row r="122" spans="1:54" s="23" customFormat="1" ht="3.5" x14ac:dyDescent="0.15">
      <c r="F122" s="21"/>
      <c r="G122" s="34"/>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s="15" customFormat="1" ht="17" x14ac:dyDescent="0.7">
      <c r="A123" s="75" t="s">
        <v>42</v>
      </c>
      <c r="B123" s="14"/>
      <c r="C123" s="14"/>
      <c r="D123" s="14"/>
      <c r="E123" s="14"/>
      <c r="F123" s="14"/>
      <c r="G123" s="13"/>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row>
    <row r="124" spans="1:54" s="15" customFormat="1" ht="17" x14ac:dyDescent="0.7">
      <c r="A124" s="74" t="s">
        <v>34</v>
      </c>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row>
    <row r="125" spans="1:54" s="11" customFormat="1" ht="17" x14ac:dyDescent="0.7">
      <c r="A125" s="76" t="s">
        <v>33</v>
      </c>
      <c r="B125" s="14"/>
      <c r="C125" s="14"/>
      <c r="D125" s="14"/>
      <c r="E125" s="14"/>
      <c r="F125" s="14"/>
      <c r="G125" s="29">
        <f>G101*0.01</f>
        <v>0</v>
      </c>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row>
    <row r="126" spans="1:54" s="11" customFormat="1" ht="17" x14ac:dyDescent="0.7">
      <c r="A126" s="74" t="s">
        <v>64</v>
      </c>
      <c r="B126" s="7"/>
      <c r="C126" s="7"/>
      <c r="D126" s="7"/>
      <c r="E126" s="12"/>
      <c r="F126" s="12">
        <f>F125*F116</f>
        <v>0</v>
      </c>
      <c r="G126" s="58">
        <f>G125*G103</f>
        <v>0</v>
      </c>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row>
    <row r="127" spans="1:54" s="11" customFormat="1" ht="17" x14ac:dyDescent="0.7">
      <c r="A127" s="76" t="s">
        <v>66</v>
      </c>
      <c r="B127" s="7"/>
      <c r="C127" s="7"/>
      <c r="D127" s="7"/>
      <c r="E127" s="12"/>
      <c r="F127" s="12">
        <f>F125+F126</f>
        <v>0</v>
      </c>
      <c r="G127" s="29">
        <f>G125+G126</f>
        <v>0</v>
      </c>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row>
    <row r="128" spans="1:54" s="23" customFormat="1" ht="3.5" x14ac:dyDescent="0.15">
      <c r="A128" s="5"/>
      <c r="B128" s="5"/>
      <c r="C128" s="5"/>
      <c r="D128" s="5"/>
      <c r="E128" s="25"/>
      <c r="F128" s="25"/>
      <c r="G128" s="37"/>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s="55" customFormat="1" ht="14.5" x14ac:dyDescent="0.35">
      <c r="A129" s="69" t="s">
        <v>47</v>
      </c>
      <c r="B129" s="52"/>
      <c r="C129" s="52"/>
      <c r="D129" s="52"/>
      <c r="E129" s="53"/>
      <c r="F129" s="53"/>
      <c r="G129" s="54"/>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row>
    <row r="130" spans="1:54" s="55" customFormat="1" ht="30" customHeight="1" x14ac:dyDescent="0.35">
      <c r="A130" s="90" t="s">
        <v>49</v>
      </c>
      <c r="B130" s="90"/>
      <c r="C130" s="90"/>
      <c r="D130" s="90"/>
      <c r="E130" s="90"/>
      <c r="F130" s="90"/>
      <c r="G130" s="90"/>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row>
    <row r="131" spans="1:54" s="55" customFormat="1" ht="45" customHeight="1" x14ac:dyDescent="0.35">
      <c r="A131" s="90" t="s">
        <v>48</v>
      </c>
      <c r="B131" s="90"/>
      <c r="C131" s="90"/>
      <c r="D131" s="90"/>
      <c r="E131" s="90"/>
      <c r="F131" s="90"/>
      <c r="G131" s="90"/>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row>
    <row r="132" spans="1:54" s="55" customFormat="1" ht="14.5" x14ac:dyDescent="0.35">
      <c r="A132" s="69"/>
      <c r="B132" s="69"/>
      <c r="C132" s="69"/>
      <c r="D132" s="69"/>
      <c r="E132" s="69"/>
      <c r="F132" s="69"/>
      <c r="G132" s="69"/>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row>
    <row r="133" spans="1:54" s="9" customFormat="1" ht="17" x14ac:dyDescent="0.35">
      <c r="A133" s="89" t="s">
        <v>73</v>
      </c>
      <c r="B133" s="89"/>
      <c r="C133" s="89"/>
      <c r="D133" s="89"/>
      <c r="E133" s="89"/>
      <c r="F133" s="89"/>
      <c r="G133" s="89"/>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row>
    <row r="134" spans="1:54" s="23" customFormat="1" ht="3.5" x14ac:dyDescent="0.15">
      <c r="A134" s="21"/>
      <c r="B134" s="21"/>
      <c r="C134" s="21"/>
      <c r="D134" s="21"/>
      <c r="E134" s="21"/>
      <c r="F134" s="21"/>
      <c r="G134" s="22"/>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s="11" customFormat="1" ht="17" x14ac:dyDescent="0.7">
      <c r="A135" s="74" t="s">
        <v>78</v>
      </c>
      <c r="B135" s="12"/>
      <c r="C135" s="12"/>
      <c r="D135" s="12"/>
      <c r="E135" s="12"/>
      <c r="F135" s="12"/>
      <c r="G135" s="29">
        <v>48142.86</v>
      </c>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row>
    <row r="136" spans="1:54" s="23" customFormat="1" ht="3.5" x14ac:dyDescent="0.15">
      <c r="A136" s="21"/>
      <c r="B136" s="21"/>
      <c r="C136" s="21"/>
      <c r="D136" s="21"/>
      <c r="E136" s="21"/>
      <c r="F136" s="21"/>
      <c r="G136" s="22"/>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s="11" customFormat="1" ht="17" x14ac:dyDescent="0.7">
      <c r="A137" s="12" t="s">
        <v>3</v>
      </c>
      <c r="B137" s="12"/>
      <c r="C137" s="12"/>
      <c r="D137" s="12"/>
      <c r="E137" s="12"/>
      <c r="F137" s="12"/>
      <c r="G137" s="2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row>
    <row r="138" spans="1:54" s="23" customFormat="1" ht="3.5" x14ac:dyDescent="0.15">
      <c r="A138" s="21"/>
      <c r="B138" s="21"/>
      <c r="C138" s="21"/>
      <c r="D138" s="21"/>
      <c r="E138" s="21"/>
      <c r="F138" s="21"/>
      <c r="G138" s="22"/>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s="11" customFormat="1" ht="17" x14ac:dyDescent="0.7">
      <c r="A139" s="12" t="s">
        <v>4</v>
      </c>
      <c r="B139" s="12"/>
      <c r="C139" s="12"/>
      <c r="D139" s="12"/>
      <c r="E139" s="12"/>
      <c r="F139" s="12"/>
      <c r="G139" s="2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row>
    <row r="140" spans="1:54" s="23" customFormat="1" ht="3.5" x14ac:dyDescent="0.15">
      <c r="A140" s="21"/>
      <c r="B140" s="21"/>
      <c r="C140" s="21"/>
      <c r="D140" s="21"/>
      <c r="E140" s="21"/>
      <c r="F140" s="21"/>
      <c r="G140" s="22"/>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s="11" customFormat="1" ht="17" x14ac:dyDescent="0.7">
      <c r="A141" s="12" t="s">
        <v>5</v>
      </c>
      <c r="B141" s="12"/>
      <c r="C141" s="12"/>
      <c r="D141" s="12"/>
      <c r="E141" s="12"/>
      <c r="F141" s="12"/>
      <c r="G141" s="33"/>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row>
    <row r="142" spans="1:54" s="23" customFormat="1" ht="3.5" x14ac:dyDescent="0.15">
      <c r="A142" s="24"/>
      <c r="B142" s="5"/>
      <c r="C142" s="5"/>
      <c r="D142" s="5"/>
      <c r="E142" s="21"/>
      <c r="F142" s="21"/>
      <c r="G142" s="34"/>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s="11" customFormat="1" ht="17" x14ac:dyDescent="0.7">
      <c r="A143" s="12" t="s">
        <v>62</v>
      </c>
      <c r="B143" s="12"/>
      <c r="C143" s="12"/>
      <c r="D143" s="12"/>
      <c r="E143" s="12"/>
      <c r="F143" s="12"/>
      <c r="G143" s="56"/>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row>
    <row r="144" spans="1:54" s="23" customFormat="1" ht="3.5" x14ac:dyDescent="0.15">
      <c r="A144" s="24"/>
      <c r="B144" s="5"/>
      <c r="C144" s="5"/>
      <c r="D144" s="5"/>
      <c r="E144" s="21"/>
      <c r="F144" s="21"/>
      <c r="G144" s="34"/>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s="11" customFormat="1" ht="17" x14ac:dyDescent="0.7">
      <c r="A145" s="75" t="s">
        <v>28</v>
      </c>
      <c r="B145" s="7"/>
      <c r="C145" s="7"/>
      <c r="D145" s="7"/>
      <c r="E145" s="12"/>
      <c r="F145" s="12"/>
      <c r="G145" s="20"/>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row>
    <row r="146" spans="1:54" s="11" customFormat="1" ht="17" x14ac:dyDescent="0.7">
      <c r="A146" s="74" t="s">
        <v>29</v>
      </c>
      <c r="B146" s="7"/>
      <c r="C146" s="7"/>
      <c r="D146" s="7"/>
      <c r="E146" s="12"/>
      <c r="F146" s="12"/>
      <c r="G146" s="20"/>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row>
    <row r="147" spans="1:54" s="11" customFormat="1" ht="17" x14ac:dyDescent="0.7">
      <c r="A147" s="74" t="s">
        <v>30</v>
      </c>
      <c r="B147" s="7"/>
      <c r="C147" s="7"/>
      <c r="D147" s="7"/>
      <c r="E147" s="12"/>
      <c r="F147" s="12"/>
      <c r="G147" s="20"/>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row>
    <row r="148" spans="1:54" s="11" customFormat="1" ht="17" x14ac:dyDescent="0.7">
      <c r="A148" s="74" t="s">
        <v>31</v>
      </c>
      <c r="B148" s="7"/>
      <c r="C148" s="7"/>
      <c r="D148" s="7"/>
      <c r="E148" s="12"/>
      <c r="F148" s="12"/>
      <c r="G148" s="20"/>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row>
    <row r="149" spans="1:54" s="11" customFormat="1" ht="18.5" x14ac:dyDescent="0.7">
      <c r="A149" s="74" t="s">
        <v>39</v>
      </c>
      <c r="B149" s="7"/>
      <c r="C149" s="7"/>
      <c r="D149" s="7"/>
      <c r="E149" s="12"/>
      <c r="F149" s="12"/>
      <c r="G149" s="20"/>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row>
    <row r="150" spans="1:54" s="11" customFormat="1" ht="17" x14ac:dyDescent="0.7">
      <c r="A150" s="76" t="s">
        <v>40</v>
      </c>
      <c r="B150" s="7"/>
      <c r="C150" s="7"/>
      <c r="D150" s="7"/>
      <c r="E150" s="12"/>
      <c r="F150" s="12"/>
      <c r="G150" s="29">
        <f>G141*0.3</f>
        <v>0</v>
      </c>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row>
    <row r="151" spans="1:54" s="11" customFormat="1" ht="17" x14ac:dyDescent="0.7">
      <c r="A151" s="74" t="s">
        <v>64</v>
      </c>
      <c r="B151" s="7"/>
      <c r="C151" s="7"/>
      <c r="D151" s="7"/>
      <c r="E151" s="12"/>
      <c r="F151" s="12">
        <f>F150*F141</f>
        <v>0</v>
      </c>
      <c r="G151" s="58">
        <f>G150*G143</f>
        <v>0</v>
      </c>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row>
    <row r="152" spans="1:54" s="11" customFormat="1" ht="17" x14ac:dyDescent="0.7">
      <c r="A152" s="76" t="s">
        <v>65</v>
      </c>
      <c r="B152" s="7"/>
      <c r="C152" s="7"/>
      <c r="D152" s="7"/>
      <c r="E152" s="12"/>
      <c r="F152" s="12">
        <f>F150+F151</f>
        <v>0</v>
      </c>
      <c r="G152" s="29">
        <f>G150+G151</f>
        <v>0</v>
      </c>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row>
    <row r="153" spans="1:54" s="23" customFormat="1" ht="3.5" x14ac:dyDescent="0.15">
      <c r="A153" s="24"/>
      <c r="B153" s="5"/>
      <c r="C153" s="5"/>
      <c r="D153" s="5"/>
      <c r="E153" s="21"/>
      <c r="F153" s="21"/>
      <c r="G153" s="34"/>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s="11" customFormat="1" ht="17" x14ac:dyDescent="0.7">
      <c r="A154" s="75" t="s">
        <v>32</v>
      </c>
      <c r="B154" s="7"/>
      <c r="C154" s="7"/>
      <c r="D154" s="7"/>
      <c r="E154" s="12"/>
      <c r="F154" s="12"/>
      <c r="G154" s="20"/>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row>
    <row r="155" spans="1:54" s="11" customFormat="1" ht="18.5" x14ac:dyDescent="0.7">
      <c r="A155" s="74" t="s">
        <v>46</v>
      </c>
      <c r="B155" s="7"/>
      <c r="C155" s="7"/>
      <c r="D155" s="7"/>
      <c r="E155" s="12"/>
      <c r="F155" s="12"/>
      <c r="G155" s="20"/>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row>
    <row r="156" spans="1:54" s="11" customFormat="1" ht="17" x14ac:dyDescent="0.7">
      <c r="A156" s="74" t="s">
        <v>41</v>
      </c>
      <c r="B156" s="7"/>
      <c r="C156" s="7"/>
      <c r="D156" s="7"/>
      <c r="E156" s="12"/>
      <c r="F156" s="12"/>
      <c r="G156" s="20"/>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row>
    <row r="157" spans="1:54" s="11" customFormat="1" ht="18.5" x14ac:dyDescent="0.7">
      <c r="A157" s="74" t="s">
        <v>45</v>
      </c>
      <c r="B157" s="7"/>
      <c r="C157" s="7"/>
      <c r="D157" s="7"/>
      <c r="E157" s="12"/>
      <c r="F157" s="12"/>
      <c r="G157" s="20"/>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row>
    <row r="158" spans="1:54" s="11" customFormat="1" ht="17" x14ac:dyDescent="0.7">
      <c r="A158" s="74" t="s">
        <v>43</v>
      </c>
      <c r="B158" s="7"/>
      <c r="C158" s="7"/>
      <c r="D158" s="7"/>
      <c r="E158" s="12"/>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row>
    <row r="159" spans="1:54" x14ac:dyDescent="0.9">
      <c r="A159" s="76" t="s">
        <v>44</v>
      </c>
      <c r="B159" s="7"/>
      <c r="C159" s="7"/>
      <c r="D159" s="7"/>
      <c r="E159" s="12"/>
      <c r="F159" s="12"/>
      <c r="G159" s="29">
        <f>G141*0.658</f>
        <v>0</v>
      </c>
    </row>
    <row r="160" spans="1:54" s="11" customFormat="1" ht="17" x14ac:dyDescent="0.7">
      <c r="A160" s="74" t="s">
        <v>64</v>
      </c>
      <c r="B160" s="7"/>
      <c r="C160" s="7"/>
      <c r="D160" s="7"/>
      <c r="E160" s="12"/>
      <c r="F160" s="12">
        <f>F159*F150</f>
        <v>0</v>
      </c>
      <c r="G160" s="58">
        <f>G159*G143</f>
        <v>0</v>
      </c>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row>
    <row r="161" spans="1:54" s="11" customFormat="1" ht="17" x14ac:dyDescent="0.7">
      <c r="A161" s="76" t="s">
        <v>66</v>
      </c>
      <c r="B161" s="7"/>
      <c r="C161" s="7"/>
      <c r="D161" s="7"/>
      <c r="E161" s="12"/>
      <c r="F161" s="12">
        <f>F159+F160</f>
        <v>0</v>
      </c>
      <c r="G161" s="29">
        <f>G159+G160</f>
        <v>0</v>
      </c>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row>
    <row r="162" spans="1:54" s="23" customFormat="1" ht="3.5" x14ac:dyDescent="0.15">
      <c r="F162" s="21"/>
      <c r="G162" s="34"/>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s="15" customFormat="1" ht="17" x14ac:dyDescent="0.7">
      <c r="A163" s="75" t="s">
        <v>42</v>
      </c>
      <c r="B163" s="14"/>
      <c r="C163" s="14"/>
      <c r="D163" s="14"/>
      <c r="E163" s="14"/>
      <c r="F163" s="14"/>
      <c r="G163" s="13"/>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row>
    <row r="164" spans="1:54" s="15" customFormat="1" ht="17" x14ac:dyDescent="0.7">
      <c r="A164" s="74" t="s">
        <v>34</v>
      </c>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row>
    <row r="165" spans="1:54" s="11" customFormat="1" ht="17" x14ac:dyDescent="0.7">
      <c r="A165" s="76" t="s">
        <v>33</v>
      </c>
      <c r="B165" s="14"/>
      <c r="C165" s="14"/>
      <c r="D165" s="14"/>
      <c r="E165" s="14"/>
      <c r="F165" s="14"/>
      <c r="G165" s="29">
        <f>G141*0.01</f>
        <v>0</v>
      </c>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row>
    <row r="166" spans="1:54" s="11" customFormat="1" ht="17" x14ac:dyDescent="0.7">
      <c r="A166" s="74" t="s">
        <v>64</v>
      </c>
      <c r="B166" s="7"/>
      <c r="C166" s="7"/>
      <c r="D166" s="7"/>
      <c r="E166" s="12"/>
      <c r="F166" s="12">
        <f>F165*F156</f>
        <v>0</v>
      </c>
      <c r="G166" s="58">
        <f>G165*G143</f>
        <v>0</v>
      </c>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row>
    <row r="167" spans="1:54" s="11" customFormat="1" ht="17" x14ac:dyDescent="0.7">
      <c r="A167" s="76" t="s">
        <v>66</v>
      </c>
      <c r="B167" s="7"/>
      <c r="C167" s="7"/>
      <c r="D167" s="7"/>
      <c r="E167" s="12"/>
      <c r="F167" s="12">
        <f>F165+F166</f>
        <v>0</v>
      </c>
      <c r="G167" s="29">
        <f>G165+G166</f>
        <v>0</v>
      </c>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row>
    <row r="168" spans="1:54" s="23" customFormat="1" ht="3.5" x14ac:dyDescent="0.15">
      <c r="A168" s="5"/>
      <c r="B168" s="5"/>
      <c r="C168" s="5"/>
      <c r="D168" s="5"/>
      <c r="E168" s="25"/>
      <c r="F168" s="25"/>
      <c r="G168" s="37"/>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s="55" customFormat="1" ht="14.5" x14ac:dyDescent="0.35">
      <c r="A169" s="69" t="s">
        <v>47</v>
      </c>
      <c r="B169" s="52"/>
      <c r="C169" s="52"/>
      <c r="D169" s="52"/>
      <c r="E169" s="53"/>
      <c r="F169" s="53"/>
      <c r="G169" s="54"/>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row>
    <row r="170" spans="1:54" s="55" customFormat="1" ht="22.5" customHeight="1" x14ac:dyDescent="0.35">
      <c r="A170" s="90" t="s">
        <v>49</v>
      </c>
      <c r="B170" s="90"/>
      <c r="C170" s="90"/>
      <c r="D170" s="90"/>
      <c r="E170" s="90"/>
      <c r="F170" s="90"/>
      <c r="G170" s="90"/>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row>
    <row r="171" spans="1:54" s="55" customFormat="1" ht="31.5" customHeight="1" x14ac:dyDescent="0.35">
      <c r="A171" s="90" t="s">
        <v>48</v>
      </c>
      <c r="B171" s="90"/>
      <c r="C171" s="90"/>
      <c r="D171" s="90"/>
      <c r="E171" s="90"/>
      <c r="F171" s="90"/>
      <c r="G171" s="90"/>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row>
    <row r="172" spans="1:54" s="11" customFormat="1" ht="17" x14ac:dyDescent="0.7">
      <c r="A172" s="76"/>
      <c r="B172" s="7"/>
      <c r="C172" s="7"/>
      <c r="D172" s="7"/>
      <c r="E172" s="12"/>
      <c r="F172" s="12"/>
      <c r="G172" s="13"/>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row>
    <row r="173" spans="1:54" s="85" customFormat="1" ht="17" x14ac:dyDescent="0.35">
      <c r="A173" s="94" t="s">
        <v>35</v>
      </c>
      <c r="B173" s="94"/>
      <c r="C173" s="94"/>
      <c r="D173" s="94"/>
      <c r="E173" s="94"/>
      <c r="F173" s="94"/>
      <c r="G173" s="9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row>
    <row r="174" spans="1:54" s="23" customFormat="1" ht="3.5" x14ac:dyDescent="0.15">
      <c r="A174" s="21"/>
      <c r="B174" s="21"/>
      <c r="C174" s="21"/>
      <c r="D174" s="21"/>
      <c r="E174" s="21"/>
      <c r="F174" s="21"/>
      <c r="G174" s="38"/>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s="11" customFormat="1" ht="36.75" customHeight="1" x14ac:dyDescent="0.7">
      <c r="A175" s="93" t="s">
        <v>74</v>
      </c>
      <c r="B175" s="93"/>
      <c r="C175" s="93"/>
      <c r="D175" s="93"/>
      <c r="E175" s="93"/>
      <c r="F175" s="93"/>
      <c r="G175" s="93"/>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row>
    <row r="176" spans="1:54" s="11" customFormat="1" ht="17" x14ac:dyDescent="0.7">
      <c r="A176" s="16"/>
      <c r="B176" s="18"/>
      <c r="C176" s="18"/>
      <c r="D176" s="47" t="s">
        <v>6</v>
      </c>
      <c r="E176" s="42" t="s">
        <v>21</v>
      </c>
      <c r="F176" s="43" t="s">
        <v>50</v>
      </c>
      <c r="G176" s="30" t="s">
        <v>7</v>
      </c>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row>
    <row r="177" spans="1:54" s="23" customFormat="1" ht="3.5" x14ac:dyDescent="0.15">
      <c r="A177" s="21"/>
      <c r="B177" s="21"/>
      <c r="C177" s="21"/>
      <c r="D177" s="21"/>
      <c r="E177" s="45"/>
      <c r="F177" s="45"/>
      <c r="G177" s="44"/>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s="19" customFormat="1" ht="17" x14ac:dyDescent="0.35">
      <c r="A178" s="39" t="s">
        <v>51</v>
      </c>
      <c r="B178" s="39"/>
      <c r="C178" s="39"/>
      <c r="D178" s="39"/>
      <c r="E178" s="46"/>
      <c r="F178" s="46"/>
      <c r="G178" s="39"/>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row>
    <row r="179" spans="1:54" s="23" customFormat="1" ht="3.5" x14ac:dyDescent="0.15">
      <c r="A179" s="21"/>
      <c r="B179" s="21"/>
      <c r="C179" s="21"/>
      <c r="D179" s="21"/>
      <c r="E179" s="45"/>
      <c r="F179" s="45"/>
      <c r="G179" s="44"/>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s="19" customFormat="1" ht="17" x14ac:dyDescent="0.7">
      <c r="A180" s="11" t="s">
        <v>52</v>
      </c>
      <c r="B180" s="40"/>
      <c r="C180" s="40"/>
      <c r="D180" s="28"/>
      <c r="E180" s="48">
        <v>1</v>
      </c>
      <c r="F180" s="49" t="s">
        <v>55</v>
      </c>
      <c r="G180" s="50">
        <f>D180*E180</f>
        <v>0</v>
      </c>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row>
    <row r="181" spans="1:54" s="23" customFormat="1" ht="3.5" x14ac:dyDescent="0.15">
      <c r="A181" s="21"/>
      <c r="B181" s="21"/>
      <c r="C181" s="21"/>
      <c r="D181" s="21"/>
      <c r="E181" s="45"/>
      <c r="F181" s="45"/>
      <c r="G181" s="44"/>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s="19" customFormat="1" ht="17" x14ac:dyDescent="0.35">
      <c r="A182" s="39" t="s">
        <v>15</v>
      </c>
      <c r="B182" s="39"/>
      <c r="C182" s="39"/>
      <c r="D182" s="39"/>
      <c r="E182" s="46"/>
      <c r="F182" s="46"/>
      <c r="G182" s="39"/>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row>
    <row r="183" spans="1:54" s="23" customFormat="1" ht="3.5" x14ac:dyDescent="0.15">
      <c r="A183" s="21"/>
      <c r="B183" s="21"/>
      <c r="C183" s="21"/>
      <c r="D183" s="21"/>
      <c r="E183" s="45"/>
      <c r="F183" s="45"/>
      <c r="G183" s="44"/>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s="19" customFormat="1" ht="18.75" customHeight="1" x14ac:dyDescent="0.7">
      <c r="A184" s="11" t="s">
        <v>79</v>
      </c>
      <c r="B184" s="41"/>
      <c r="C184" s="41"/>
      <c r="D184" s="28"/>
      <c r="E184" s="48">
        <v>1</v>
      </c>
      <c r="F184" s="49" t="s">
        <v>57</v>
      </c>
      <c r="G184" s="50">
        <f>D184*E184</f>
        <v>0</v>
      </c>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row>
    <row r="185" spans="1:54" s="23" customFormat="1" ht="3.5" x14ac:dyDescent="0.15">
      <c r="B185" s="21"/>
      <c r="C185" s="21"/>
      <c r="D185" s="21"/>
      <c r="E185" s="45"/>
      <c r="F185" s="45"/>
      <c r="G185" s="44"/>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s="19" customFormat="1" ht="18.75" customHeight="1" x14ac:dyDescent="0.7">
      <c r="A186" s="11" t="s">
        <v>54</v>
      </c>
      <c r="B186" s="41"/>
      <c r="C186" s="41"/>
      <c r="D186" s="28"/>
      <c r="E186" s="48">
        <v>1</v>
      </c>
      <c r="F186" s="49" t="s">
        <v>57</v>
      </c>
      <c r="G186" s="50">
        <f>D186*E186</f>
        <v>0</v>
      </c>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row>
    <row r="187" spans="1:54" s="23" customFormat="1" ht="3.5" x14ac:dyDescent="0.15">
      <c r="B187" s="21"/>
      <c r="C187" s="21"/>
      <c r="D187" s="21"/>
      <c r="E187" s="45"/>
      <c r="F187" s="45"/>
      <c r="G187" s="44"/>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s="19" customFormat="1" ht="18.75" customHeight="1" x14ac:dyDescent="0.7">
      <c r="A188" s="11" t="s">
        <v>53</v>
      </c>
      <c r="B188" s="41"/>
      <c r="C188" s="41"/>
      <c r="D188" s="28"/>
      <c r="E188" s="48">
        <v>1</v>
      </c>
      <c r="F188" s="49" t="s">
        <v>57</v>
      </c>
      <c r="G188" s="50">
        <f>D188*E188</f>
        <v>0</v>
      </c>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row>
    <row r="189" spans="1:54" s="23" customFormat="1" ht="3.5" x14ac:dyDescent="0.15">
      <c r="A189" s="21"/>
      <c r="B189" s="21"/>
      <c r="C189" s="21"/>
      <c r="D189" s="21"/>
      <c r="E189" s="45"/>
      <c r="F189" s="45"/>
      <c r="G189" s="44"/>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s="19" customFormat="1" ht="17" x14ac:dyDescent="0.35">
      <c r="A190" s="39" t="s">
        <v>16</v>
      </c>
      <c r="B190" s="39"/>
      <c r="C190" s="39"/>
      <c r="D190" s="39"/>
      <c r="E190" s="46"/>
      <c r="F190" s="46"/>
      <c r="G190" s="39"/>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row>
    <row r="191" spans="1:54" s="23" customFormat="1" ht="3.5" x14ac:dyDescent="0.15">
      <c r="A191" s="21"/>
      <c r="B191" s="21"/>
      <c r="C191" s="21"/>
      <c r="D191" s="21"/>
      <c r="E191" s="45"/>
      <c r="F191" s="45"/>
      <c r="G191" s="44"/>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s="19" customFormat="1" ht="18.75" customHeight="1" x14ac:dyDescent="0.7">
      <c r="A192" s="11" t="s">
        <v>80</v>
      </c>
      <c r="B192" s="40"/>
      <c r="C192" s="40"/>
      <c r="D192" s="28"/>
      <c r="E192" s="48">
        <v>1</v>
      </c>
      <c r="F192" s="49" t="s">
        <v>57</v>
      </c>
      <c r="G192" s="50">
        <f>D192*E192</f>
        <v>0</v>
      </c>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row>
    <row r="193" spans="1:64" s="23" customFormat="1" ht="3.5" x14ac:dyDescent="0.15">
      <c r="A193" s="21"/>
      <c r="B193" s="21"/>
      <c r="C193" s="21"/>
      <c r="D193" s="21"/>
      <c r="E193" s="45"/>
      <c r="F193" s="45"/>
      <c r="G193" s="44"/>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64" s="19" customFormat="1" ht="17" x14ac:dyDescent="0.35">
      <c r="A194" s="39" t="s">
        <v>17</v>
      </c>
      <c r="B194" s="39"/>
      <c r="C194" s="39"/>
      <c r="D194" s="39"/>
      <c r="E194" s="46"/>
      <c r="F194" s="46"/>
      <c r="G194" s="39"/>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row>
    <row r="195" spans="1:64" s="23" customFormat="1" ht="3.5" x14ac:dyDescent="0.15">
      <c r="A195" s="21"/>
      <c r="B195" s="21"/>
      <c r="C195" s="21"/>
      <c r="D195" s="21"/>
      <c r="E195" s="45"/>
      <c r="F195" s="45"/>
      <c r="G195" s="44"/>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64" s="19" customFormat="1" ht="18.75" customHeight="1" x14ac:dyDescent="0.7">
      <c r="A196" s="91" t="s">
        <v>81</v>
      </c>
      <c r="B196" s="91"/>
      <c r="C196" s="91"/>
      <c r="D196" s="28"/>
      <c r="E196" s="48">
        <v>50</v>
      </c>
      <c r="F196" s="49" t="s">
        <v>56</v>
      </c>
      <c r="G196" s="50">
        <f>D196*E196</f>
        <v>0</v>
      </c>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row>
    <row r="197" spans="1:64" s="23" customFormat="1" ht="3.5" x14ac:dyDescent="0.15">
      <c r="A197" s="21"/>
      <c r="B197" s="21"/>
      <c r="C197" s="21"/>
      <c r="D197" s="21"/>
      <c r="E197" s="21"/>
      <c r="F197" s="21"/>
      <c r="G197" s="38"/>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64" s="15" customFormat="1" ht="17" x14ac:dyDescent="0.7">
      <c r="A198" s="14" t="s">
        <v>58</v>
      </c>
      <c r="B198" s="14"/>
      <c r="C198" s="14"/>
      <c r="D198" s="14"/>
      <c r="E198" s="14"/>
      <c r="F198" s="14"/>
      <c r="G198" s="29">
        <f>SUM(G180:G192)</f>
        <v>0</v>
      </c>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row>
    <row r="199" spans="1:64" s="15" customFormat="1" ht="17" x14ac:dyDescent="0.7">
      <c r="A199" s="14" t="s">
        <v>59</v>
      </c>
      <c r="B199" s="14"/>
      <c r="C199" s="14"/>
      <c r="D199" s="14"/>
      <c r="E199" s="14"/>
      <c r="F199" s="14"/>
      <c r="G199" s="51" t="s">
        <v>60</v>
      </c>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row>
    <row r="200" spans="1:64" s="15" customFormat="1" ht="17" x14ac:dyDescent="0.7">
      <c r="A200" s="14" t="s">
        <v>61</v>
      </c>
      <c r="B200" s="14"/>
      <c r="C200" s="14"/>
      <c r="D200" s="14"/>
      <c r="E200" s="14"/>
      <c r="F200" s="14"/>
      <c r="G200" s="51">
        <f>G196</f>
        <v>0</v>
      </c>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row>
    <row r="201" spans="1:64" s="11" customFormat="1" ht="17" x14ac:dyDescent="0.7">
      <c r="A201" s="7"/>
      <c r="B201" s="7"/>
      <c r="C201" s="7"/>
      <c r="D201" s="7"/>
      <c r="E201" s="10"/>
      <c r="F201" s="10"/>
      <c r="G201" s="32"/>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row>
    <row r="202" spans="1:64" s="11" customFormat="1" ht="17" x14ac:dyDescent="0.7">
      <c r="A202" s="87" t="s">
        <v>8</v>
      </c>
      <c r="B202" s="87"/>
      <c r="C202" s="87"/>
      <c r="D202" s="87"/>
      <c r="E202" s="87"/>
      <c r="F202" s="87"/>
      <c r="G202" s="8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row>
    <row r="203" spans="1:64" s="23" customFormat="1" ht="3.5" x14ac:dyDescent="0.15">
      <c r="A203" s="5"/>
      <c r="B203" s="5"/>
      <c r="C203" s="5"/>
      <c r="D203" s="5"/>
      <c r="E203" s="5"/>
      <c r="F203" s="5"/>
      <c r="G203" s="37"/>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row>
    <row r="204" spans="1:64" s="15" customFormat="1" ht="17" x14ac:dyDescent="0.7">
      <c r="A204" s="76" t="s">
        <v>36</v>
      </c>
      <c r="B204" s="14"/>
      <c r="C204" s="14"/>
      <c r="D204" s="14"/>
      <c r="E204" s="14"/>
      <c r="F204" s="14"/>
      <c r="G204" s="29">
        <f>G32+G41+G47+G72+G81+G87+G112+G121+G127+G152+G161+G167</f>
        <v>0</v>
      </c>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row>
    <row r="205" spans="1:64" s="23" customFormat="1" ht="3.5" x14ac:dyDescent="0.15">
      <c r="A205" s="21"/>
      <c r="B205" s="21"/>
      <c r="C205" s="21"/>
      <c r="D205" s="21"/>
      <c r="E205" s="21"/>
      <c r="F205" s="21"/>
      <c r="G205" s="38"/>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row>
    <row r="206" spans="1:64" s="11" customFormat="1" ht="17" x14ac:dyDescent="0.7">
      <c r="A206" s="12" t="s">
        <v>18</v>
      </c>
      <c r="B206" s="12"/>
      <c r="C206" s="12"/>
      <c r="D206" s="12"/>
      <c r="E206" s="12"/>
      <c r="F206" s="12"/>
      <c r="G206" s="56"/>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row>
    <row r="207" spans="1:64" s="62" customFormat="1" ht="14.5" x14ac:dyDescent="0.6">
      <c r="A207" s="53" t="s">
        <v>24</v>
      </c>
      <c r="B207" s="59"/>
      <c r="C207" s="59"/>
      <c r="D207" s="59"/>
      <c r="E207" s="59"/>
      <c r="F207" s="59"/>
      <c r="G207" s="60"/>
      <c r="H207" s="61"/>
      <c r="I207" s="61"/>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row>
    <row r="208" spans="1:64" s="11" customFormat="1" ht="17" x14ac:dyDescent="0.7">
      <c r="A208" s="12" t="s">
        <v>19</v>
      </c>
      <c r="B208" s="12"/>
      <c r="C208" s="12"/>
      <c r="D208" s="12"/>
      <c r="E208" s="12"/>
      <c r="F208" s="12"/>
      <c r="G208" s="57">
        <f>G204*G206</f>
        <v>0</v>
      </c>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row>
    <row r="209" spans="1:64" s="23" customFormat="1" ht="3.5" x14ac:dyDescent="0.15">
      <c r="A209" s="21"/>
      <c r="B209" s="21"/>
      <c r="C209" s="21"/>
      <c r="D209" s="21"/>
      <c r="E209" s="21"/>
      <c r="F209" s="21"/>
      <c r="G209" s="38"/>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row>
    <row r="210" spans="1:64" s="15" customFormat="1" ht="17" x14ac:dyDescent="0.7">
      <c r="A210" s="76" t="s">
        <v>67</v>
      </c>
      <c r="B210" s="14"/>
      <c r="C210" s="14"/>
      <c r="D210" s="14"/>
      <c r="E210" s="14"/>
      <c r="F210" s="14"/>
      <c r="G210" s="29">
        <f>G204+G208</f>
        <v>0</v>
      </c>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row>
    <row r="211" spans="1:64" s="23" customFormat="1" ht="3.5" x14ac:dyDescent="0.15">
      <c r="A211" s="5"/>
      <c r="B211" s="5"/>
      <c r="C211" s="5"/>
      <c r="D211" s="5"/>
      <c r="E211" s="5"/>
      <c r="F211" s="5"/>
      <c r="G211" s="37"/>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row>
    <row r="212" spans="1:64" s="15" customFormat="1" ht="17" x14ac:dyDescent="0.7">
      <c r="A212" s="76" t="s">
        <v>37</v>
      </c>
      <c r="B212" s="14"/>
      <c r="C212" s="14"/>
      <c r="D212" s="14"/>
      <c r="E212" s="14"/>
      <c r="F212" s="14"/>
      <c r="G212" s="29">
        <f>SUM(G198:G200)</f>
        <v>0</v>
      </c>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row>
    <row r="213" spans="1:64" s="23" customFormat="1" ht="3.5" x14ac:dyDescent="0.15">
      <c r="A213" s="21"/>
      <c r="B213" s="21"/>
      <c r="C213" s="21"/>
      <c r="D213" s="21"/>
      <c r="E213" s="21"/>
      <c r="F213" s="21"/>
      <c r="G213" s="38"/>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row>
    <row r="214" spans="1:64" s="11" customFormat="1" ht="17" x14ac:dyDescent="0.7">
      <c r="A214" s="12" t="s">
        <v>18</v>
      </c>
      <c r="B214" s="12"/>
      <c r="C214" s="12"/>
      <c r="D214" s="12"/>
      <c r="E214" s="12"/>
      <c r="F214" s="12"/>
      <c r="G214" s="56"/>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row>
    <row r="215" spans="1:64" s="62" customFormat="1" ht="14.5" x14ac:dyDescent="0.6">
      <c r="A215" s="53" t="s">
        <v>24</v>
      </c>
      <c r="B215" s="59"/>
      <c r="C215" s="59"/>
      <c r="D215" s="59"/>
      <c r="E215" s="59"/>
      <c r="F215" s="59"/>
      <c r="G215" s="60"/>
      <c r="H215" s="61"/>
      <c r="I215" s="61"/>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row>
    <row r="216" spans="1:64" s="11" customFormat="1" ht="17" x14ac:dyDescent="0.7">
      <c r="A216" s="12" t="s">
        <v>19</v>
      </c>
      <c r="B216" s="12"/>
      <c r="C216" s="12"/>
      <c r="D216" s="12"/>
      <c r="E216" s="12"/>
      <c r="F216" s="12"/>
      <c r="G216" s="57">
        <f>G212*G214</f>
        <v>0</v>
      </c>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row>
    <row r="217" spans="1:64" s="23" customFormat="1" ht="3.5" x14ac:dyDescent="0.15">
      <c r="A217" s="21"/>
      <c r="B217" s="21"/>
      <c r="C217" s="21"/>
      <c r="D217" s="21"/>
      <c r="E217" s="21"/>
      <c r="F217" s="21"/>
      <c r="G217" s="38"/>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row>
    <row r="218" spans="1:64" s="15" customFormat="1" ht="17" x14ac:dyDescent="0.7">
      <c r="A218" s="76" t="s">
        <v>68</v>
      </c>
      <c r="B218" s="14"/>
      <c r="C218" s="14"/>
      <c r="D218" s="14"/>
      <c r="E218" s="14"/>
      <c r="F218" s="14"/>
      <c r="G218" s="29">
        <f>G212+G216</f>
        <v>0</v>
      </c>
      <c r="H218" s="16"/>
      <c r="I218" s="78"/>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row>
    <row r="219" spans="1:64" s="83" customFormat="1" ht="20" x14ac:dyDescent="0.85">
      <c r="A219" s="79"/>
      <c r="B219" s="79"/>
      <c r="C219" s="79"/>
      <c r="D219" s="79"/>
      <c r="E219" s="79"/>
      <c r="F219" s="80"/>
      <c r="G219" s="81"/>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c r="BI219" s="82"/>
      <c r="BJ219" s="82"/>
      <c r="BK219" s="82"/>
      <c r="BL219" s="82"/>
    </row>
    <row r="220" spans="1:64" s="15" customFormat="1" ht="17" x14ac:dyDescent="0.7">
      <c r="A220" s="88" t="s">
        <v>69</v>
      </c>
      <c r="B220" s="88"/>
      <c r="C220" s="88"/>
      <c r="D220" s="88"/>
      <c r="E220" s="88"/>
      <c r="F220" s="88"/>
      <c r="G220" s="29">
        <f>G210+G218</f>
        <v>0</v>
      </c>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row>
    <row r="221" spans="1:64" s="23" customFormat="1" ht="3.5" x14ac:dyDescent="0.15">
      <c r="A221" s="24"/>
      <c r="B221" s="24"/>
      <c r="C221" s="24"/>
      <c r="D221" s="24"/>
      <c r="E221" s="24"/>
      <c r="F221" s="5"/>
      <c r="G221" s="37"/>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row>
    <row r="222" spans="1:64" s="11" customFormat="1" ht="17" x14ac:dyDescent="0.7">
      <c r="A222" s="12" t="s">
        <v>22</v>
      </c>
      <c r="B222" s="12"/>
      <c r="C222" s="12"/>
      <c r="D222" s="12"/>
      <c r="E222" s="12"/>
      <c r="F222" s="12"/>
      <c r="G222" s="56"/>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row>
    <row r="223" spans="1:64" s="23" customFormat="1" ht="3.5" x14ac:dyDescent="0.15">
      <c r="A223" s="21"/>
      <c r="B223" s="21"/>
      <c r="C223" s="21"/>
      <c r="D223" s="21"/>
      <c r="E223" s="21"/>
      <c r="F223" s="21"/>
      <c r="G223" s="38"/>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row>
    <row r="224" spans="1:64" s="11" customFormat="1" ht="17" x14ac:dyDescent="0.7">
      <c r="A224" s="12" t="s">
        <v>23</v>
      </c>
      <c r="B224" s="12"/>
      <c r="C224" s="12"/>
      <c r="D224" s="12"/>
      <c r="E224" s="12"/>
      <c r="F224" s="12"/>
      <c r="G224" s="57">
        <f>G220*G222</f>
        <v>0</v>
      </c>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row>
    <row r="225" spans="1:64" s="23" customFormat="1" ht="3.5" x14ac:dyDescent="0.15">
      <c r="A225" s="21"/>
      <c r="B225" s="21"/>
      <c r="C225" s="21"/>
      <c r="D225" s="21"/>
      <c r="E225" s="21"/>
      <c r="F225" s="21"/>
      <c r="G225" s="38"/>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row>
    <row r="226" spans="1:64" s="15" customFormat="1" ht="17" x14ac:dyDescent="0.7">
      <c r="A226" s="14" t="s">
        <v>25</v>
      </c>
      <c r="B226" s="14"/>
      <c r="C226" s="14"/>
      <c r="D226" s="14"/>
      <c r="E226" s="14"/>
      <c r="F226" s="14"/>
      <c r="G226" s="29">
        <f>G220+G224</f>
        <v>0</v>
      </c>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row>
    <row r="227" spans="1:64" s="66" customFormat="1" ht="3.5" x14ac:dyDescent="0.15">
      <c r="A227" s="24"/>
      <c r="B227" s="24"/>
      <c r="C227" s="24"/>
      <c r="D227" s="24"/>
      <c r="E227" s="24"/>
      <c r="F227" s="63"/>
      <c r="G227" s="64"/>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row>
    <row r="228" spans="1:64" s="11" customFormat="1" ht="17" x14ac:dyDescent="0.7">
      <c r="A228" s="12" t="s">
        <v>26</v>
      </c>
      <c r="B228" s="12"/>
      <c r="C228" s="12"/>
      <c r="D228" s="12"/>
      <c r="E228" s="12"/>
      <c r="F228" s="12"/>
      <c r="G228" s="58">
        <f>G226*0.19</f>
        <v>0</v>
      </c>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row>
    <row r="229" spans="1:64" s="23" customFormat="1" ht="3.5" x14ac:dyDescent="0.15">
      <c r="A229" s="21"/>
      <c r="B229" s="21"/>
      <c r="C229" s="21"/>
      <c r="D229" s="21"/>
      <c r="E229" s="21"/>
      <c r="F229" s="21"/>
      <c r="G229" s="38"/>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row>
    <row r="230" spans="1:64" s="15" customFormat="1" ht="17" x14ac:dyDescent="0.7">
      <c r="A230" s="14" t="s">
        <v>9</v>
      </c>
      <c r="B230" s="14"/>
      <c r="C230" s="14"/>
      <c r="D230" s="14"/>
      <c r="E230" s="14"/>
      <c r="F230" s="14"/>
      <c r="G230" s="29">
        <f>G226+G228</f>
        <v>0</v>
      </c>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row>
    <row r="231" spans="1:64" s="11" customFormat="1" ht="17" x14ac:dyDescent="0.7">
      <c r="A231" s="7"/>
      <c r="B231" s="7"/>
      <c r="C231" s="7"/>
      <c r="D231" s="7"/>
      <c r="E231" s="10"/>
      <c r="F231" s="10"/>
      <c r="G231" s="32"/>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row>
    <row r="232" spans="1:64" s="11" customFormat="1" ht="17" x14ac:dyDescent="0.7">
      <c r="A232" s="86" t="s">
        <v>63</v>
      </c>
      <c r="B232" s="86"/>
      <c r="C232" s="86"/>
      <c r="D232" s="86"/>
      <c r="E232" s="86"/>
      <c r="F232" s="86"/>
      <c r="G232" s="86"/>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row>
    <row r="233" spans="1:64" s="23" customFormat="1" ht="3.5" x14ac:dyDescent="0.15">
      <c r="A233" s="5"/>
      <c r="B233" s="5"/>
      <c r="C233" s="5"/>
      <c r="D233" s="5"/>
      <c r="E233" s="5"/>
      <c r="F233" s="5"/>
      <c r="G233" s="37"/>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row>
    <row r="234" spans="1:64" s="15" customFormat="1" ht="17" x14ac:dyDescent="0.7">
      <c r="A234" s="14" t="s">
        <v>10</v>
      </c>
      <c r="B234" s="14"/>
      <c r="C234" s="14"/>
      <c r="D234" s="14"/>
      <c r="E234" s="14"/>
      <c r="F234" s="14"/>
      <c r="G234" s="67"/>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row>
    <row r="235" spans="1:64" s="23" customFormat="1" ht="3.5" x14ac:dyDescent="0.15">
      <c r="A235" s="21"/>
      <c r="B235" s="21"/>
      <c r="C235" s="21"/>
      <c r="D235" s="21"/>
      <c r="E235" s="21"/>
      <c r="F235" s="21"/>
      <c r="G235" s="38"/>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row>
    <row r="236" spans="1:64" s="11" customFormat="1" ht="17" x14ac:dyDescent="0.7">
      <c r="A236" s="14" t="s">
        <v>11</v>
      </c>
      <c r="B236" s="12"/>
      <c r="C236" s="12"/>
      <c r="D236" s="12"/>
      <c r="E236" s="12"/>
      <c r="F236" s="12"/>
      <c r="G236" s="6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row>
    <row r="237" spans="1:64" s="62" customFormat="1" ht="14.5" x14ac:dyDescent="0.6">
      <c r="A237" s="53" t="s">
        <v>12</v>
      </c>
      <c r="B237" s="59"/>
      <c r="C237" s="59"/>
      <c r="D237" s="59"/>
      <c r="E237" s="59"/>
      <c r="F237" s="59"/>
      <c r="G237" s="68"/>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row>
    <row r="238" spans="1:64" s="23" customFormat="1" ht="3.5" x14ac:dyDescent="0.15">
      <c r="A238" s="21"/>
      <c r="B238" s="21"/>
      <c r="C238" s="21"/>
      <c r="D238" s="21"/>
      <c r="E238" s="21"/>
      <c r="F238" s="21"/>
      <c r="G238" s="38"/>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row>
    <row r="239" spans="1:64" s="11" customFormat="1" ht="17" x14ac:dyDescent="0.7">
      <c r="A239" s="14" t="s">
        <v>13</v>
      </c>
      <c r="B239" s="12"/>
      <c r="C239" s="12"/>
      <c r="D239" s="12"/>
      <c r="E239" s="12"/>
      <c r="F239" s="12"/>
      <c r="G239" s="6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row>
    <row r="240" spans="1:64" s="62" customFormat="1" ht="14.5" x14ac:dyDescent="0.6">
      <c r="A240" s="53" t="s">
        <v>14</v>
      </c>
      <c r="B240" s="59"/>
      <c r="C240" s="59"/>
      <c r="E240" s="59"/>
      <c r="F240" s="59"/>
      <c r="G240" s="68"/>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row>
    <row r="241" spans="1:64" s="11" customFormat="1" ht="17" x14ac:dyDescent="0.7">
      <c r="A241" s="12"/>
      <c r="B241" s="12"/>
      <c r="C241" s="12"/>
      <c r="D241" s="12"/>
      <c r="E241" s="12"/>
      <c r="F241" s="12"/>
      <c r="G241" s="1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row>
    <row r="242" spans="1:64" s="7" customFormat="1" ht="17" x14ac:dyDescent="0.7">
      <c r="G242" s="32"/>
    </row>
    <row r="243" spans="1:64" s="7" customFormat="1" ht="17" x14ac:dyDescent="0.7">
      <c r="G243" s="32"/>
    </row>
    <row r="244" spans="1:64" s="7" customFormat="1" ht="17" x14ac:dyDescent="0.7">
      <c r="G244" s="32"/>
    </row>
    <row r="245" spans="1:64" s="7" customFormat="1" ht="17" x14ac:dyDescent="0.7">
      <c r="G245" s="32"/>
    </row>
    <row r="246" spans="1:64" s="7" customFormat="1" ht="17" x14ac:dyDescent="0.7">
      <c r="G246" s="32"/>
    </row>
    <row r="247" spans="1:64" s="7" customFormat="1" ht="17" x14ac:dyDescent="0.7">
      <c r="G247" s="32"/>
    </row>
    <row r="248" spans="1:64" s="7" customFormat="1" ht="17" x14ac:dyDescent="0.7">
      <c r="G248" s="32"/>
    </row>
    <row r="249" spans="1:64" s="7" customFormat="1" ht="17" x14ac:dyDescent="0.7">
      <c r="G249" s="32"/>
    </row>
    <row r="250" spans="1:64" s="7" customFormat="1" ht="17" x14ac:dyDescent="0.7">
      <c r="G250" s="32"/>
    </row>
    <row r="251" spans="1:64" s="7" customFormat="1" ht="17" x14ac:dyDescent="0.7">
      <c r="G251" s="32"/>
    </row>
    <row r="252" spans="1:64" s="7" customFormat="1" ht="17" x14ac:dyDescent="0.7">
      <c r="G252" s="32"/>
    </row>
    <row r="253" spans="1:64" s="7" customFormat="1" ht="17" x14ac:dyDescent="0.7">
      <c r="G253" s="32"/>
    </row>
    <row r="254" spans="1:64" s="7" customFormat="1" ht="17" x14ac:dyDescent="0.7">
      <c r="G254" s="32"/>
    </row>
    <row r="255" spans="1:64" s="7" customFormat="1" ht="17" x14ac:dyDescent="0.7">
      <c r="G255" s="32"/>
    </row>
    <row r="256" spans="1:64" s="7" customFormat="1" ht="17" x14ac:dyDescent="0.7">
      <c r="G256" s="32"/>
    </row>
    <row r="257" spans="7:7" s="7" customFormat="1" ht="17" x14ac:dyDescent="0.7">
      <c r="G257" s="32"/>
    </row>
    <row r="258" spans="7:7" s="7" customFormat="1" ht="17" x14ac:dyDescent="0.7">
      <c r="G258" s="32"/>
    </row>
    <row r="259" spans="7:7" s="7" customFormat="1" ht="17" x14ac:dyDescent="0.7">
      <c r="G259" s="32"/>
    </row>
    <row r="260" spans="7:7" s="7" customFormat="1" ht="17" x14ac:dyDescent="0.7">
      <c r="G260" s="32"/>
    </row>
    <row r="261" spans="7:7" s="7" customFormat="1" ht="17" x14ac:dyDescent="0.7">
      <c r="G261" s="32"/>
    </row>
    <row r="262" spans="7:7" s="7" customFormat="1" ht="17" x14ac:dyDescent="0.7">
      <c r="G262" s="32"/>
    </row>
    <row r="263" spans="7:7" s="7" customFormat="1" ht="17" x14ac:dyDescent="0.7">
      <c r="G263" s="32"/>
    </row>
    <row r="264" spans="7:7" s="7" customFormat="1" ht="17" x14ac:dyDescent="0.7">
      <c r="G264" s="32"/>
    </row>
    <row r="265" spans="7:7" s="7" customFormat="1" ht="17" x14ac:dyDescent="0.7">
      <c r="G265" s="32"/>
    </row>
    <row r="266" spans="7:7" s="7" customFormat="1" ht="17" x14ac:dyDescent="0.7">
      <c r="G266" s="32"/>
    </row>
    <row r="267" spans="7:7" s="7" customFormat="1" ht="17" x14ac:dyDescent="0.7">
      <c r="G267" s="32"/>
    </row>
    <row r="268" spans="7:7" s="7" customFormat="1" ht="17" x14ac:dyDescent="0.7">
      <c r="G268" s="32"/>
    </row>
    <row r="269" spans="7:7" s="7" customFormat="1" ht="17" x14ac:dyDescent="0.7">
      <c r="G269" s="32"/>
    </row>
    <row r="270" spans="7:7" s="7" customFormat="1" ht="17" x14ac:dyDescent="0.7">
      <c r="G270" s="32"/>
    </row>
    <row r="271" spans="7:7" s="7" customFormat="1" ht="17" x14ac:dyDescent="0.7">
      <c r="G271" s="32"/>
    </row>
    <row r="272" spans="7:7" s="7" customFormat="1" ht="17" x14ac:dyDescent="0.7">
      <c r="G272" s="32"/>
    </row>
    <row r="273" spans="7:7" s="7" customFormat="1" ht="17" x14ac:dyDescent="0.7">
      <c r="G273" s="32"/>
    </row>
    <row r="274" spans="7:7" s="7" customFormat="1" ht="17" x14ac:dyDescent="0.7">
      <c r="G274" s="32"/>
    </row>
    <row r="275" spans="7:7" s="7" customFormat="1" ht="17" x14ac:dyDescent="0.7">
      <c r="G275" s="32"/>
    </row>
    <row r="276" spans="7:7" s="7" customFormat="1" ht="17" x14ac:dyDescent="0.7">
      <c r="G276" s="32"/>
    </row>
    <row r="277" spans="7:7" s="7" customFormat="1" ht="17" x14ac:dyDescent="0.7">
      <c r="G277" s="32"/>
    </row>
    <row r="278" spans="7:7" s="7" customFormat="1" ht="17" x14ac:dyDescent="0.7">
      <c r="G278" s="32"/>
    </row>
    <row r="279" spans="7:7" s="7" customFormat="1" ht="17" x14ac:dyDescent="0.7">
      <c r="G279" s="32"/>
    </row>
    <row r="280" spans="7:7" s="7" customFormat="1" ht="17" x14ac:dyDescent="0.7">
      <c r="G280" s="32"/>
    </row>
    <row r="281" spans="7:7" s="7" customFormat="1" ht="17" x14ac:dyDescent="0.7">
      <c r="G281" s="32"/>
    </row>
    <row r="282" spans="7:7" s="7" customFormat="1" ht="17" x14ac:dyDescent="0.7">
      <c r="G282" s="32"/>
    </row>
    <row r="283" spans="7:7" s="7" customFormat="1" ht="17" x14ac:dyDescent="0.7">
      <c r="G283" s="32"/>
    </row>
    <row r="284" spans="7:7" s="7" customFormat="1" ht="17" x14ac:dyDescent="0.7">
      <c r="G284" s="32"/>
    </row>
    <row r="285" spans="7:7" s="7" customFormat="1" ht="17" x14ac:dyDescent="0.7">
      <c r="G285" s="32"/>
    </row>
    <row r="286" spans="7:7" s="7" customFormat="1" ht="17" x14ac:dyDescent="0.7">
      <c r="G286" s="32"/>
    </row>
    <row r="287" spans="7:7" s="7" customFormat="1" ht="17" x14ac:dyDescent="0.7">
      <c r="G287" s="32"/>
    </row>
    <row r="288" spans="7:7" s="7" customFormat="1" ht="17" x14ac:dyDescent="0.7">
      <c r="G288" s="32"/>
    </row>
    <row r="289" spans="7:7" s="7" customFormat="1" ht="17" x14ac:dyDescent="0.7">
      <c r="G289" s="32"/>
    </row>
    <row r="290" spans="7:7" s="7" customFormat="1" ht="17" x14ac:dyDescent="0.7">
      <c r="G290" s="32"/>
    </row>
    <row r="291" spans="7:7" s="7" customFormat="1" ht="17" x14ac:dyDescent="0.7">
      <c r="G291" s="32"/>
    </row>
    <row r="292" spans="7:7" s="7" customFormat="1" ht="17" x14ac:dyDescent="0.7">
      <c r="G292" s="32"/>
    </row>
    <row r="293" spans="7:7" s="7" customFormat="1" ht="17" x14ac:dyDescent="0.7">
      <c r="G293" s="32"/>
    </row>
    <row r="294" spans="7:7" s="7" customFormat="1" ht="17" x14ac:dyDescent="0.7">
      <c r="G294" s="32"/>
    </row>
    <row r="295" spans="7:7" s="7" customFormat="1" ht="17" x14ac:dyDescent="0.7">
      <c r="G295" s="32"/>
    </row>
    <row r="296" spans="7:7" s="7" customFormat="1" ht="17" x14ac:dyDescent="0.7">
      <c r="G296" s="32"/>
    </row>
    <row r="297" spans="7:7" s="7" customFormat="1" ht="17" x14ac:dyDescent="0.7">
      <c r="G297" s="32"/>
    </row>
    <row r="298" spans="7:7" s="7" customFormat="1" ht="17" x14ac:dyDescent="0.7">
      <c r="G298" s="32"/>
    </row>
    <row r="299" spans="7:7" s="7" customFormat="1" ht="17" x14ac:dyDescent="0.7">
      <c r="G299" s="32"/>
    </row>
    <row r="300" spans="7:7" s="7" customFormat="1" ht="17" x14ac:dyDescent="0.7">
      <c r="G300" s="32"/>
    </row>
    <row r="301" spans="7:7" s="7" customFormat="1" ht="17" x14ac:dyDescent="0.7">
      <c r="G301" s="32"/>
    </row>
    <row r="302" spans="7:7" s="7" customFormat="1" ht="17" x14ac:dyDescent="0.7">
      <c r="G302" s="32"/>
    </row>
    <row r="303" spans="7:7" s="7" customFormat="1" ht="17" x14ac:dyDescent="0.7">
      <c r="G303" s="32"/>
    </row>
    <row r="304" spans="7:7" s="7" customFormat="1" ht="17" x14ac:dyDescent="0.7">
      <c r="G304" s="32"/>
    </row>
    <row r="305" spans="7:7" s="7" customFormat="1" ht="17" x14ac:dyDescent="0.7">
      <c r="G305" s="32"/>
    </row>
    <row r="306" spans="7:7" s="7" customFormat="1" ht="17" x14ac:dyDescent="0.7">
      <c r="G306" s="32"/>
    </row>
    <row r="307" spans="7:7" s="7" customFormat="1" ht="17" x14ac:dyDescent="0.7">
      <c r="G307" s="32"/>
    </row>
    <row r="308" spans="7:7" s="7" customFormat="1" ht="17" x14ac:dyDescent="0.7">
      <c r="G308" s="32"/>
    </row>
    <row r="309" spans="7:7" s="7" customFormat="1" ht="17" x14ac:dyDescent="0.7">
      <c r="G309" s="32"/>
    </row>
    <row r="310" spans="7:7" s="7" customFormat="1" ht="17" x14ac:dyDescent="0.7">
      <c r="G310" s="32"/>
    </row>
    <row r="311" spans="7:7" s="7" customFormat="1" ht="17" x14ac:dyDescent="0.7">
      <c r="G311" s="32"/>
    </row>
    <row r="312" spans="7:7" s="7" customFormat="1" ht="17" x14ac:dyDescent="0.7">
      <c r="G312" s="32"/>
    </row>
    <row r="313" spans="7:7" s="7" customFormat="1" ht="17" x14ac:dyDescent="0.7">
      <c r="G313" s="32"/>
    </row>
    <row r="314" spans="7:7" s="7" customFormat="1" ht="17" x14ac:dyDescent="0.7">
      <c r="G314" s="32"/>
    </row>
    <row r="315" spans="7:7" s="7" customFormat="1" ht="17" x14ac:dyDescent="0.7">
      <c r="G315" s="32"/>
    </row>
    <row r="316" spans="7:7" s="7" customFormat="1" ht="17" x14ac:dyDescent="0.7">
      <c r="G316" s="32"/>
    </row>
    <row r="317" spans="7:7" s="7" customFormat="1" ht="17" x14ac:dyDescent="0.7">
      <c r="G317" s="32"/>
    </row>
    <row r="318" spans="7:7" s="7" customFormat="1" ht="17" x14ac:dyDescent="0.7">
      <c r="G318" s="32"/>
    </row>
    <row r="319" spans="7:7" s="7" customFormat="1" ht="17" x14ac:dyDescent="0.7">
      <c r="G319" s="32"/>
    </row>
    <row r="320" spans="7:7" s="7" customFormat="1" ht="17" x14ac:dyDescent="0.7">
      <c r="G320" s="32"/>
    </row>
    <row r="321" spans="7:7" s="7" customFormat="1" ht="17" x14ac:dyDescent="0.7">
      <c r="G321" s="32"/>
    </row>
    <row r="322" spans="7:7" s="7" customFormat="1" ht="17" x14ac:dyDescent="0.7">
      <c r="G322" s="32"/>
    </row>
    <row r="323" spans="7:7" s="7" customFormat="1" ht="17" x14ac:dyDescent="0.7">
      <c r="G323" s="32"/>
    </row>
    <row r="324" spans="7:7" s="7" customFormat="1" ht="17" x14ac:dyDescent="0.7">
      <c r="G324" s="32"/>
    </row>
    <row r="325" spans="7:7" s="7" customFormat="1" ht="17" x14ac:dyDescent="0.7">
      <c r="G325" s="32"/>
    </row>
    <row r="326" spans="7:7" s="7" customFormat="1" ht="17" x14ac:dyDescent="0.7">
      <c r="G326" s="32"/>
    </row>
    <row r="327" spans="7:7" s="7" customFormat="1" ht="17" x14ac:dyDescent="0.7">
      <c r="G327" s="32"/>
    </row>
    <row r="328" spans="7:7" s="7" customFormat="1" ht="17" x14ac:dyDescent="0.7">
      <c r="G328" s="32"/>
    </row>
    <row r="329" spans="7:7" s="7" customFormat="1" ht="17" x14ac:dyDescent="0.7">
      <c r="G329" s="32"/>
    </row>
    <row r="330" spans="7:7" s="7" customFormat="1" ht="17" x14ac:dyDescent="0.7">
      <c r="G330" s="32"/>
    </row>
    <row r="331" spans="7:7" s="7" customFormat="1" ht="17" x14ac:dyDescent="0.7">
      <c r="G331" s="32"/>
    </row>
    <row r="332" spans="7:7" s="7" customFormat="1" ht="17" x14ac:dyDescent="0.7">
      <c r="G332" s="32"/>
    </row>
    <row r="333" spans="7:7" s="7" customFormat="1" ht="17" x14ac:dyDescent="0.7">
      <c r="G333" s="32"/>
    </row>
    <row r="334" spans="7:7" s="7" customFormat="1" ht="17" x14ac:dyDescent="0.7">
      <c r="G334" s="32"/>
    </row>
    <row r="335" spans="7:7" s="7" customFormat="1" ht="17" x14ac:dyDescent="0.7">
      <c r="G335" s="32"/>
    </row>
    <row r="336" spans="7:7" s="7" customFormat="1" ht="17" x14ac:dyDescent="0.7">
      <c r="G336" s="32"/>
    </row>
    <row r="337" spans="7:7" s="7" customFormat="1" ht="17" x14ac:dyDescent="0.7">
      <c r="G337" s="32"/>
    </row>
    <row r="338" spans="7:7" s="7" customFormat="1" ht="17" x14ac:dyDescent="0.7">
      <c r="G338" s="32"/>
    </row>
    <row r="339" spans="7:7" s="7" customFormat="1" ht="17" x14ac:dyDescent="0.7">
      <c r="G339" s="32"/>
    </row>
    <row r="340" spans="7:7" s="7" customFormat="1" ht="17" x14ac:dyDescent="0.7">
      <c r="G340" s="32"/>
    </row>
    <row r="341" spans="7:7" s="7" customFormat="1" ht="17" x14ac:dyDescent="0.7">
      <c r="G341" s="32"/>
    </row>
    <row r="342" spans="7:7" s="7" customFormat="1" ht="17" x14ac:dyDescent="0.7">
      <c r="G342" s="32"/>
    </row>
    <row r="343" spans="7:7" s="7" customFormat="1" ht="17" x14ac:dyDescent="0.7">
      <c r="G343" s="32"/>
    </row>
    <row r="344" spans="7:7" s="7" customFormat="1" ht="17" x14ac:dyDescent="0.7">
      <c r="G344" s="32"/>
    </row>
    <row r="345" spans="7:7" s="2" customFormat="1" x14ac:dyDescent="0.9">
      <c r="G345" s="35"/>
    </row>
    <row r="346" spans="7:7" s="2" customFormat="1" x14ac:dyDescent="0.9">
      <c r="G346" s="35"/>
    </row>
    <row r="347" spans="7:7" s="2" customFormat="1" x14ac:dyDescent="0.9">
      <c r="G347" s="35"/>
    </row>
    <row r="348" spans="7:7" s="2" customFormat="1" x14ac:dyDescent="0.9">
      <c r="G348" s="35"/>
    </row>
    <row r="349" spans="7:7" s="2" customFormat="1" x14ac:dyDescent="0.9">
      <c r="G349" s="35"/>
    </row>
    <row r="350" spans="7:7" s="2" customFormat="1" x14ac:dyDescent="0.9">
      <c r="G350" s="35"/>
    </row>
    <row r="351" spans="7:7" s="2" customFormat="1" x14ac:dyDescent="0.9">
      <c r="G351" s="35"/>
    </row>
    <row r="352" spans="7:7" s="2" customFormat="1" x14ac:dyDescent="0.9">
      <c r="G352" s="35"/>
    </row>
    <row r="353" spans="7:7" s="2" customFormat="1" x14ac:dyDescent="0.9">
      <c r="G353" s="35"/>
    </row>
    <row r="354" spans="7:7" s="2" customFormat="1" x14ac:dyDescent="0.9">
      <c r="G354" s="35"/>
    </row>
    <row r="355" spans="7:7" s="2" customFormat="1" x14ac:dyDescent="0.9">
      <c r="G355" s="35"/>
    </row>
    <row r="356" spans="7:7" s="2" customFormat="1" x14ac:dyDescent="0.9">
      <c r="G356" s="35"/>
    </row>
    <row r="357" spans="7:7" s="2" customFormat="1" x14ac:dyDescent="0.9">
      <c r="G357" s="35"/>
    </row>
    <row r="358" spans="7:7" s="2" customFormat="1" x14ac:dyDescent="0.9">
      <c r="G358" s="35"/>
    </row>
    <row r="359" spans="7:7" s="2" customFormat="1" x14ac:dyDescent="0.9">
      <c r="G359" s="35"/>
    </row>
    <row r="360" spans="7:7" s="2" customFormat="1" x14ac:dyDescent="0.9">
      <c r="G360" s="35"/>
    </row>
    <row r="361" spans="7:7" s="2" customFormat="1" x14ac:dyDescent="0.9">
      <c r="G361" s="35"/>
    </row>
    <row r="362" spans="7:7" s="2" customFormat="1" x14ac:dyDescent="0.9">
      <c r="G362" s="35"/>
    </row>
    <row r="363" spans="7:7" s="2" customFormat="1" x14ac:dyDescent="0.9">
      <c r="G363" s="35"/>
    </row>
    <row r="364" spans="7:7" s="2" customFormat="1" x14ac:dyDescent="0.9">
      <c r="G364" s="35"/>
    </row>
    <row r="365" spans="7:7" s="2" customFormat="1" x14ac:dyDescent="0.9">
      <c r="G365" s="35"/>
    </row>
    <row r="366" spans="7:7" s="2" customFormat="1" x14ac:dyDescent="0.9">
      <c r="G366" s="35"/>
    </row>
    <row r="367" spans="7:7" s="2" customFormat="1" x14ac:dyDescent="0.9">
      <c r="G367" s="35"/>
    </row>
    <row r="368" spans="7:7" s="2" customFormat="1" x14ac:dyDescent="0.9">
      <c r="G368" s="35"/>
    </row>
    <row r="369" spans="7:7" s="2" customFormat="1" x14ac:dyDescent="0.9">
      <c r="G369" s="35"/>
    </row>
    <row r="370" spans="7:7" s="2" customFormat="1" x14ac:dyDescent="0.9">
      <c r="G370" s="35"/>
    </row>
    <row r="371" spans="7:7" s="2" customFormat="1" x14ac:dyDescent="0.9">
      <c r="G371" s="35"/>
    </row>
    <row r="372" spans="7:7" s="2" customFormat="1" x14ac:dyDescent="0.9">
      <c r="G372" s="35"/>
    </row>
    <row r="373" spans="7:7" s="2" customFormat="1" x14ac:dyDescent="0.9">
      <c r="G373" s="35"/>
    </row>
    <row r="374" spans="7:7" s="2" customFormat="1" x14ac:dyDescent="0.9">
      <c r="G374" s="35"/>
    </row>
    <row r="375" spans="7:7" s="2" customFormat="1" x14ac:dyDescent="0.9">
      <c r="G375" s="35"/>
    </row>
    <row r="376" spans="7:7" s="2" customFormat="1" x14ac:dyDescent="0.9">
      <c r="G376" s="35"/>
    </row>
    <row r="377" spans="7:7" s="2" customFormat="1" x14ac:dyDescent="0.9">
      <c r="G377" s="35"/>
    </row>
    <row r="378" spans="7:7" s="2" customFormat="1" x14ac:dyDescent="0.9">
      <c r="G378" s="35"/>
    </row>
    <row r="379" spans="7:7" s="2" customFormat="1" x14ac:dyDescent="0.9">
      <c r="G379" s="35"/>
    </row>
    <row r="380" spans="7:7" s="2" customFormat="1" x14ac:dyDescent="0.9">
      <c r="G380" s="35"/>
    </row>
    <row r="381" spans="7:7" s="2" customFormat="1" x14ac:dyDescent="0.9">
      <c r="G381" s="35"/>
    </row>
    <row r="382" spans="7:7" s="2" customFormat="1" x14ac:dyDescent="0.9">
      <c r="G382" s="35"/>
    </row>
    <row r="383" spans="7:7" s="2" customFormat="1" x14ac:dyDescent="0.9">
      <c r="G383" s="35"/>
    </row>
    <row r="384" spans="7:7" s="2" customFormat="1" x14ac:dyDescent="0.9">
      <c r="G384" s="35"/>
    </row>
    <row r="385" spans="7:7" s="2" customFormat="1" x14ac:dyDescent="0.9">
      <c r="G385" s="35"/>
    </row>
    <row r="386" spans="7:7" s="2" customFormat="1" x14ac:dyDescent="0.9">
      <c r="G386" s="35"/>
    </row>
    <row r="387" spans="7:7" s="2" customFormat="1" x14ac:dyDescent="0.9">
      <c r="G387" s="35"/>
    </row>
    <row r="388" spans="7:7" s="2" customFormat="1" x14ac:dyDescent="0.9">
      <c r="G388" s="35"/>
    </row>
    <row r="389" spans="7:7" s="2" customFormat="1" x14ac:dyDescent="0.9">
      <c r="G389" s="35"/>
    </row>
    <row r="390" spans="7:7" s="2" customFormat="1" x14ac:dyDescent="0.9">
      <c r="G390" s="35"/>
    </row>
    <row r="391" spans="7:7" s="2" customFormat="1" x14ac:dyDescent="0.9">
      <c r="G391" s="35"/>
    </row>
    <row r="392" spans="7:7" s="2" customFormat="1" x14ac:dyDescent="0.9">
      <c r="G392" s="35"/>
    </row>
    <row r="393" spans="7:7" s="2" customFormat="1" x14ac:dyDescent="0.9">
      <c r="G393" s="35"/>
    </row>
    <row r="394" spans="7:7" s="2" customFormat="1" x14ac:dyDescent="0.9">
      <c r="G394" s="35"/>
    </row>
    <row r="395" spans="7:7" s="2" customFormat="1" x14ac:dyDescent="0.9">
      <c r="G395" s="35"/>
    </row>
    <row r="396" spans="7:7" s="2" customFormat="1" x14ac:dyDescent="0.9">
      <c r="G396" s="35"/>
    </row>
    <row r="397" spans="7:7" s="2" customFormat="1" x14ac:dyDescent="0.9">
      <c r="G397" s="35"/>
    </row>
    <row r="398" spans="7:7" s="2" customFormat="1" x14ac:dyDescent="0.9">
      <c r="G398" s="35"/>
    </row>
    <row r="399" spans="7:7" s="2" customFormat="1" x14ac:dyDescent="0.9">
      <c r="G399" s="35"/>
    </row>
    <row r="400" spans="7:7" s="2" customFormat="1" x14ac:dyDescent="0.9">
      <c r="G400" s="35"/>
    </row>
    <row r="401" spans="7:7" s="2" customFormat="1" x14ac:dyDescent="0.9">
      <c r="G401" s="35"/>
    </row>
    <row r="402" spans="7:7" s="2" customFormat="1" x14ac:dyDescent="0.9">
      <c r="G402" s="35"/>
    </row>
    <row r="403" spans="7:7" s="2" customFormat="1" x14ac:dyDescent="0.9">
      <c r="G403" s="35"/>
    </row>
    <row r="404" spans="7:7" s="2" customFormat="1" x14ac:dyDescent="0.9">
      <c r="G404" s="35"/>
    </row>
    <row r="405" spans="7:7" s="2" customFormat="1" x14ac:dyDescent="0.9">
      <c r="G405" s="35"/>
    </row>
    <row r="406" spans="7:7" s="2" customFormat="1" x14ac:dyDescent="0.9">
      <c r="G406" s="35"/>
    </row>
    <row r="407" spans="7:7" s="2" customFormat="1" x14ac:dyDescent="0.9">
      <c r="G407" s="35"/>
    </row>
    <row r="408" spans="7:7" s="2" customFormat="1" x14ac:dyDescent="0.9">
      <c r="G408" s="35"/>
    </row>
    <row r="409" spans="7:7" s="2" customFormat="1" x14ac:dyDescent="0.9">
      <c r="G409" s="35"/>
    </row>
    <row r="410" spans="7:7" s="2" customFormat="1" x14ac:dyDescent="0.9">
      <c r="G410" s="35"/>
    </row>
    <row r="411" spans="7:7" s="2" customFormat="1" x14ac:dyDescent="0.9">
      <c r="G411" s="35"/>
    </row>
    <row r="412" spans="7:7" s="2" customFormat="1" x14ac:dyDescent="0.9">
      <c r="G412" s="35"/>
    </row>
    <row r="413" spans="7:7" s="2" customFormat="1" x14ac:dyDescent="0.9">
      <c r="G413" s="35"/>
    </row>
    <row r="414" spans="7:7" s="2" customFormat="1" x14ac:dyDescent="0.9">
      <c r="G414" s="35"/>
    </row>
    <row r="415" spans="7:7" s="2" customFormat="1" x14ac:dyDescent="0.9">
      <c r="G415" s="35"/>
    </row>
    <row r="416" spans="7:7" s="2" customFormat="1" x14ac:dyDescent="0.9">
      <c r="G416" s="35"/>
    </row>
    <row r="417" spans="7:7" s="2" customFormat="1" x14ac:dyDescent="0.9">
      <c r="G417" s="35"/>
    </row>
    <row r="418" spans="7:7" s="2" customFormat="1" x14ac:dyDescent="0.9">
      <c r="G418" s="35"/>
    </row>
    <row r="419" spans="7:7" s="2" customFormat="1" x14ac:dyDescent="0.9">
      <c r="G419" s="35"/>
    </row>
    <row r="420" spans="7:7" s="2" customFormat="1" x14ac:dyDescent="0.9">
      <c r="G420" s="35"/>
    </row>
    <row r="421" spans="7:7" s="2" customFormat="1" x14ac:dyDescent="0.9">
      <c r="G421" s="35"/>
    </row>
    <row r="422" spans="7:7" s="2" customFormat="1" x14ac:dyDescent="0.9">
      <c r="G422" s="35"/>
    </row>
    <row r="423" spans="7:7" s="2" customFormat="1" x14ac:dyDescent="0.9">
      <c r="G423" s="35"/>
    </row>
    <row r="424" spans="7:7" s="2" customFormat="1" x14ac:dyDescent="0.9">
      <c r="G424" s="35"/>
    </row>
    <row r="425" spans="7:7" s="2" customFormat="1" x14ac:dyDescent="0.9">
      <c r="G425" s="35"/>
    </row>
    <row r="426" spans="7:7" s="2" customFormat="1" x14ac:dyDescent="0.9">
      <c r="G426" s="35"/>
    </row>
    <row r="427" spans="7:7" s="2" customFormat="1" x14ac:dyDescent="0.9">
      <c r="G427" s="35"/>
    </row>
    <row r="428" spans="7:7" s="2" customFormat="1" x14ac:dyDescent="0.9">
      <c r="G428" s="35"/>
    </row>
    <row r="429" spans="7:7" s="2" customFormat="1" x14ac:dyDescent="0.9">
      <c r="G429" s="35"/>
    </row>
    <row r="430" spans="7:7" s="2" customFormat="1" x14ac:dyDescent="0.9">
      <c r="G430" s="35"/>
    </row>
    <row r="431" spans="7:7" s="2" customFormat="1" x14ac:dyDescent="0.9">
      <c r="G431" s="35"/>
    </row>
    <row r="432" spans="7:7" s="2" customFormat="1" x14ac:dyDescent="0.9">
      <c r="G432" s="35"/>
    </row>
    <row r="433" spans="7:7" s="2" customFormat="1" x14ac:dyDescent="0.9">
      <c r="G433" s="35"/>
    </row>
    <row r="434" spans="7:7" s="2" customFormat="1" x14ac:dyDescent="0.9">
      <c r="G434" s="35"/>
    </row>
    <row r="435" spans="7:7" s="2" customFormat="1" x14ac:dyDescent="0.9">
      <c r="G435" s="35"/>
    </row>
    <row r="436" spans="7:7" s="2" customFormat="1" x14ac:dyDescent="0.9">
      <c r="G436" s="35"/>
    </row>
    <row r="437" spans="7:7" s="2" customFormat="1" x14ac:dyDescent="0.9">
      <c r="G437" s="35"/>
    </row>
    <row r="438" spans="7:7" s="2" customFormat="1" x14ac:dyDescent="0.9">
      <c r="G438" s="35"/>
    </row>
    <row r="439" spans="7:7" s="2" customFormat="1" x14ac:dyDescent="0.9">
      <c r="G439" s="35"/>
    </row>
    <row r="440" spans="7:7" s="2" customFormat="1" x14ac:dyDescent="0.9">
      <c r="G440" s="35"/>
    </row>
    <row r="441" spans="7:7" s="2" customFormat="1" x14ac:dyDescent="0.9">
      <c r="G441" s="35"/>
    </row>
    <row r="442" spans="7:7" s="2" customFormat="1" x14ac:dyDescent="0.9">
      <c r="G442" s="35"/>
    </row>
    <row r="443" spans="7:7" s="2" customFormat="1" x14ac:dyDescent="0.9">
      <c r="G443" s="35"/>
    </row>
    <row r="444" spans="7:7" s="2" customFormat="1" x14ac:dyDescent="0.9">
      <c r="G444" s="35"/>
    </row>
    <row r="445" spans="7:7" s="2" customFormat="1" x14ac:dyDescent="0.9">
      <c r="G445" s="35"/>
    </row>
    <row r="446" spans="7:7" s="2" customFormat="1" x14ac:dyDescent="0.9">
      <c r="G446" s="35"/>
    </row>
    <row r="447" spans="7:7" s="2" customFormat="1" x14ac:dyDescent="0.9">
      <c r="G447" s="35"/>
    </row>
    <row r="448" spans="7:7" s="2" customFormat="1" x14ac:dyDescent="0.9">
      <c r="G448" s="35"/>
    </row>
    <row r="449" spans="7:7" s="2" customFormat="1" x14ac:dyDescent="0.9">
      <c r="G449" s="35"/>
    </row>
    <row r="450" spans="7:7" s="2" customFormat="1" x14ac:dyDescent="0.9">
      <c r="G450" s="35"/>
    </row>
    <row r="451" spans="7:7" s="2" customFormat="1" x14ac:dyDescent="0.9">
      <c r="G451" s="35"/>
    </row>
    <row r="452" spans="7:7" s="2" customFormat="1" x14ac:dyDescent="0.9">
      <c r="G452" s="35"/>
    </row>
    <row r="453" spans="7:7" s="2" customFormat="1" x14ac:dyDescent="0.9">
      <c r="G453" s="35"/>
    </row>
    <row r="454" spans="7:7" s="2" customFormat="1" x14ac:dyDescent="0.9">
      <c r="G454" s="35"/>
    </row>
    <row r="455" spans="7:7" s="2" customFormat="1" x14ac:dyDescent="0.9">
      <c r="G455" s="35"/>
    </row>
    <row r="456" spans="7:7" s="2" customFormat="1" x14ac:dyDescent="0.9">
      <c r="G456" s="35"/>
    </row>
    <row r="457" spans="7:7" s="2" customFormat="1" x14ac:dyDescent="0.9">
      <c r="G457" s="35"/>
    </row>
    <row r="458" spans="7:7" s="2" customFormat="1" x14ac:dyDescent="0.9">
      <c r="G458" s="35"/>
    </row>
    <row r="459" spans="7:7" s="2" customFormat="1" x14ac:dyDescent="0.9">
      <c r="G459" s="35"/>
    </row>
    <row r="460" spans="7:7" s="2" customFormat="1" x14ac:dyDescent="0.9">
      <c r="G460" s="35"/>
    </row>
    <row r="461" spans="7:7" s="2" customFormat="1" x14ac:dyDescent="0.9">
      <c r="G461" s="35"/>
    </row>
    <row r="462" spans="7:7" s="2" customFormat="1" x14ac:dyDescent="0.9">
      <c r="G462" s="35"/>
    </row>
    <row r="463" spans="7:7" s="2" customFormat="1" x14ac:dyDescent="0.9">
      <c r="G463" s="35"/>
    </row>
    <row r="464" spans="7:7" s="2" customFormat="1" x14ac:dyDescent="0.9">
      <c r="G464" s="35"/>
    </row>
    <row r="465" spans="7:7" s="2" customFormat="1" x14ac:dyDescent="0.9">
      <c r="G465" s="35"/>
    </row>
    <row r="466" spans="7:7" s="2" customFormat="1" x14ac:dyDescent="0.9">
      <c r="G466" s="35"/>
    </row>
    <row r="467" spans="7:7" s="2" customFormat="1" x14ac:dyDescent="0.9">
      <c r="G467" s="35"/>
    </row>
    <row r="468" spans="7:7" s="2" customFormat="1" x14ac:dyDescent="0.9">
      <c r="G468" s="35"/>
    </row>
    <row r="469" spans="7:7" s="2" customFormat="1" x14ac:dyDescent="0.9">
      <c r="G469" s="35"/>
    </row>
    <row r="470" spans="7:7" s="2" customFormat="1" x14ac:dyDescent="0.9">
      <c r="G470" s="35"/>
    </row>
    <row r="471" spans="7:7" s="2" customFormat="1" x14ac:dyDescent="0.9">
      <c r="G471" s="35"/>
    </row>
    <row r="472" spans="7:7" s="2" customFormat="1" x14ac:dyDescent="0.9">
      <c r="G472" s="35"/>
    </row>
    <row r="473" spans="7:7" s="2" customFormat="1" x14ac:dyDescent="0.9">
      <c r="G473" s="35"/>
    </row>
    <row r="474" spans="7:7" s="2" customFormat="1" x14ac:dyDescent="0.9">
      <c r="G474" s="35"/>
    </row>
    <row r="475" spans="7:7" s="2" customFormat="1" x14ac:dyDescent="0.9">
      <c r="G475" s="35"/>
    </row>
    <row r="476" spans="7:7" s="2" customFormat="1" x14ac:dyDescent="0.9">
      <c r="G476" s="35"/>
    </row>
    <row r="477" spans="7:7" s="2" customFormat="1" x14ac:dyDescent="0.9">
      <c r="G477" s="35"/>
    </row>
    <row r="478" spans="7:7" s="2" customFormat="1" x14ac:dyDescent="0.9">
      <c r="G478" s="35"/>
    </row>
    <row r="479" spans="7:7" s="2" customFormat="1" x14ac:dyDescent="0.9">
      <c r="G479" s="35"/>
    </row>
    <row r="480" spans="7:7" s="2" customFormat="1" x14ac:dyDescent="0.9">
      <c r="G480" s="35"/>
    </row>
    <row r="481" spans="7:7" s="2" customFormat="1" x14ac:dyDescent="0.9">
      <c r="G481" s="35"/>
    </row>
    <row r="482" spans="7:7" s="2" customFormat="1" x14ac:dyDescent="0.9">
      <c r="G482" s="35"/>
    </row>
    <row r="483" spans="7:7" s="2" customFormat="1" x14ac:dyDescent="0.9">
      <c r="G483" s="35"/>
    </row>
    <row r="484" spans="7:7" s="2" customFormat="1" x14ac:dyDescent="0.9">
      <c r="G484" s="35"/>
    </row>
    <row r="485" spans="7:7" s="2" customFormat="1" x14ac:dyDescent="0.9">
      <c r="G485" s="35"/>
    </row>
    <row r="486" spans="7:7" s="2" customFormat="1" x14ac:dyDescent="0.9">
      <c r="G486" s="35"/>
    </row>
    <row r="487" spans="7:7" s="2" customFormat="1" x14ac:dyDescent="0.9">
      <c r="G487" s="35"/>
    </row>
    <row r="488" spans="7:7" s="2" customFormat="1" x14ac:dyDescent="0.9">
      <c r="G488" s="35"/>
    </row>
    <row r="489" spans="7:7" s="2" customFormat="1" x14ac:dyDescent="0.9">
      <c r="G489" s="35"/>
    </row>
    <row r="490" spans="7:7" s="2" customFormat="1" x14ac:dyDescent="0.9">
      <c r="G490" s="35"/>
    </row>
    <row r="491" spans="7:7" s="2" customFormat="1" x14ac:dyDescent="0.9">
      <c r="G491" s="35"/>
    </row>
    <row r="492" spans="7:7" s="2" customFormat="1" x14ac:dyDescent="0.9">
      <c r="G492" s="35"/>
    </row>
    <row r="493" spans="7:7" s="2" customFormat="1" x14ac:dyDescent="0.9">
      <c r="G493" s="35"/>
    </row>
    <row r="494" spans="7:7" s="2" customFormat="1" x14ac:dyDescent="0.9">
      <c r="G494" s="35"/>
    </row>
    <row r="495" spans="7:7" s="2" customFormat="1" x14ac:dyDescent="0.9">
      <c r="G495" s="35"/>
    </row>
    <row r="496" spans="7:7" s="2" customFormat="1" x14ac:dyDescent="0.9">
      <c r="G496" s="35"/>
    </row>
    <row r="497" spans="7:7" s="2" customFormat="1" x14ac:dyDescent="0.9">
      <c r="G497" s="35"/>
    </row>
    <row r="498" spans="7:7" s="2" customFormat="1" x14ac:dyDescent="0.9">
      <c r="G498" s="35"/>
    </row>
    <row r="499" spans="7:7" s="2" customFormat="1" x14ac:dyDescent="0.9">
      <c r="G499" s="35"/>
    </row>
    <row r="500" spans="7:7" s="2" customFormat="1" x14ac:dyDescent="0.9">
      <c r="G500" s="35"/>
    </row>
    <row r="501" spans="7:7" s="2" customFormat="1" x14ac:dyDescent="0.9">
      <c r="G501" s="35"/>
    </row>
    <row r="502" spans="7:7" s="2" customFormat="1" x14ac:dyDescent="0.9">
      <c r="G502" s="35"/>
    </row>
    <row r="503" spans="7:7" s="2" customFormat="1" x14ac:dyDescent="0.9">
      <c r="G503" s="35"/>
    </row>
    <row r="504" spans="7:7" s="2" customFormat="1" x14ac:dyDescent="0.9">
      <c r="G504" s="35"/>
    </row>
    <row r="505" spans="7:7" s="2" customFormat="1" x14ac:dyDescent="0.9">
      <c r="G505" s="35"/>
    </row>
    <row r="506" spans="7:7" s="2" customFormat="1" x14ac:dyDescent="0.9">
      <c r="G506" s="35"/>
    </row>
    <row r="507" spans="7:7" s="2" customFormat="1" x14ac:dyDescent="0.9">
      <c r="G507" s="35"/>
    </row>
    <row r="508" spans="7:7" s="2" customFormat="1" x14ac:dyDescent="0.9">
      <c r="G508" s="35"/>
    </row>
    <row r="509" spans="7:7" s="2" customFormat="1" x14ac:dyDescent="0.9">
      <c r="G509" s="35"/>
    </row>
    <row r="510" spans="7:7" s="2" customFormat="1" x14ac:dyDescent="0.9">
      <c r="G510" s="35"/>
    </row>
    <row r="511" spans="7:7" s="2" customFormat="1" x14ac:dyDescent="0.9">
      <c r="G511" s="35"/>
    </row>
    <row r="512" spans="7:7" s="2" customFormat="1" x14ac:dyDescent="0.9">
      <c r="G512" s="35"/>
    </row>
    <row r="513" spans="7:7" s="2" customFormat="1" x14ac:dyDescent="0.9">
      <c r="G513" s="35"/>
    </row>
    <row r="514" spans="7:7" s="2" customFormat="1" x14ac:dyDescent="0.9">
      <c r="G514" s="35"/>
    </row>
    <row r="515" spans="7:7" s="2" customFormat="1" x14ac:dyDescent="0.9">
      <c r="G515" s="35"/>
    </row>
    <row r="516" spans="7:7" s="2" customFormat="1" x14ac:dyDescent="0.9">
      <c r="G516" s="35"/>
    </row>
    <row r="517" spans="7:7" s="2" customFormat="1" x14ac:dyDescent="0.9">
      <c r="G517" s="35"/>
    </row>
    <row r="518" spans="7:7" s="2" customFormat="1" x14ac:dyDescent="0.9">
      <c r="G518" s="35"/>
    </row>
    <row r="519" spans="7:7" s="2" customFormat="1" x14ac:dyDescent="0.9">
      <c r="G519" s="35"/>
    </row>
    <row r="520" spans="7:7" s="2" customFormat="1" x14ac:dyDescent="0.9">
      <c r="G520" s="35"/>
    </row>
    <row r="521" spans="7:7" s="2" customFormat="1" x14ac:dyDescent="0.9">
      <c r="G521" s="35"/>
    </row>
    <row r="522" spans="7:7" s="2" customFormat="1" x14ac:dyDescent="0.9">
      <c r="G522" s="35"/>
    </row>
    <row r="523" spans="7:7" s="2" customFormat="1" x14ac:dyDescent="0.9">
      <c r="G523" s="35"/>
    </row>
    <row r="524" spans="7:7" s="2" customFormat="1" x14ac:dyDescent="0.9">
      <c r="G524" s="35"/>
    </row>
    <row r="525" spans="7:7" s="2" customFormat="1" x14ac:dyDescent="0.9">
      <c r="G525" s="35"/>
    </row>
    <row r="526" spans="7:7" s="2" customFormat="1" x14ac:dyDescent="0.9">
      <c r="G526" s="35"/>
    </row>
    <row r="527" spans="7:7" s="2" customFormat="1" x14ac:dyDescent="0.9">
      <c r="G527" s="35"/>
    </row>
    <row r="528" spans="7:7" s="2" customFormat="1" x14ac:dyDescent="0.9">
      <c r="G528" s="35"/>
    </row>
    <row r="529" spans="7:7" s="2" customFormat="1" x14ac:dyDescent="0.9">
      <c r="G529" s="35"/>
    </row>
    <row r="530" spans="7:7" s="2" customFormat="1" x14ac:dyDescent="0.9">
      <c r="G530" s="35"/>
    </row>
    <row r="531" spans="7:7" s="2" customFormat="1" x14ac:dyDescent="0.9">
      <c r="G531" s="35"/>
    </row>
    <row r="532" spans="7:7" s="2" customFormat="1" x14ac:dyDescent="0.9">
      <c r="G532" s="35"/>
    </row>
    <row r="533" spans="7:7" s="2" customFormat="1" x14ac:dyDescent="0.9">
      <c r="G533" s="35"/>
    </row>
    <row r="534" spans="7:7" s="2" customFormat="1" x14ac:dyDescent="0.9">
      <c r="G534" s="35"/>
    </row>
    <row r="535" spans="7:7" s="2" customFormat="1" x14ac:dyDescent="0.9">
      <c r="G535" s="35"/>
    </row>
    <row r="536" spans="7:7" s="2" customFormat="1" x14ac:dyDescent="0.9">
      <c r="G536" s="35"/>
    </row>
    <row r="537" spans="7:7" s="2" customFormat="1" x14ac:dyDescent="0.9">
      <c r="G537" s="35"/>
    </row>
    <row r="538" spans="7:7" s="2" customFormat="1" x14ac:dyDescent="0.9">
      <c r="G538" s="35"/>
    </row>
    <row r="539" spans="7:7" s="2" customFormat="1" x14ac:dyDescent="0.9">
      <c r="G539" s="35"/>
    </row>
    <row r="540" spans="7:7" s="2" customFormat="1" x14ac:dyDescent="0.9">
      <c r="G540" s="35"/>
    </row>
    <row r="541" spans="7:7" s="2" customFormat="1" x14ac:dyDescent="0.9">
      <c r="G541" s="35"/>
    </row>
    <row r="542" spans="7:7" s="2" customFormat="1" x14ac:dyDescent="0.9">
      <c r="G542" s="35"/>
    </row>
    <row r="543" spans="7:7" s="2" customFormat="1" x14ac:dyDescent="0.9">
      <c r="G543" s="35"/>
    </row>
    <row r="544" spans="7:7" s="2" customFormat="1" x14ac:dyDescent="0.9">
      <c r="G544" s="35"/>
    </row>
    <row r="545" spans="7:7" s="2" customFormat="1" x14ac:dyDescent="0.9">
      <c r="G545" s="35"/>
    </row>
    <row r="546" spans="7:7" s="2" customFormat="1" x14ac:dyDescent="0.9">
      <c r="G546" s="35"/>
    </row>
    <row r="547" spans="7:7" s="2" customFormat="1" x14ac:dyDescent="0.9">
      <c r="G547" s="35"/>
    </row>
    <row r="548" spans="7:7" s="2" customFormat="1" x14ac:dyDescent="0.9">
      <c r="G548" s="35"/>
    </row>
    <row r="549" spans="7:7" s="2" customFormat="1" x14ac:dyDescent="0.9">
      <c r="G549" s="35"/>
    </row>
    <row r="550" spans="7:7" s="2" customFormat="1" x14ac:dyDescent="0.9">
      <c r="G550" s="35"/>
    </row>
    <row r="551" spans="7:7" s="2" customFormat="1" x14ac:dyDescent="0.9">
      <c r="G551" s="35"/>
    </row>
    <row r="552" spans="7:7" s="2" customFormat="1" x14ac:dyDescent="0.9">
      <c r="G552" s="35"/>
    </row>
    <row r="553" spans="7:7" s="2" customFormat="1" x14ac:dyDescent="0.9">
      <c r="G553" s="35"/>
    </row>
    <row r="554" spans="7:7" s="2" customFormat="1" x14ac:dyDescent="0.9">
      <c r="G554" s="35"/>
    </row>
    <row r="555" spans="7:7" s="2" customFormat="1" x14ac:dyDescent="0.9">
      <c r="G555" s="35"/>
    </row>
    <row r="556" spans="7:7" s="2" customFormat="1" x14ac:dyDescent="0.9">
      <c r="G556" s="35"/>
    </row>
    <row r="557" spans="7:7" s="2" customFormat="1" x14ac:dyDescent="0.9">
      <c r="G557" s="35"/>
    </row>
    <row r="558" spans="7:7" s="2" customFormat="1" x14ac:dyDescent="0.9">
      <c r="G558" s="35"/>
    </row>
    <row r="559" spans="7:7" s="2" customFormat="1" x14ac:dyDescent="0.9">
      <c r="G559" s="35"/>
    </row>
    <row r="560" spans="7:7" s="2" customFormat="1" x14ac:dyDescent="0.9">
      <c r="G560" s="35"/>
    </row>
    <row r="561" spans="7:7" s="2" customFormat="1" x14ac:dyDescent="0.9">
      <c r="G561" s="35"/>
    </row>
    <row r="562" spans="7:7" s="2" customFormat="1" x14ac:dyDescent="0.9">
      <c r="G562" s="35"/>
    </row>
    <row r="563" spans="7:7" s="2" customFormat="1" x14ac:dyDescent="0.9">
      <c r="G563" s="35"/>
    </row>
    <row r="564" spans="7:7" s="2" customFormat="1" x14ac:dyDescent="0.9">
      <c r="G564" s="35"/>
    </row>
    <row r="565" spans="7:7" s="2" customFormat="1" x14ac:dyDescent="0.9">
      <c r="G565" s="35"/>
    </row>
    <row r="566" spans="7:7" s="2" customFormat="1" x14ac:dyDescent="0.9">
      <c r="G566" s="35"/>
    </row>
    <row r="567" spans="7:7" s="2" customFormat="1" x14ac:dyDescent="0.9">
      <c r="G567" s="35"/>
    </row>
    <row r="568" spans="7:7" s="2" customFormat="1" x14ac:dyDescent="0.9">
      <c r="G568" s="35"/>
    </row>
    <row r="569" spans="7:7" s="2" customFormat="1" x14ac:dyDescent="0.9">
      <c r="G569" s="35"/>
    </row>
    <row r="570" spans="7:7" s="2" customFormat="1" x14ac:dyDescent="0.9">
      <c r="G570" s="35"/>
    </row>
    <row r="571" spans="7:7" s="2" customFormat="1" x14ac:dyDescent="0.9">
      <c r="G571" s="35"/>
    </row>
    <row r="572" spans="7:7" s="2" customFormat="1" x14ac:dyDescent="0.9">
      <c r="G572" s="35"/>
    </row>
    <row r="573" spans="7:7" s="2" customFormat="1" x14ac:dyDescent="0.9">
      <c r="G573" s="35"/>
    </row>
    <row r="574" spans="7:7" s="2" customFormat="1" x14ac:dyDescent="0.9">
      <c r="G574" s="35"/>
    </row>
    <row r="575" spans="7:7" s="2" customFormat="1" x14ac:dyDescent="0.9">
      <c r="G575" s="35"/>
    </row>
    <row r="576" spans="7:7" s="2" customFormat="1" x14ac:dyDescent="0.9">
      <c r="G576" s="35"/>
    </row>
    <row r="577" spans="7:7" s="2" customFormat="1" x14ac:dyDescent="0.9">
      <c r="G577" s="35"/>
    </row>
    <row r="578" spans="7:7" s="2" customFormat="1" x14ac:dyDescent="0.9">
      <c r="G578" s="35"/>
    </row>
    <row r="579" spans="7:7" s="2" customFormat="1" x14ac:dyDescent="0.9">
      <c r="G579" s="35"/>
    </row>
    <row r="580" spans="7:7" s="2" customFormat="1" x14ac:dyDescent="0.9">
      <c r="G580" s="35"/>
    </row>
    <row r="581" spans="7:7" s="2" customFormat="1" x14ac:dyDescent="0.9">
      <c r="G581" s="35"/>
    </row>
    <row r="582" spans="7:7" s="2" customFormat="1" x14ac:dyDescent="0.9">
      <c r="G582" s="35"/>
    </row>
    <row r="583" spans="7:7" s="2" customFormat="1" x14ac:dyDescent="0.9">
      <c r="G583" s="35"/>
    </row>
    <row r="584" spans="7:7" s="2" customFormat="1" x14ac:dyDescent="0.9">
      <c r="G584" s="35"/>
    </row>
    <row r="585" spans="7:7" s="2" customFormat="1" x14ac:dyDescent="0.9">
      <c r="G585" s="35"/>
    </row>
    <row r="586" spans="7:7" s="2" customFormat="1" x14ac:dyDescent="0.9">
      <c r="G586" s="35"/>
    </row>
    <row r="587" spans="7:7" s="2" customFormat="1" x14ac:dyDescent="0.9">
      <c r="G587" s="35"/>
    </row>
    <row r="588" spans="7:7" s="2" customFormat="1" x14ac:dyDescent="0.9">
      <c r="G588" s="35"/>
    </row>
    <row r="589" spans="7:7" s="2" customFormat="1" x14ac:dyDescent="0.9">
      <c r="G589" s="35"/>
    </row>
    <row r="590" spans="7:7" s="2" customFormat="1" x14ac:dyDescent="0.9">
      <c r="G590" s="35"/>
    </row>
    <row r="591" spans="7:7" s="2" customFormat="1" x14ac:dyDescent="0.9">
      <c r="G591" s="35"/>
    </row>
    <row r="592" spans="7:7" s="2" customFormat="1" x14ac:dyDescent="0.9">
      <c r="G592" s="35"/>
    </row>
    <row r="593" spans="7:7" s="2" customFormat="1" x14ac:dyDescent="0.9">
      <c r="G593" s="35"/>
    </row>
    <row r="594" spans="7:7" s="2" customFormat="1" x14ac:dyDescent="0.9">
      <c r="G594" s="35"/>
    </row>
    <row r="595" spans="7:7" s="2" customFormat="1" x14ac:dyDescent="0.9">
      <c r="G595" s="35"/>
    </row>
    <row r="596" spans="7:7" s="2" customFormat="1" x14ac:dyDescent="0.9">
      <c r="G596" s="35"/>
    </row>
    <row r="597" spans="7:7" s="2" customFormat="1" x14ac:dyDescent="0.9">
      <c r="G597" s="35"/>
    </row>
    <row r="598" spans="7:7" s="2" customFormat="1" x14ac:dyDescent="0.9">
      <c r="G598" s="35"/>
    </row>
    <row r="599" spans="7:7" s="2" customFormat="1" x14ac:dyDescent="0.9">
      <c r="G599" s="35"/>
    </row>
    <row r="600" spans="7:7" s="2" customFormat="1" x14ac:dyDescent="0.9">
      <c r="G600" s="35"/>
    </row>
    <row r="601" spans="7:7" s="2" customFormat="1" x14ac:dyDescent="0.9">
      <c r="G601" s="35"/>
    </row>
    <row r="602" spans="7:7" s="2" customFormat="1" x14ac:dyDescent="0.9">
      <c r="G602" s="35"/>
    </row>
    <row r="603" spans="7:7" s="2" customFormat="1" x14ac:dyDescent="0.9">
      <c r="G603" s="35"/>
    </row>
    <row r="604" spans="7:7" s="2" customFormat="1" x14ac:dyDescent="0.9">
      <c r="G604" s="35"/>
    </row>
    <row r="605" spans="7:7" s="2" customFormat="1" x14ac:dyDescent="0.9">
      <c r="G605" s="35"/>
    </row>
    <row r="606" spans="7:7" s="2" customFormat="1" x14ac:dyDescent="0.9">
      <c r="G606" s="35"/>
    </row>
    <row r="607" spans="7:7" s="2" customFormat="1" x14ac:dyDescent="0.9">
      <c r="G607" s="35"/>
    </row>
    <row r="608" spans="7:7" s="2" customFormat="1" x14ac:dyDescent="0.9">
      <c r="G608" s="35"/>
    </row>
    <row r="609" spans="7:7" s="2" customFormat="1" x14ac:dyDescent="0.9">
      <c r="G609" s="35"/>
    </row>
    <row r="610" spans="7:7" s="2" customFormat="1" x14ac:dyDescent="0.9">
      <c r="G610" s="35"/>
    </row>
    <row r="611" spans="7:7" s="2" customFormat="1" x14ac:dyDescent="0.9">
      <c r="G611" s="35"/>
    </row>
    <row r="612" spans="7:7" s="2" customFormat="1" x14ac:dyDescent="0.9">
      <c r="G612" s="35"/>
    </row>
    <row r="613" spans="7:7" s="2" customFormat="1" x14ac:dyDescent="0.9">
      <c r="G613" s="35"/>
    </row>
    <row r="614" spans="7:7" s="2" customFormat="1" x14ac:dyDescent="0.9">
      <c r="G614" s="35"/>
    </row>
    <row r="615" spans="7:7" s="2" customFormat="1" x14ac:dyDescent="0.9">
      <c r="G615" s="35"/>
    </row>
    <row r="616" spans="7:7" s="2" customFormat="1" x14ac:dyDescent="0.9">
      <c r="G616" s="35"/>
    </row>
    <row r="617" spans="7:7" s="2" customFormat="1" x14ac:dyDescent="0.9">
      <c r="G617" s="35"/>
    </row>
    <row r="618" spans="7:7" s="2" customFormat="1" x14ac:dyDescent="0.9">
      <c r="G618" s="35"/>
    </row>
    <row r="619" spans="7:7" s="2" customFormat="1" x14ac:dyDescent="0.9">
      <c r="G619" s="35"/>
    </row>
    <row r="620" spans="7:7" s="2" customFormat="1" x14ac:dyDescent="0.9">
      <c r="G620" s="35"/>
    </row>
    <row r="621" spans="7:7" s="2" customFormat="1" x14ac:dyDescent="0.9">
      <c r="G621" s="35"/>
    </row>
    <row r="622" spans="7:7" s="2" customFormat="1" x14ac:dyDescent="0.9">
      <c r="G622" s="35"/>
    </row>
    <row r="623" spans="7:7" s="2" customFormat="1" x14ac:dyDescent="0.9">
      <c r="G623" s="35"/>
    </row>
    <row r="624" spans="7:7" s="2" customFormat="1" x14ac:dyDescent="0.9">
      <c r="G624" s="35"/>
    </row>
    <row r="625" spans="7:7" s="2" customFormat="1" x14ac:dyDescent="0.9">
      <c r="G625" s="35"/>
    </row>
    <row r="626" spans="7:7" s="2" customFormat="1" x14ac:dyDescent="0.9">
      <c r="G626" s="35"/>
    </row>
    <row r="627" spans="7:7" s="2" customFormat="1" x14ac:dyDescent="0.9">
      <c r="G627" s="35"/>
    </row>
    <row r="628" spans="7:7" s="2" customFormat="1" x14ac:dyDescent="0.9">
      <c r="G628" s="35"/>
    </row>
    <row r="629" spans="7:7" s="2" customFormat="1" x14ac:dyDescent="0.9">
      <c r="G629" s="35"/>
    </row>
    <row r="630" spans="7:7" s="2" customFormat="1" x14ac:dyDescent="0.9">
      <c r="G630" s="35"/>
    </row>
    <row r="631" spans="7:7" s="2" customFormat="1" x14ac:dyDescent="0.9">
      <c r="G631" s="35"/>
    </row>
    <row r="632" spans="7:7" s="2" customFormat="1" x14ac:dyDescent="0.9">
      <c r="G632" s="35"/>
    </row>
    <row r="633" spans="7:7" s="2" customFormat="1" x14ac:dyDescent="0.9">
      <c r="G633" s="35"/>
    </row>
    <row r="634" spans="7:7" s="2" customFormat="1" x14ac:dyDescent="0.9">
      <c r="G634" s="35"/>
    </row>
    <row r="635" spans="7:7" s="2" customFormat="1" x14ac:dyDescent="0.9">
      <c r="G635" s="35"/>
    </row>
    <row r="636" spans="7:7" s="2" customFormat="1" x14ac:dyDescent="0.9">
      <c r="G636" s="35"/>
    </row>
    <row r="637" spans="7:7" s="2" customFormat="1" x14ac:dyDescent="0.9">
      <c r="G637" s="35"/>
    </row>
    <row r="638" spans="7:7" s="2" customFormat="1" x14ac:dyDescent="0.9">
      <c r="G638" s="35"/>
    </row>
    <row r="639" spans="7:7" s="2" customFormat="1" x14ac:dyDescent="0.9">
      <c r="G639" s="35"/>
    </row>
    <row r="640" spans="7:7" s="2" customFormat="1" x14ac:dyDescent="0.9">
      <c r="G640" s="35"/>
    </row>
    <row r="641" spans="7:7" s="2" customFormat="1" x14ac:dyDescent="0.9">
      <c r="G641" s="35"/>
    </row>
    <row r="642" spans="7:7" s="2" customFormat="1" x14ac:dyDescent="0.9">
      <c r="G642" s="35"/>
    </row>
    <row r="643" spans="7:7" s="2" customFormat="1" x14ac:dyDescent="0.9">
      <c r="G643" s="35"/>
    </row>
    <row r="644" spans="7:7" s="2" customFormat="1" x14ac:dyDescent="0.9">
      <c r="G644" s="35"/>
    </row>
    <row r="645" spans="7:7" s="2" customFormat="1" x14ac:dyDescent="0.9">
      <c r="G645" s="35"/>
    </row>
    <row r="646" spans="7:7" s="2" customFormat="1" x14ac:dyDescent="0.9">
      <c r="G646" s="35"/>
    </row>
    <row r="647" spans="7:7" s="2" customFormat="1" x14ac:dyDescent="0.9">
      <c r="G647" s="35"/>
    </row>
    <row r="648" spans="7:7" s="2" customFormat="1" x14ac:dyDescent="0.9">
      <c r="G648" s="35"/>
    </row>
    <row r="649" spans="7:7" s="2" customFormat="1" x14ac:dyDescent="0.9">
      <c r="G649" s="35"/>
    </row>
    <row r="650" spans="7:7" s="2" customFormat="1" x14ac:dyDescent="0.9">
      <c r="G650" s="35"/>
    </row>
    <row r="651" spans="7:7" s="2" customFormat="1" x14ac:dyDescent="0.9">
      <c r="G651" s="35"/>
    </row>
    <row r="652" spans="7:7" s="2" customFormat="1" x14ac:dyDescent="0.9">
      <c r="G652" s="35"/>
    </row>
    <row r="653" spans="7:7" s="2" customFormat="1" x14ac:dyDescent="0.9">
      <c r="G653" s="35"/>
    </row>
    <row r="654" spans="7:7" s="2" customFormat="1" x14ac:dyDescent="0.9">
      <c r="G654" s="35"/>
    </row>
    <row r="655" spans="7:7" s="2" customFormat="1" x14ac:dyDescent="0.9">
      <c r="G655" s="35"/>
    </row>
    <row r="656" spans="7:7" s="2" customFormat="1" x14ac:dyDescent="0.9">
      <c r="G656" s="35"/>
    </row>
    <row r="657" spans="7:7" s="2" customFormat="1" x14ac:dyDescent="0.9">
      <c r="G657" s="35"/>
    </row>
    <row r="658" spans="7:7" s="2" customFormat="1" x14ac:dyDescent="0.9">
      <c r="G658" s="35"/>
    </row>
    <row r="659" spans="7:7" s="2" customFormat="1" x14ac:dyDescent="0.9">
      <c r="G659" s="35"/>
    </row>
    <row r="660" spans="7:7" s="2" customFormat="1" x14ac:dyDescent="0.9">
      <c r="G660" s="35"/>
    </row>
    <row r="661" spans="7:7" s="2" customFormat="1" x14ac:dyDescent="0.9">
      <c r="G661" s="35"/>
    </row>
    <row r="662" spans="7:7" s="2" customFormat="1" x14ac:dyDescent="0.9">
      <c r="G662" s="35"/>
    </row>
    <row r="663" spans="7:7" s="2" customFormat="1" x14ac:dyDescent="0.9">
      <c r="G663" s="35"/>
    </row>
    <row r="664" spans="7:7" s="2" customFormat="1" x14ac:dyDescent="0.9">
      <c r="G664" s="35"/>
    </row>
    <row r="665" spans="7:7" s="2" customFormat="1" x14ac:dyDescent="0.9">
      <c r="G665" s="35"/>
    </row>
    <row r="666" spans="7:7" s="2" customFormat="1" x14ac:dyDescent="0.9">
      <c r="G666" s="35"/>
    </row>
    <row r="667" spans="7:7" s="2" customFormat="1" x14ac:dyDescent="0.9">
      <c r="G667" s="35"/>
    </row>
    <row r="668" spans="7:7" s="2" customFormat="1" x14ac:dyDescent="0.9">
      <c r="G668" s="35"/>
    </row>
    <row r="669" spans="7:7" s="2" customFormat="1" x14ac:dyDescent="0.9">
      <c r="G669" s="35"/>
    </row>
    <row r="670" spans="7:7" s="2" customFormat="1" x14ac:dyDescent="0.9">
      <c r="G670" s="35"/>
    </row>
    <row r="671" spans="7:7" s="2" customFormat="1" x14ac:dyDescent="0.9">
      <c r="G671" s="35"/>
    </row>
    <row r="672" spans="7:7" s="2" customFormat="1" x14ac:dyDescent="0.9">
      <c r="G672" s="35"/>
    </row>
    <row r="673" spans="7:7" s="2" customFormat="1" x14ac:dyDescent="0.9">
      <c r="G673" s="35"/>
    </row>
    <row r="674" spans="7:7" s="2" customFormat="1" x14ac:dyDescent="0.9">
      <c r="G674" s="35"/>
    </row>
    <row r="675" spans="7:7" s="2" customFormat="1" x14ac:dyDescent="0.9">
      <c r="G675" s="35"/>
    </row>
    <row r="676" spans="7:7" s="2" customFormat="1" x14ac:dyDescent="0.9">
      <c r="G676" s="35"/>
    </row>
    <row r="677" spans="7:7" s="2" customFormat="1" x14ac:dyDescent="0.9">
      <c r="G677" s="35"/>
    </row>
    <row r="678" spans="7:7" s="2" customFormat="1" x14ac:dyDescent="0.9">
      <c r="G678" s="35"/>
    </row>
    <row r="679" spans="7:7" s="2" customFormat="1" x14ac:dyDescent="0.9">
      <c r="G679" s="35"/>
    </row>
    <row r="680" spans="7:7" s="2" customFormat="1" x14ac:dyDescent="0.9">
      <c r="G680" s="35"/>
    </row>
    <row r="681" spans="7:7" s="2" customFormat="1" x14ac:dyDescent="0.9">
      <c r="G681" s="35"/>
    </row>
    <row r="682" spans="7:7" s="2" customFormat="1" x14ac:dyDescent="0.9">
      <c r="G682" s="35"/>
    </row>
    <row r="683" spans="7:7" s="2" customFormat="1" x14ac:dyDescent="0.9">
      <c r="G683" s="35"/>
    </row>
    <row r="684" spans="7:7" s="2" customFormat="1" x14ac:dyDescent="0.9">
      <c r="G684" s="35"/>
    </row>
    <row r="685" spans="7:7" s="2" customFormat="1" x14ac:dyDescent="0.9">
      <c r="G685" s="35"/>
    </row>
    <row r="686" spans="7:7" s="2" customFormat="1" x14ac:dyDescent="0.9">
      <c r="G686" s="35"/>
    </row>
    <row r="687" spans="7:7" s="2" customFormat="1" x14ac:dyDescent="0.9">
      <c r="G687" s="35"/>
    </row>
    <row r="688" spans="7:7" s="2" customFormat="1" x14ac:dyDescent="0.9">
      <c r="G688" s="35"/>
    </row>
    <row r="689" spans="7:7" s="2" customFormat="1" x14ac:dyDescent="0.9">
      <c r="G689" s="35"/>
    </row>
    <row r="690" spans="7:7" s="2" customFormat="1" x14ac:dyDescent="0.9">
      <c r="G690" s="35"/>
    </row>
    <row r="691" spans="7:7" s="2" customFormat="1" x14ac:dyDescent="0.9">
      <c r="G691" s="35"/>
    </row>
    <row r="692" spans="7:7" s="2" customFormat="1" x14ac:dyDescent="0.9">
      <c r="G692" s="35"/>
    </row>
    <row r="693" spans="7:7" s="2" customFormat="1" x14ac:dyDescent="0.9">
      <c r="G693" s="35"/>
    </row>
    <row r="694" spans="7:7" s="2" customFormat="1" x14ac:dyDescent="0.9">
      <c r="G694" s="35"/>
    </row>
    <row r="695" spans="7:7" s="2" customFormat="1" x14ac:dyDescent="0.9">
      <c r="G695" s="35"/>
    </row>
    <row r="696" spans="7:7" s="2" customFormat="1" x14ac:dyDescent="0.9">
      <c r="G696" s="35"/>
    </row>
    <row r="697" spans="7:7" s="2" customFormat="1" x14ac:dyDescent="0.9">
      <c r="G697" s="35"/>
    </row>
    <row r="698" spans="7:7" s="2" customFormat="1" x14ac:dyDescent="0.9">
      <c r="G698" s="35"/>
    </row>
    <row r="699" spans="7:7" s="2" customFormat="1" x14ac:dyDescent="0.9">
      <c r="G699" s="35"/>
    </row>
    <row r="700" spans="7:7" s="2" customFormat="1" x14ac:dyDescent="0.9">
      <c r="G700" s="35"/>
    </row>
    <row r="701" spans="7:7" s="2" customFormat="1" x14ac:dyDescent="0.9">
      <c r="G701" s="35"/>
    </row>
    <row r="702" spans="7:7" s="2" customFormat="1" x14ac:dyDescent="0.9">
      <c r="G702" s="35"/>
    </row>
    <row r="703" spans="7:7" s="2" customFormat="1" x14ac:dyDescent="0.9">
      <c r="G703" s="35"/>
    </row>
    <row r="704" spans="7:7" s="2" customFormat="1" x14ac:dyDescent="0.9">
      <c r="G704" s="35"/>
    </row>
    <row r="705" spans="7:7" s="2" customFormat="1" x14ac:dyDescent="0.9">
      <c r="G705" s="35"/>
    </row>
    <row r="706" spans="7:7" s="2" customFormat="1" x14ac:dyDescent="0.9">
      <c r="G706" s="35"/>
    </row>
    <row r="707" spans="7:7" s="2" customFormat="1" x14ac:dyDescent="0.9">
      <c r="G707" s="35"/>
    </row>
    <row r="708" spans="7:7" s="2" customFormat="1" x14ac:dyDescent="0.9">
      <c r="G708" s="35"/>
    </row>
    <row r="709" spans="7:7" s="2" customFormat="1" x14ac:dyDescent="0.9">
      <c r="G709" s="35"/>
    </row>
    <row r="710" spans="7:7" s="2" customFormat="1" x14ac:dyDescent="0.9">
      <c r="G710" s="35"/>
    </row>
    <row r="711" spans="7:7" s="2" customFormat="1" x14ac:dyDescent="0.9">
      <c r="G711" s="35"/>
    </row>
    <row r="712" spans="7:7" s="2" customFormat="1" x14ac:dyDescent="0.9">
      <c r="G712" s="35"/>
    </row>
    <row r="713" spans="7:7" s="2" customFormat="1" x14ac:dyDescent="0.9">
      <c r="G713" s="35"/>
    </row>
    <row r="714" spans="7:7" s="2" customFormat="1" x14ac:dyDescent="0.9">
      <c r="G714" s="35"/>
    </row>
    <row r="715" spans="7:7" s="2" customFormat="1" x14ac:dyDescent="0.9">
      <c r="G715" s="35"/>
    </row>
    <row r="716" spans="7:7" s="2" customFormat="1" x14ac:dyDescent="0.9">
      <c r="G716" s="35"/>
    </row>
    <row r="717" spans="7:7" s="2" customFormat="1" x14ac:dyDescent="0.9">
      <c r="G717" s="35"/>
    </row>
    <row r="718" spans="7:7" s="2" customFormat="1" x14ac:dyDescent="0.9">
      <c r="G718" s="35"/>
    </row>
    <row r="719" spans="7:7" s="2" customFormat="1" x14ac:dyDescent="0.9">
      <c r="G719" s="35"/>
    </row>
    <row r="720" spans="7:7" s="2" customFormat="1" x14ac:dyDescent="0.9">
      <c r="G720" s="35"/>
    </row>
    <row r="721" spans="7:7" s="2" customFormat="1" x14ac:dyDescent="0.9">
      <c r="G721" s="35"/>
    </row>
    <row r="722" spans="7:7" s="2" customFormat="1" x14ac:dyDescent="0.9">
      <c r="G722" s="35"/>
    </row>
    <row r="723" spans="7:7" s="2" customFormat="1" x14ac:dyDescent="0.9">
      <c r="G723" s="35"/>
    </row>
    <row r="724" spans="7:7" s="2" customFormat="1" x14ac:dyDescent="0.9">
      <c r="G724" s="35"/>
    </row>
    <row r="725" spans="7:7" s="2" customFormat="1" x14ac:dyDescent="0.9">
      <c r="G725" s="35"/>
    </row>
    <row r="726" spans="7:7" s="2" customFormat="1" x14ac:dyDescent="0.9">
      <c r="G726" s="35"/>
    </row>
    <row r="727" spans="7:7" s="2" customFormat="1" x14ac:dyDescent="0.9">
      <c r="G727" s="35"/>
    </row>
    <row r="728" spans="7:7" s="2" customFormat="1" x14ac:dyDescent="0.9">
      <c r="G728" s="35"/>
    </row>
    <row r="729" spans="7:7" s="2" customFormat="1" x14ac:dyDescent="0.9">
      <c r="G729" s="35"/>
    </row>
    <row r="730" spans="7:7" s="2" customFormat="1" x14ac:dyDescent="0.9">
      <c r="G730" s="35"/>
    </row>
    <row r="731" spans="7:7" s="2" customFormat="1" x14ac:dyDescent="0.9">
      <c r="G731" s="35"/>
    </row>
    <row r="732" spans="7:7" s="2" customFormat="1" x14ac:dyDescent="0.9">
      <c r="G732" s="35"/>
    </row>
    <row r="733" spans="7:7" s="2" customFormat="1" x14ac:dyDescent="0.9">
      <c r="G733" s="35"/>
    </row>
    <row r="734" spans="7:7" s="2" customFormat="1" x14ac:dyDescent="0.9">
      <c r="G734" s="35"/>
    </row>
    <row r="735" spans="7:7" s="2" customFormat="1" x14ac:dyDescent="0.9">
      <c r="G735" s="35"/>
    </row>
    <row r="736" spans="7:7" s="2" customFormat="1" x14ac:dyDescent="0.9">
      <c r="G736" s="35"/>
    </row>
  </sheetData>
  <sheetProtection algorithmName="SHA-512" hashValue="qZRfA4lybIDDnDSJzJKPp0MijlxSrWlGZN0R+R9aNKiz0GmZjP7fedpl1fYaLx6vudLISRlTBOM2QP6y1AsskQ==" saltValue="G2vcoghsH7W6V4z042poFA==" spinCount="100000" sheet="1" selectLockedCells="1"/>
  <mergeCells count="24">
    <mergeCell ref="A10:G10"/>
    <mergeCell ref="A175:G175"/>
    <mergeCell ref="A13:G13"/>
    <mergeCell ref="A173:G173"/>
    <mergeCell ref="A1:G1"/>
    <mergeCell ref="B2:G3"/>
    <mergeCell ref="B4:G4"/>
    <mergeCell ref="B6:G6"/>
    <mergeCell ref="A8:G8"/>
    <mergeCell ref="A50:G50"/>
    <mergeCell ref="A51:G51"/>
    <mergeCell ref="A232:G232"/>
    <mergeCell ref="A202:G202"/>
    <mergeCell ref="A220:F220"/>
    <mergeCell ref="A53:G53"/>
    <mergeCell ref="A90:G90"/>
    <mergeCell ref="A91:G91"/>
    <mergeCell ref="A93:G93"/>
    <mergeCell ref="A130:G130"/>
    <mergeCell ref="A131:G131"/>
    <mergeCell ref="A133:G133"/>
    <mergeCell ref="A170:G170"/>
    <mergeCell ref="A171:G171"/>
    <mergeCell ref="A196:C196"/>
  </mergeCells>
  <conditionalFormatting sqref="A1 A12:F12 H13:IY13 A22 E22:F22 E24:F37 A24:A41 E38 E39:F41 F42 A43:F43 A44 A45:F45 A46:A47 E46:F47 A48:F48 E49:F49 A169:A173 E172:F172 H173:IY173 A174:F174 H177:IW178 H180:IW180 H182:IW182 H184:IW184 H186:IW190 H192:IW194 A195:F195 H196:IW197 A197:F201 A204:F210 A234:F239 A240:C240 E240:F240 A241:F241">
    <cfRule type="cellIs" dxfId="38" priority="2201" stopIfTrue="1" operator="equal">
      <formula>0</formula>
    </cfRule>
  </conditionalFormatting>
  <conditionalFormatting sqref="A13">
    <cfRule type="cellIs" dxfId="37" priority="90" stopIfTrue="1" operator="equal">
      <formula>0</formula>
    </cfRule>
  </conditionalFormatting>
  <conditionalFormatting sqref="A49:A53">
    <cfRule type="cellIs" dxfId="36" priority="11" stopIfTrue="1" operator="equal">
      <formula>0</formula>
    </cfRule>
  </conditionalFormatting>
  <conditionalFormatting sqref="A89:A93">
    <cfRule type="cellIs" dxfId="35" priority="7" stopIfTrue="1" operator="equal">
      <formula>0</formula>
    </cfRule>
  </conditionalFormatting>
  <conditionalFormatting sqref="A129:A133">
    <cfRule type="cellIs" dxfId="34" priority="3" stopIfTrue="1" operator="equal">
      <formula>0</formula>
    </cfRule>
  </conditionalFormatting>
  <conditionalFormatting sqref="A175">
    <cfRule type="cellIs" dxfId="33" priority="2514" stopIfTrue="1" operator="equal">
      <formula>0</formula>
    </cfRule>
  </conditionalFormatting>
  <conditionalFormatting sqref="A178">
    <cfRule type="cellIs" dxfId="32" priority="984" stopIfTrue="1" operator="equal">
      <formula>0</formula>
    </cfRule>
  </conditionalFormatting>
  <conditionalFormatting sqref="A182">
    <cfRule type="cellIs" dxfId="31" priority="1880" stopIfTrue="1" operator="equal">
      <formula>0</formula>
    </cfRule>
  </conditionalFormatting>
  <conditionalFormatting sqref="A190">
    <cfRule type="cellIs" dxfId="30" priority="398" stopIfTrue="1" operator="equal">
      <formula>0</formula>
    </cfRule>
  </conditionalFormatting>
  <conditionalFormatting sqref="A194">
    <cfRule type="cellIs" dxfId="29" priority="1540" stopIfTrue="1" operator="equal">
      <formula>0</formula>
    </cfRule>
  </conditionalFormatting>
  <conditionalFormatting sqref="A196">
    <cfRule type="cellIs" dxfId="28" priority="960" stopIfTrue="1" operator="equal">
      <formula>0</formula>
    </cfRule>
  </conditionalFormatting>
  <conditionalFormatting sqref="A202">
    <cfRule type="cellIs" dxfId="27" priority="1896" stopIfTrue="1" operator="equal">
      <formula>0</formula>
    </cfRule>
  </conditionalFormatting>
  <conditionalFormatting sqref="A220">
    <cfRule type="cellIs" dxfId="26" priority="29" stopIfTrue="1" operator="equal">
      <formula>0</formula>
    </cfRule>
  </conditionalFormatting>
  <conditionalFormatting sqref="A232">
    <cfRule type="cellIs" dxfId="25" priority="1895" stopIfTrue="1" operator="equal">
      <formula>0</formula>
    </cfRule>
  </conditionalFormatting>
  <conditionalFormatting sqref="A2:B2 A3:A6">
    <cfRule type="cellIs" dxfId="24" priority="2198" stopIfTrue="1" operator="equal">
      <formula>0</formula>
    </cfRule>
  </conditionalFormatting>
  <conditionalFormatting sqref="A221:E221">
    <cfRule type="cellIs" dxfId="23" priority="27" stopIfTrue="1" operator="equal">
      <formula>0</formula>
    </cfRule>
  </conditionalFormatting>
  <conditionalFormatting sqref="A14:F21">
    <cfRule type="cellIs" dxfId="22" priority="83" stopIfTrue="1" operator="equal">
      <formula>0</formula>
    </cfRule>
  </conditionalFormatting>
  <conditionalFormatting sqref="A23:F23">
    <cfRule type="cellIs" dxfId="21" priority="14" stopIfTrue="1" operator="equal">
      <formula>0</formula>
    </cfRule>
  </conditionalFormatting>
  <conditionalFormatting sqref="A54:F61">
    <cfRule type="cellIs" dxfId="20" priority="10" stopIfTrue="1" operator="equal">
      <formula>0</formula>
    </cfRule>
  </conditionalFormatting>
  <conditionalFormatting sqref="A63:F63">
    <cfRule type="cellIs" dxfId="19" priority="9" stopIfTrue="1" operator="equal">
      <formula>0</formula>
    </cfRule>
  </conditionalFormatting>
  <conditionalFormatting sqref="A94:F101">
    <cfRule type="cellIs" dxfId="18" priority="6" stopIfTrue="1" operator="equal">
      <formula>0</formula>
    </cfRule>
  </conditionalFormatting>
  <conditionalFormatting sqref="A103:F103">
    <cfRule type="cellIs" dxfId="17" priority="5" stopIfTrue="1" operator="equal">
      <formula>0</formula>
    </cfRule>
  </conditionalFormatting>
  <conditionalFormatting sqref="A134:F141">
    <cfRule type="cellIs" dxfId="16" priority="2" stopIfTrue="1" operator="equal">
      <formula>0</formula>
    </cfRule>
  </conditionalFormatting>
  <conditionalFormatting sqref="A143:F143">
    <cfRule type="cellIs" dxfId="15" priority="1" stopIfTrue="1" operator="equal">
      <formula>0</formula>
    </cfRule>
  </conditionalFormatting>
  <conditionalFormatting sqref="A176:F177">
    <cfRule type="cellIs" dxfId="14" priority="981" stopIfTrue="1" operator="equal">
      <formula>0</formula>
    </cfRule>
  </conditionalFormatting>
  <conditionalFormatting sqref="A179:F179">
    <cfRule type="cellIs" dxfId="13" priority="416" stopIfTrue="1" operator="equal">
      <formula>0</formula>
    </cfRule>
  </conditionalFormatting>
  <conditionalFormatting sqref="A181:F181">
    <cfRule type="cellIs" dxfId="12" priority="970" stopIfTrue="1" operator="equal">
      <formula>0</formula>
    </cfRule>
  </conditionalFormatting>
  <conditionalFormatting sqref="A183:F183">
    <cfRule type="cellIs" dxfId="11" priority="409" stopIfTrue="1" operator="equal">
      <formula>0</formula>
    </cfRule>
  </conditionalFormatting>
  <conditionalFormatting sqref="A189:F189">
    <cfRule type="cellIs" dxfId="10" priority="399" stopIfTrue="1" operator="equal">
      <formula>0</formula>
    </cfRule>
  </conditionalFormatting>
  <conditionalFormatting sqref="A191:F191">
    <cfRule type="cellIs" dxfId="9" priority="393" stopIfTrue="1" operator="equal">
      <formula>0</formula>
    </cfRule>
  </conditionalFormatting>
  <conditionalFormatting sqref="A193:F193">
    <cfRule type="cellIs" dxfId="8" priority="390" stopIfTrue="1" operator="equal">
      <formula>0</formula>
    </cfRule>
  </conditionalFormatting>
  <conditionalFormatting sqref="A212:F219">
    <cfRule type="cellIs" dxfId="7" priority="15" stopIfTrue="1" operator="equal">
      <formula>0</formula>
    </cfRule>
  </conditionalFormatting>
  <conditionalFormatting sqref="A222:F231">
    <cfRule type="cellIs" dxfId="6" priority="25" stopIfTrue="1" operator="equal">
      <formula>0</formula>
    </cfRule>
  </conditionalFormatting>
  <conditionalFormatting sqref="A7:G7 A8">
    <cfRule type="cellIs" dxfId="5" priority="2197" stopIfTrue="1" operator="equal">
      <formula>0</formula>
    </cfRule>
  </conditionalFormatting>
  <conditionalFormatting sqref="B185:F185">
    <cfRule type="cellIs" dxfId="4" priority="411" stopIfTrue="1" operator="equal">
      <formula>0</formula>
    </cfRule>
  </conditionalFormatting>
  <conditionalFormatting sqref="B187:F187 B188:D188">
    <cfRule type="cellIs" dxfId="3" priority="435" stopIfTrue="1" operator="equal">
      <formula>0</formula>
    </cfRule>
  </conditionalFormatting>
  <conditionalFormatting sqref="H53:IY53 A62 E62:F62 E64:F77 A64:A81 E78 E79:F81 F82 A83:F83 A84 A85:F85 A86:A87 E86:F87 A88:F88 E89:F89">
    <cfRule type="cellIs" dxfId="2" priority="12" stopIfTrue="1" operator="equal">
      <formula>0</formula>
    </cfRule>
  </conditionalFormatting>
  <conditionalFormatting sqref="H93:IY93 A102 E102:F102 E104:F117 A104:A121 E118 E119:F121 F122 A123:F123 A124 A125:F125 A126:A127 E126:F127 A128:F128 E129:F129">
    <cfRule type="cellIs" dxfId="1" priority="8" stopIfTrue="1" operator="equal">
      <formula>0</formula>
    </cfRule>
  </conditionalFormatting>
  <conditionalFormatting sqref="H133:IY133 A142 E142:F142 E144:F157 A144:A161 E158 E159:F161 F162 A163:F163 A164 A165:F165 A166:A167 E166:F167 A168:F168 E169:F169">
    <cfRule type="cellIs" dxfId="0" priority="4" stopIfTrue="1" operator="equal">
      <formula>0</formula>
    </cfRule>
  </conditionalFormatting>
  <printOptions horizontalCentered="1"/>
  <pageMargins left="0.70866141732283472" right="0.39370078740157483" top="0.39370078740157483" bottom="0.39370078740157483" header="0.31496062992125984" footer="0.31496062992125984"/>
  <pageSetup paperSize="9" scale="78" fitToHeight="0" orientation="portrait" r:id="rId1"/>
  <headerFooter>
    <oddFooter>&amp;RSeite &amp;P von &amp;N</oddFooter>
  </headerFooter>
  <rowBreaks count="1" manualBreakCount="1">
    <brk id="172" max="6"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TGA HLS</vt:lpstr>
      <vt:lpstr>'TGA HLS'!Druckbereich</vt:lpstr>
      <vt:lpstr>'TGA HLS'!Drucktitel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Roskos</dc:creator>
  <cp:lastModifiedBy>Meike Ache</cp:lastModifiedBy>
  <cp:lastPrinted>2026-06-15T07:59:07Z</cp:lastPrinted>
  <dcterms:created xsi:type="dcterms:W3CDTF">2021-07-29T11:52:37Z</dcterms:created>
  <dcterms:modified xsi:type="dcterms:W3CDTF">2026-06-26T07:08:08Z</dcterms:modified>
</cp:coreProperties>
</file>