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mc:AlternateContent xmlns:mc="http://schemas.openxmlformats.org/markup-compatibility/2006">
    <mc:Choice Requires="x15">
      <x15ac:absPath xmlns:x15ac="http://schemas.microsoft.com/office/spreadsheetml/2010/11/ac" url="T:\a1\dez12\Vergabestelle\Foitzik\UVgO\UVgO 2025\Dez. 20\Verpflegungsdienstleistungen NU Dülmen\Unterlagen für Veröffentlichung\"/>
    </mc:Choice>
  </mc:AlternateContent>
  <xr:revisionPtr revIDLastSave="0" documentId="8_{545B807A-9E46-4123-AF9A-F22A3F503A12}" xr6:coauthVersionLast="47" xr6:coauthVersionMax="47" xr10:uidLastSave="{00000000-0000-0000-0000-000000000000}"/>
  <bookViews>
    <workbookView xWindow="-110" yWindow="-110" windowWidth="19420" windowHeight="11500" xr2:uid="{00000000-000D-0000-FFFF-FFFF00000000}"/>
  </bookViews>
  <sheets>
    <sheet name="Muster" sheetId="9"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64" i="9" l="1"/>
  <c r="U30" i="9"/>
  <c r="G26" i="9"/>
  <c r="W40" i="9"/>
  <c r="W39" i="9"/>
  <c r="W38" i="9"/>
  <c r="W37" i="9"/>
  <c r="W36" i="9"/>
  <c r="W35" i="9"/>
  <c r="W32" i="9"/>
  <c r="W31" i="9"/>
  <c r="U42" i="9"/>
  <c r="W29" i="9"/>
  <c r="W28" i="9"/>
  <c r="W27" i="9"/>
  <c r="W26" i="9"/>
  <c r="W30" i="9" l="1"/>
  <c r="W42" i="9" s="1"/>
  <c r="F52" i="9"/>
  <c r="O40" i="9"/>
  <c r="O39" i="9"/>
  <c r="O38" i="9"/>
  <c r="O37" i="9"/>
  <c r="O36" i="9"/>
  <c r="O35" i="9"/>
  <c r="G40" i="9"/>
  <c r="G39" i="9"/>
  <c r="G38" i="9"/>
  <c r="G37" i="9"/>
  <c r="G36" i="9"/>
  <c r="G35" i="9"/>
  <c r="G32" i="9"/>
  <c r="G31" i="9"/>
  <c r="G29" i="9"/>
  <c r="G28" i="9"/>
  <c r="G27" i="9"/>
  <c r="G42" i="9" s="1"/>
  <c r="G62" i="9" l="1"/>
  <c r="I62" i="9" s="1"/>
  <c r="F59" i="9"/>
  <c r="G59" i="9" s="1"/>
  <c r="I59" i="9" s="1"/>
  <c r="F58" i="9"/>
  <c r="G58" i="9" s="1"/>
  <c r="I58" i="9" s="1"/>
  <c r="F57" i="9"/>
  <c r="G57" i="9" s="1"/>
  <c r="I57" i="9" s="1"/>
  <c r="F56" i="9"/>
  <c r="G56" i="9" s="1"/>
  <c r="I56" i="9" s="1"/>
  <c r="F55" i="9"/>
  <c r="G55" i="9" s="1"/>
  <c r="I55" i="9" s="1"/>
  <c r="F54" i="9"/>
  <c r="G54" i="9" s="1"/>
  <c r="I54" i="9" s="1"/>
  <c r="F53" i="9"/>
  <c r="G53" i="9" s="1"/>
  <c r="I53" i="9" s="1"/>
  <c r="G52" i="9"/>
  <c r="I52" i="9" s="1"/>
  <c r="O32" i="9" l="1"/>
  <c r="O31" i="9"/>
  <c r="M30" i="9"/>
  <c r="O30" i="9" s="1"/>
  <c r="E30" i="9"/>
  <c r="O29" i="9"/>
  <c r="O28" i="9"/>
  <c r="O27" i="9"/>
  <c r="O26" i="9"/>
  <c r="F19" i="9"/>
  <c r="O42" i="9" l="1"/>
  <c r="E46" i="9" s="1"/>
  <c r="D67" i="9" s="1"/>
  <c r="D69" i="9" s="1"/>
  <c r="E42" i="9"/>
  <c r="G30" i="9"/>
  <c r="M42" i="9"/>
  <c r="D70" i="9" l="1"/>
</calcChain>
</file>

<file path=xl/sharedStrings.xml><?xml version="1.0" encoding="utf-8"?>
<sst xmlns="http://schemas.openxmlformats.org/spreadsheetml/2006/main" count="117" uniqueCount="72">
  <si>
    <t>Name Bieter/Bietergemeinschaft:</t>
  </si>
  <si>
    <t>Einrichtung:</t>
  </si>
  <si>
    <t>Allgemeine Angaben</t>
  </si>
  <si>
    <t>Tage im Jahr:</t>
  </si>
  <si>
    <t>Skonto (in %):</t>
  </si>
  <si>
    <t>Zahlungsfrist für Skonto (in Tagen):</t>
  </si>
  <si>
    <t xml:space="preserve">Regelbelegung                                             </t>
  </si>
  <si>
    <t>AGK</t>
  </si>
  <si>
    <t>davon sind fiktiv</t>
  </si>
  <si>
    <t>Gewinn/Wagnis</t>
  </si>
  <si>
    <t xml:space="preserve">netto pro 
Monat </t>
  </si>
  <si>
    <t>Standby-Plätze:</t>
  </si>
  <si>
    <t xml:space="preserve">Erwachsene </t>
  </si>
  <si>
    <t>Kinder bis 14 Jahre</t>
  </si>
  <si>
    <t>Kinder bis 1 Jahr</t>
  </si>
  <si>
    <t>1. Personalkosten</t>
  </si>
  <si>
    <t>2. weitere Kosten</t>
  </si>
  <si>
    <t>Ausstattung/Geräte - Investition</t>
  </si>
  <si>
    <t>Ausstattung/Geräte - Wartung und Reparatur</t>
  </si>
  <si>
    <t>Sonstiges Personal</t>
  </si>
  <si>
    <t xml:space="preserve">fiktive Belegung  bezogen auf die belegungsabhängigen Kosten  (in %):                                          </t>
  </si>
  <si>
    <t>Gewichtung für Bildung des Angebotsvergleichspreises</t>
  </si>
  <si>
    <t>Belegungsabhängige Vergütung</t>
  </si>
  <si>
    <t>Anteil</t>
  </si>
  <si>
    <t>Kinder bis 6 Jahre</t>
  </si>
  <si>
    <t>netto pro Tages-verpflegung:</t>
  </si>
  <si>
    <t>fiktiven Kosten pro Tag</t>
  </si>
  <si>
    <t>Verwaltungskosten und sonstige Kosten</t>
  </si>
  <si>
    <t>Zubereitungspersonal werktags</t>
  </si>
  <si>
    <t>Ausgabepersonal werktags</t>
  </si>
  <si>
    <t>Zubereitungspersonal sonntags/feiertags</t>
  </si>
  <si>
    <t>Ausgabepersonal sonntags/feiertags</t>
  </si>
  <si>
    <t>netto pro Mahlzeit</t>
  </si>
  <si>
    <t xml:space="preserve">Mögliches Skonto </t>
  </si>
  <si>
    <t>Angebotsvergleichspreis (Wertung)</t>
  </si>
  <si>
    <t>Monatliche Grundpauschale (Grundlaufzeit):</t>
  </si>
  <si>
    <t>max. Regelbelgung
(Grundlaufzeit)</t>
  </si>
  <si>
    <t>max. Regelbelgung
(Verlängerungszeitraum)</t>
  </si>
  <si>
    <t>Reinigungspersonal</t>
  </si>
  <si>
    <t>Verpflegungsdienstleitung (VZÄ):</t>
  </si>
  <si>
    <t>Standby</t>
  </si>
  <si>
    <t>Regelbelegung</t>
  </si>
  <si>
    <t>Sonstige Ausstattung (z.B. Kleidung, Geschirr)</t>
  </si>
  <si>
    <t>---</t>
  </si>
  <si>
    <r>
      <t xml:space="preserve">Preis pro Tagesverpflegung differenziert nach Erwachsene, Kinder bis 14 Jahre, Kinder bis 6 Jahre, Kinder bis 1 Jahr.
</t>
    </r>
    <r>
      <rPr>
        <b/>
        <sz val="11"/>
        <rFont val="Calibri"/>
        <family val="2"/>
        <scheme val="minor"/>
      </rPr>
      <t>Hinweis:</t>
    </r>
    <r>
      <rPr>
        <sz val="11"/>
        <rFont val="Calibri"/>
        <family val="2"/>
        <scheme val="minor"/>
      </rPr>
      <t xml:space="preserve">
Der Betreuungsdienst meldet dem Verpflegungsdienstleister nach den Vorgaben der Leistungsbeschreibung die belegten Plätze. Nach der gemeldeten Belegung erfolgt auch die Abrechnung, nicht nach den tatsächlich ausgegebenen Mahlzeiten. Sonderverpflegung für Kranke sowie Lunchpakete werden nicht gesondert abgerechnet, sondern die Abrechnung erfolgt über die Abrechnung des Tagesverpflegungssatzes.
</t>
    </r>
  </si>
  <si>
    <t>USt-Satz 
(in %)</t>
  </si>
  <si>
    <t xml:space="preserve">brutto pro 
Monat </t>
  </si>
  <si>
    <t>Monatliche Grundpauschale für die Verpflegungsdienstleistungen einschließlich Nebenkosten netto
(Grundlaufzeit) bzw. brutto (rechter Wert)</t>
  </si>
  <si>
    <t>gewichtete Kosten Grundpauschale pro Jahr (brutto)</t>
  </si>
  <si>
    <t>gewichtete Kosten belegungsabhängige Vergütung pro Jahr (brutto)</t>
  </si>
  <si>
    <t>fiktiven Belegungs-
anteil pro Monat 
(brutto)</t>
  </si>
  <si>
    <t>Tagesverpflegung Erwachsener - Speisen</t>
  </si>
  <si>
    <t>Tagesverpflegung Erwachsener - Getränke</t>
  </si>
  <si>
    <t>Tagesverpflegung Kinder bis 14 Jahre  - Speisen</t>
  </si>
  <si>
    <t>Tagesverpflegung Kinder bis 14 Jahre  - Getränke</t>
  </si>
  <si>
    <t>Tagesverpflegung Kinder bis 6 Jahre  - Speisen</t>
  </si>
  <si>
    <t>Tagesverpflegung Kinder bis 1 Jahr  - Speisen</t>
  </si>
  <si>
    <t>Tagesverpflegung Kinder bis 6 Jahre  - Getränke</t>
  </si>
  <si>
    <t>Tagesverpflegung Kinder bis 1 Jahr  - Getränke</t>
  </si>
  <si>
    <t>fiktiven Belegungs-
anteil pro Monat 
(netto)</t>
  </si>
  <si>
    <t>fiktive Kosten pro Monat (netto)</t>
  </si>
  <si>
    <t>Summe 
AVP-Einzelpositionen (brutto)</t>
  </si>
  <si>
    <t>Monatliche Grundpauschale für die Verpflegungsdienstleistungen einschließlich Nebenkosten netto (Verlängerungszeitraum) bzw. brutto (rechter Wert)</t>
  </si>
  <si>
    <t>Verpflegungsdienst-leitung (je VZÄ)*:</t>
  </si>
  <si>
    <r>
      <t xml:space="preserve">* Hinweis zur Kalkulation der Verpflegungsdienstleitung:
</t>
    </r>
    <r>
      <rPr>
        <sz val="11"/>
        <color theme="1"/>
        <rFont val="Calibri"/>
        <family val="2"/>
        <scheme val="minor"/>
      </rPr>
      <t xml:space="preserve">
Da die Verpflegungsdienstleitung unabhängig von der tatsächlichen Belegung in dem vorgegebenen Umfang (VZÄ) zu stellen ist, dürfen die Kosten für die Verpflegungsdienstleitung </t>
    </r>
    <r>
      <rPr>
        <u/>
        <sz val="11"/>
        <color theme="1"/>
        <rFont val="Calibri"/>
        <family val="2"/>
        <scheme val="minor"/>
      </rPr>
      <t>nicht</t>
    </r>
    <r>
      <rPr>
        <sz val="11"/>
        <color theme="1"/>
        <rFont val="Calibri"/>
        <family val="2"/>
        <scheme val="minor"/>
      </rPr>
      <t xml:space="preserve"> auf belegungsabhängige Kosten umgelegt werden.
Die der Wertung im Vergabeverfahren zu Grunde gelegte Belegungsquote von 70% kann unter- und überschritten werden. In diesem Fall besteht kein Anspruch des Auftragnehmers auf Anpassung der Vergütung.</t>
    </r>
  </si>
  <si>
    <t>Verpflegungsdienst-
leitung (je VZÄ)*:</t>
  </si>
  <si>
    <t>weitere Speisen (Notverpflegung)</t>
  </si>
  <si>
    <t>Monatliche Grundpauschale (1. Verlängerungszeitraum):</t>
  </si>
  <si>
    <t>Monatliche Grundpauschale (2. Verlängerungszeitraum):</t>
  </si>
  <si>
    <t>Preisblatt, Stand: 12.09.2025</t>
  </si>
  <si>
    <t xml:space="preserve">Vergabeverfahren Verpflegungsdienstleistungen in der Notunterkunft Dülmen
</t>
  </si>
  <si>
    <t>Notunterkunft Dülmen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</si>
</sst>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quot;_-;\-* #,##0.00\ &quot;€&quot;_-;_-* &quot;-&quot;??\ &quot;€&quot;_-;_-@_-"/>
    <numFmt numFmtId="164" formatCode="#,##0.00\ &quot;€&quot;"/>
    <numFmt numFmtId="165" formatCode="0.0"/>
  </numFmts>
  <fonts count="7" x14ac:knownFonts="1">
    <font>
      <sz val="11"/>
      <color theme="1"/>
      <name val="Calibri"/>
      <family val="2"/>
      <scheme val="minor"/>
    </font>
    <font>
      <sz val="11"/>
      <color theme="1"/>
      <name val="Calibri"/>
      <family val="2"/>
      <scheme val="minor"/>
    </font>
    <font>
      <b/>
      <sz val="11"/>
      <color theme="1"/>
      <name val="Calibri"/>
      <family val="2"/>
      <scheme val="minor"/>
    </font>
    <font>
      <b/>
      <u/>
      <sz val="11"/>
      <color theme="1"/>
      <name val="Calibri"/>
      <family val="2"/>
      <scheme val="minor"/>
    </font>
    <font>
      <u/>
      <sz val="11"/>
      <color theme="1"/>
      <name val="Calibri"/>
      <family val="2"/>
      <scheme val="minor"/>
    </font>
    <font>
      <sz val="11"/>
      <name val="Calibri"/>
      <family val="2"/>
      <scheme val="minor"/>
    </font>
    <font>
      <b/>
      <sz val="11"/>
      <name val="Calibri"/>
      <family val="2"/>
      <scheme val="minor"/>
    </font>
  </fonts>
  <fills count="7">
    <fill>
      <patternFill patternType="none"/>
    </fill>
    <fill>
      <patternFill patternType="gray125"/>
    </fill>
    <fill>
      <patternFill patternType="solid">
        <fgColor theme="2"/>
        <bgColor indexed="64"/>
      </patternFill>
    </fill>
    <fill>
      <patternFill patternType="solid">
        <fgColor theme="0"/>
        <bgColor indexed="64"/>
      </patternFill>
    </fill>
    <fill>
      <patternFill patternType="solid">
        <fgColor rgb="FF92D050"/>
        <bgColor indexed="64"/>
      </patternFill>
    </fill>
    <fill>
      <patternFill patternType="solid">
        <fgColor rgb="FFFFC000"/>
        <bgColor indexed="64"/>
      </patternFill>
    </fill>
    <fill>
      <patternFill patternType="solid">
        <fgColor theme="0" tint="-0.14999847407452621"/>
        <bgColor indexed="64"/>
      </patternFill>
    </fill>
  </fills>
  <borders count="1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style="thin">
        <color indexed="64"/>
      </bottom>
      <diagonal/>
    </border>
    <border>
      <left/>
      <right style="medium">
        <color indexed="64"/>
      </right>
      <top/>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159">
    <xf numFmtId="0" fontId="0" fillId="0" borderId="0" xfId="0"/>
    <xf numFmtId="0" fontId="0" fillId="3" borderId="4" xfId="0" applyFill="1" applyBorder="1" applyAlignment="1" applyProtection="1">
      <alignment horizontal="center"/>
      <protection locked="0"/>
    </xf>
    <xf numFmtId="9" fontId="0" fillId="4" borderId="0" xfId="2" applyFont="1" applyFill="1" applyAlignment="1" applyProtection="1">
      <alignment horizontal="center" vertical="center" wrapText="1"/>
    </xf>
    <xf numFmtId="0" fontId="0" fillId="3" borderId="0" xfId="0" applyFill="1"/>
    <xf numFmtId="44" fontId="0" fillId="3" borderId="4" xfId="1" applyFont="1" applyFill="1" applyBorder="1" applyAlignment="1" applyProtection="1">
      <alignment horizontal="center" vertical="center"/>
      <protection locked="0"/>
    </xf>
    <xf numFmtId="44" fontId="0" fillId="3" borderId="4" xfId="1" applyFont="1" applyFill="1" applyBorder="1" applyAlignment="1" applyProtection="1">
      <alignment horizontal="center" vertical="center" shrinkToFit="1"/>
      <protection locked="0"/>
    </xf>
    <xf numFmtId="44" fontId="0" fillId="3" borderId="4" xfId="1" applyFont="1" applyFill="1" applyBorder="1" applyAlignment="1" applyProtection="1">
      <alignment vertical="center"/>
      <protection locked="0"/>
    </xf>
    <xf numFmtId="44" fontId="0" fillId="2" borderId="0" xfId="1" applyFont="1" applyFill="1" applyBorder="1" applyAlignment="1" applyProtection="1">
      <alignment horizontal="center"/>
      <protection locked="0"/>
    </xf>
    <xf numFmtId="44" fontId="0" fillId="2" borderId="0" xfId="1" applyFont="1" applyFill="1" applyBorder="1" applyProtection="1">
      <protection locked="0"/>
    </xf>
    <xf numFmtId="44" fontId="0" fillId="2" borderId="0" xfId="1" applyFont="1" applyFill="1" applyBorder="1" applyAlignment="1" applyProtection="1">
      <alignment horizontal="left" vertical="center"/>
      <protection locked="0"/>
    </xf>
    <xf numFmtId="9" fontId="0" fillId="4" borderId="0" xfId="2" applyFont="1" applyFill="1" applyAlignment="1" applyProtection="1">
      <alignment horizontal="center" wrapText="1" shrinkToFit="1"/>
    </xf>
    <xf numFmtId="44" fontId="0" fillId="2" borderId="4" xfId="1" applyFont="1" applyFill="1" applyBorder="1" applyAlignment="1" applyProtection="1">
      <alignment horizontal="center" vertical="center" shrinkToFit="1"/>
      <protection locked="0"/>
    </xf>
    <xf numFmtId="44" fontId="5" fillId="3" borderId="4" xfId="1" applyFont="1" applyFill="1" applyBorder="1" applyAlignment="1" applyProtection="1">
      <alignment horizontal="center" vertical="center"/>
      <protection locked="0"/>
    </xf>
    <xf numFmtId="44" fontId="0" fillId="2" borderId="0" xfId="1" applyFont="1" applyFill="1" applyBorder="1" applyAlignment="1" applyProtection="1">
      <alignment horizontal="center" vertical="center"/>
      <protection locked="0"/>
    </xf>
    <xf numFmtId="44" fontId="0" fillId="2" borderId="0" xfId="1" applyFont="1" applyFill="1" applyBorder="1" applyAlignment="1" applyProtection="1">
      <alignment vertical="center"/>
      <protection locked="0"/>
    </xf>
    <xf numFmtId="44" fontId="5" fillId="2" borderId="0" xfId="1" applyFont="1" applyFill="1" applyBorder="1" applyAlignment="1" applyProtection="1">
      <alignment horizontal="center" vertical="center"/>
      <protection locked="0"/>
    </xf>
    <xf numFmtId="9" fontId="0" fillId="3" borderId="4" xfId="1" applyNumberFormat="1" applyFont="1" applyFill="1" applyBorder="1" applyAlignment="1" applyProtection="1">
      <alignment horizontal="center" vertical="center"/>
      <protection locked="0"/>
    </xf>
    <xf numFmtId="0" fontId="0" fillId="2" borderId="0" xfId="0" applyFill="1" applyProtection="1">
      <protection locked="0"/>
    </xf>
    <xf numFmtId="0" fontId="2" fillId="2" borderId="0" xfId="0" applyFont="1" applyFill="1" applyAlignment="1" applyProtection="1">
      <alignment vertical="center"/>
      <protection locked="0"/>
    </xf>
    <xf numFmtId="0" fontId="0" fillId="2" borderId="0" xfId="0" applyFill="1" applyAlignment="1" applyProtection="1">
      <alignment vertical="center"/>
      <protection locked="0"/>
    </xf>
    <xf numFmtId="0" fontId="0" fillId="2" borderId="0" xfId="0" applyFill="1" applyAlignment="1" applyProtection="1">
      <alignment horizontal="center" vertical="center"/>
      <protection locked="0"/>
    </xf>
    <xf numFmtId="0" fontId="2" fillId="2" borderId="0" xfId="0" applyFont="1" applyFill="1" applyProtection="1">
      <protection locked="0"/>
    </xf>
    <xf numFmtId="0" fontId="0" fillId="2" borderId="0" xfId="0" applyFill="1" applyAlignment="1" applyProtection="1">
      <alignment horizontal="left"/>
      <protection locked="0"/>
    </xf>
    <xf numFmtId="0" fontId="0" fillId="2" borderId="0" xfId="0" applyFill="1" applyAlignment="1" applyProtection="1">
      <alignment horizontal="center"/>
      <protection locked="0"/>
    </xf>
    <xf numFmtId="0" fontId="0" fillId="2" borderId="0" xfId="0" applyFill="1" applyAlignment="1" applyProtection="1">
      <alignment horizontal="center" vertical="top" wrapText="1"/>
      <protection locked="0"/>
    </xf>
    <xf numFmtId="0" fontId="2" fillId="2" borderId="0" xfId="0" applyFont="1" applyFill="1" applyAlignment="1" applyProtection="1">
      <alignment horizontal="center"/>
      <protection locked="0"/>
    </xf>
    <xf numFmtId="0" fontId="0" fillId="2" borderId="0" xfId="0" applyFill="1" applyAlignment="1" applyProtection="1">
      <alignment horizontal="left" vertical="center" wrapText="1"/>
      <protection locked="0"/>
    </xf>
    <xf numFmtId="0" fontId="0" fillId="2" borderId="0" xfId="0" applyFill="1" applyAlignment="1" applyProtection="1">
      <alignment shrinkToFit="1"/>
      <protection locked="0"/>
    </xf>
    <xf numFmtId="0" fontId="0" fillId="2" borderId="0" xfId="0" applyFill="1" applyAlignment="1" applyProtection="1">
      <alignment horizontal="center" vertical="center" wrapText="1"/>
      <protection locked="0"/>
    </xf>
    <xf numFmtId="0" fontId="3" fillId="2" borderId="0" xfId="0" applyFont="1" applyFill="1" applyProtection="1">
      <protection locked="0"/>
    </xf>
    <xf numFmtId="0" fontId="2" fillId="2" borderId="0" xfId="0" applyFont="1" applyFill="1" applyAlignment="1" applyProtection="1">
      <alignment vertical="center" wrapText="1"/>
      <protection locked="0"/>
    </xf>
    <xf numFmtId="0" fontId="0" fillId="2" borderId="0" xfId="0" applyFill="1" applyAlignment="1" applyProtection="1">
      <alignment vertical="center" wrapText="1"/>
      <protection locked="0"/>
    </xf>
    <xf numFmtId="164" fontId="2" fillId="2" borderId="0" xfId="0" applyNumberFormat="1" applyFont="1" applyFill="1" applyAlignment="1" applyProtection="1">
      <alignment horizontal="center" vertical="center" wrapText="1"/>
      <protection locked="0"/>
    </xf>
    <xf numFmtId="0" fontId="2" fillId="2" borderId="0" xfId="0" applyFont="1" applyFill="1" applyAlignment="1" applyProtection="1">
      <alignment horizontal="center" vertical="center" wrapText="1"/>
      <protection locked="0"/>
    </xf>
    <xf numFmtId="164" fontId="0" fillId="2" borderId="0" xfId="0" applyNumberFormat="1" applyFill="1" applyAlignment="1" applyProtection="1">
      <alignment horizontal="center" vertical="center" shrinkToFit="1"/>
      <protection locked="0"/>
    </xf>
    <xf numFmtId="0" fontId="0" fillId="2" borderId="8" xfId="0" applyFill="1" applyBorder="1" applyAlignment="1" applyProtection="1">
      <alignment horizontal="left" vertical="center" wrapText="1"/>
      <protection locked="0"/>
    </xf>
    <xf numFmtId="164" fontId="0" fillId="2" borderId="0" xfId="0" applyNumberFormat="1" applyFill="1" applyAlignment="1" applyProtection="1">
      <alignment horizontal="center" vertical="center"/>
      <protection locked="0"/>
    </xf>
    <xf numFmtId="0" fontId="2" fillId="2" borderId="0" xfId="0" applyFont="1" applyFill="1" applyAlignment="1" applyProtection="1">
      <alignment horizontal="left" vertical="center" wrapText="1"/>
      <protection locked="0"/>
    </xf>
    <xf numFmtId="0" fontId="5" fillId="2" borderId="0" xfId="0" applyFont="1" applyFill="1" applyAlignment="1" applyProtection="1">
      <alignment vertical="center" wrapText="1"/>
      <protection locked="0"/>
    </xf>
    <xf numFmtId="0" fontId="5" fillId="2" borderId="0" xfId="0" applyFont="1" applyFill="1" applyProtection="1">
      <protection locked="0"/>
    </xf>
    <xf numFmtId="0" fontId="4" fillId="2" borderId="0" xfId="0" applyFont="1" applyFill="1" applyProtection="1">
      <protection locked="0"/>
    </xf>
    <xf numFmtId="164" fontId="0" fillId="2" borderId="0" xfId="0" applyNumberFormat="1" applyFill="1" applyAlignment="1" applyProtection="1">
      <alignment vertical="center"/>
      <protection locked="0"/>
    </xf>
    <xf numFmtId="9" fontId="0" fillId="2" borderId="0" xfId="0" applyNumberFormat="1" applyFill="1" applyAlignment="1" applyProtection="1">
      <alignment horizontal="center" vertical="center"/>
      <protection locked="0"/>
    </xf>
    <xf numFmtId="164" fontId="0" fillId="2" borderId="0" xfId="0" applyNumberFormat="1" applyFill="1" applyAlignment="1" applyProtection="1">
      <alignment horizontal="center" vertical="center" wrapText="1"/>
      <protection locked="0"/>
    </xf>
    <xf numFmtId="164" fontId="2" fillId="2" borderId="0" xfId="0" applyNumberFormat="1" applyFont="1" applyFill="1" applyAlignment="1" applyProtection="1">
      <alignment horizontal="center" vertical="center"/>
      <protection locked="0"/>
    </xf>
    <xf numFmtId="0" fontId="0" fillId="2" borderId="0" xfId="0" applyFill="1" applyAlignment="1" applyProtection="1">
      <alignment wrapText="1"/>
      <protection locked="0"/>
    </xf>
    <xf numFmtId="0" fontId="0" fillId="2" borderId="1" xfId="0" applyFill="1" applyBorder="1" applyProtection="1">
      <protection locked="0"/>
    </xf>
    <xf numFmtId="0" fontId="0" fillId="2" borderId="2" xfId="0" applyFill="1" applyBorder="1" applyProtection="1">
      <protection locked="0"/>
    </xf>
    <xf numFmtId="0" fontId="0" fillId="2" borderId="4" xfId="0" applyFill="1" applyBorder="1" applyAlignment="1" applyProtection="1">
      <alignment horizontal="center" vertical="center" wrapText="1"/>
      <protection locked="0"/>
    </xf>
    <xf numFmtId="164" fontId="0" fillId="2" borderId="4" xfId="0" applyNumberFormat="1" applyFill="1" applyBorder="1" applyAlignment="1" applyProtection="1">
      <alignment horizontal="center" vertical="center"/>
      <protection locked="0"/>
    </xf>
    <xf numFmtId="0" fontId="0" fillId="2" borderId="5" xfId="0" applyFill="1" applyBorder="1" applyAlignment="1" applyProtection="1">
      <alignment vertical="center" wrapText="1"/>
      <protection locked="0"/>
    </xf>
    <xf numFmtId="0" fontId="0" fillId="2" borderId="6" xfId="0" applyFill="1" applyBorder="1" applyAlignment="1" applyProtection="1">
      <alignment vertical="center" wrapText="1"/>
      <protection locked="0"/>
    </xf>
    <xf numFmtId="0" fontId="0" fillId="3" borderId="0" xfId="0" applyFill="1" applyProtection="1">
      <protection locked="0"/>
    </xf>
    <xf numFmtId="0" fontId="0" fillId="0" borderId="0" xfId="0" applyProtection="1">
      <protection locked="0"/>
    </xf>
    <xf numFmtId="0" fontId="0" fillId="3" borderId="0" xfId="0" applyFill="1" applyAlignment="1" applyProtection="1">
      <alignment vertical="center" wrapText="1"/>
      <protection locked="0"/>
    </xf>
    <xf numFmtId="0" fontId="0" fillId="3" borderId="0" xfId="0" applyFill="1" applyAlignment="1" applyProtection="1">
      <alignment horizontal="center" vertical="center"/>
      <protection locked="0"/>
    </xf>
    <xf numFmtId="0" fontId="0" fillId="3" borderId="0" xfId="0" applyFill="1" applyAlignment="1" applyProtection="1">
      <alignment horizontal="right" vertical="center" wrapText="1"/>
      <protection locked="0"/>
    </xf>
    <xf numFmtId="0" fontId="0" fillId="2" borderId="0" xfId="0" applyFill="1" applyProtection="1"/>
    <xf numFmtId="0" fontId="2" fillId="2" borderId="0" xfId="0" applyFont="1" applyFill="1" applyAlignment="1" applyProtection="1">
      <alignment vertical="center"/>
    </xf>
    <xf numFmtId="0" fontId="0" fillId="2" borderId="0" xfId="0" applyFill="1" applyAlignment="1" applyProtection="1">
      <alignment vertical="center"/>
    </xf>
    <xf numFmtId="0" fontId="2" fillId="4" borderId="0" xfId="0" applyFont="1" applyFill="1" applyAlignment="1" applyProtection="1">
      <alignment horizontal="left" vertical="center"/>
    </xf>
    <xf numFmtId="0" fontId="0" fillId="4" borderId="0" xfId="0" applyFill="1" applyAlignment="1" applyProtection="1">
      <alignment horizontal="center" vertical="center"/>
    </xf>
    <xf numFmtId="0" fontId="2" fillId="2" borderId="0" xfId="0" applyFont="1" applyFill="1" applyProtection="1"/>
    <xf numFmtId="0" fontId="0" fillId="2" borderId="0" xfId="0" applyFill="1" applyAlignment="1" applyProtection="1">
      <alignment horizontal="left"/>
    </xf>
    <xf numFmtId="0" fontId="0" fillId="4" borderId="0" xfId="0" applyFill="1" applyAlignment="1" applyProtection="1">
      <alignment horizontal="center"/>
    </xf>
    <xf numFmtId="0" fontId="0" fillId="2" borderId="0" xfId="0" applyFill="1" applyAlignment="1" applyProtection="1">
      <alignment horizontal="center"/>
    </xf>
    <xf numFmtId="0" fontId="0" fillId="4" borderId="0" xfId="0" applyFill="1" applyAlignment="1" applyProtection="1">
      <alignment shrinkToFit="1"/>
    </xf>
    <xf numFmtId="0" fontId="0" fillId="2" borderId="0" xfId="0" applyFill="1" applyAlignment="1" applyProtection="1">
      <alignment horizontal="center" vertical="center" wrapText="1"/>
    </xf>
    <xf numFmtId="0" fontId="0" fillId="2" borderId="0" xfId="0" applyFill="1" applyAlignment="1" applyProtection="1">
      <alignment horizontal="center" vertical="top" wrapText="1"/>
    </xf>
    <xf numFmtId="9" fontId="0" fillId="4" borderId="0" xfId="0" applyNumberFormat="1" applyFill="1" applyAlignment="1" applyProtection="1">
      <alignment horizontal="center"/>
    </xf>
    <xf numFmtId="0" fontId="0" fillId="4" borderId="0" xfId="0" applyFill="1" applyProtection="1"/>
    <xf numFmtId="0" fontId="2" fillId="4" borderId="0" xfId="0" applyFont="1" applyFill="1" applyAlignment="1" applyProtection="1">
      <alignment horizontal="center" vertical="center" wrapText="1"/>
    </xf>
    <xf numFmtId="0" fontId="2" fillId="2" borderId="0" xfId="0" applyFont="1" applyFill="1" applyAlignment="1" applyProtection="1">
      <alignment horizontal="center" vertical="center"/>
    </xf>
    <xf numFmtId="3" fontId="2" fillId="2" borderId="0" xfId="0" applyNumberFormat="1" applyFont="1" applyFill="1" applyAlignment="1" applyProtection="1">
      <alignment horizontal="center" vertical="center" wrapText="1"/>
    </xf>
    <xf numFmtId="9" fontId="0" fillId="2" borderId="0" xfId="0" applyNumberFormat="1" applyFill="1" applyAlignment="1" applyProtection="1">
      <alignment horizontal="center"/>
    </xf>
    <xf numFmtId="44" fontId="0" fillId="2" borderId="4" xfId="1" applyFont="1" applyFill="1" applyBorder="1" applyAlignment="1" applyProtection="1">
      <alignment horizontal="center" vertical="center"/>
    </xf>
    <xf numFmtId="44" fontId="0" fillId="2" borderId="4" xfId="0" applyNumberFormat="1" applyFill="1" applyBorder="1" applyAlignment="1" applyProtection="1">
      <alignment horizontal="center" vertical="center"/>
    </xf>
    <xf numFmtId="164" fontId="0" fillId="2" borderId="11" xfId="0" applyNumberFormat="1" applyFill="1" applyBorder="1" applyAlignment="1" applyProtection="1">
      <alignment horizontal="center" vertical="center" shrinkToFit="1"/>
    </xf>
    <xf numFmtId="9" fontId="0" fillId="2" borderId="0" xfId="0" applyNumberFormat="1" applyFill="1" applyAlignment="1" applyProtection="1">
      <alignment horizontal="center" vertical="center"/>
    </xf>
    <xf numFmtId="164" fontId="0" fillId="2" borderId="4" xfId="0" applyNumberFormat="1" applyFill="1" applyBorder="1" applyAlignment="1" applyProtection="1">
      <alignment horizontal="center" vertical="center"/>
    </xf>
    <xf numFmtId="164" fontId="0" fillId="2" borderId="7" xfId="0" applyNumberFormat="1" applyFill="1" applyBorder="1" applyAlignment="1" applyProtection="1">
      <alignment horizontal="center" vertical="center"/>
    </xf>
    <xf numFmtId="44" fontId="0" fillId="6" borderId="4" xfId="1" applyFont="1" applyFill="1" applyBorder="1" applyAlignment="1" applyProtection="1">
      <alignment horizontal="center" vertical="center"/>
    </xf>
    <xf numFmtId="0" fontId="0" fillId="2" borderId="8" xfId="0" applyFill="1" applyBorder="1" applyAlignment="1" applyProtection="1">
      <alignment horizontal="left" vertical="center" wrapText="1"/>
    </xf>
    <xf numFmtId="0" fontId="0" fillId="2" borderId="0" xfId="0" applyFill="1" applyAlignment="1" applyProtection="1">
      <alignment horizontal="left" vertical="center" wrapText="1"/>
      <protection locked="0"/>
    </xf>
    <xf numFmtId="164" fontId="0" fillId="2" borderId="0" xfId="0" applyNumberFormat="1" applyFill="1" applyAlignment="1" applyProtection="1">
      <alignment horizontal="center" vertical="center"/>
      <protection locked="0"/>
    </xf>
    <xf numFmtId="0" fontId="2" fillId="2" borderId="0" xfId="0" applyFont="1" applyFill="1" applyAlignment="1" applyProtection="1">
      <alignment horizontal="left" vertical="center" wrapText="1"/>
      <protection locked="0"/>
    </xf>
    <xf numFmtId="0" fontId="0" fillId="2" borderId="8" xfId="0" applyFill="1" applyBorder="1" applyAlignment="1" applyProtection="1">
      <alignment horizontal="left" vertical="center" wrapText="1"/>
    </xf>
    <xf numFmtId="0" fontId="0" fillId="2" borderId="0" xfId="0" applyFill="1" applyAlignment="1" applyProtection="1">
      <alignment horizontal="left" vertical="center" wrapText="1"/>
    </xf>
    <xf numFmtId="0" fontId="0" fillId="2" borderId="0" xfId="0" applyFill="1" applyAlignment="1" applyProtection="1">
      <alignment horizontal="center" vertical="center"/>
    </xf>
    <xf numFmtId="165" fontId="2" fillId="4" borderId="0" xfId="0" applyNumberFormat="1" applyFont="1" applyFill="1" applyAlignment="1" applyProtection="1">
      <alignment horizontal="center" vertical="center" wrapText="1"/>
    </xf>
    <xf numFmtId="0" fontId="0" fillId="2" borderId="0" xfId="0" applyFill="1"/>
    <xf numFmtId="44" fontId="0" fillId="0" borderId="4" xfId="1" applyFont="1" applyFill="1" applyBorder="1" applyAlignment="1" applyProtection="1">
      <alignment horizontal="center" vertical="center"/>
      <protection locked="0"/>
    </xf>
    <xf numFmtId="9" fontId="0" fillId="0" borderId="4" xfId="1" applyNumberFormat="1" applyFont="1" applyFill="1" applyBorder="1" applyAlignment="1" applyProtection="1">
      <alignment horizontal="center" vertical="center"/>
    </xf>
    <xf numFmtId="44" fontId="5" fillId="0" borderId="4" xfId="1" applyFont="1" applyFill="1" applyBorder="1" applyAlignment="1" applyProtection="1">
      <alignment horizontal="center" vertical="center"/>
      <protection locked="0"/>
    </xf>
    <xf numFmtId="44" fontId="0" fillId="0" borderId="4" xfId="1" applyFont="1" applyFill="1" applyBorder="1" applyAlignment="1" applyProtection="1">
      <alignment vertical="center"/>
      <protection locked="0"/>
    </xf>
    <xf numFmtId="0" fontId="0" fillId="2" borderId="0" xfId="0" applyFill="1" applyAlignment="1" applyProtection="1">
      <alignment horizontal="left" wrapText="1"/>
    </xf>
    <xf numFmtId="44" fontId="0" fillId="2" borderId="0" xfId="1" applyFont="1" applyFill="1" applyBorder="1" applyAlignment="1" applyProtection="1">
      <alignment horizontal="center"/>
    </xf>
    <xf numFmtId="164" fontId="0" fillId="2" borderId="7" xfId="0" applyNumberFormat="1" applyFill="1" applyBorder="1" applyAlignment="1" applyProtection="1">
      <alignment horizontal="center" vertical="center" wrapText="1"/>
    </xf>
    <xf numFmtId="0" fontId="0" fillId="2" borderId="4" xfId="0" applyFill="1" applyBorder="1" applyAlignment="1" applyProtection="1">
      <alignment horizontal="center" vertical="center" wrapText="1"/>
    </xf>
    <xf numFmtId="164" fontId="0" fillId="2" borderId="0" xfId="0" applyNumberFormat="1" applyFill="1" applyAlignment="1" applyProtection="1">
      <alignment horizontal="center" vertical="center" wrapText="1"/>
      <protection locked="0"/>
    </xf>
    <xf numFmtId="164" fontId="0" fillId="2" borderId="15" xfId="0" applyNumberFormat="1" applyFill="1" applyBorder="1" applyAlignment="1" applyProtection="1">
      <alignment horizontal="center" vertical="center" wrapText="1"/>
      <protection locked="0"/>
    </xf>
    <xf numFmtId="164" fontId="0" fillId="2" borderId="0" xfId="0" applyNumberFormat="1" applyFill="1" applyAlignment="1" applyProtection="1">
      <alignment horizontal="left" vertical="center" wrapText="1"/>
    </xf>
    <xf numFmtId="0" fontId="0" fillId="2" borderId="8" xfId="0" applyFill="1" applyBorder="1" applyAlignment="1" applyProtection="1">
      <alignment horizontal="left" vertical="center" wrapText="1"/>
      <protection locked="0"/>
    </xf>
    <xf numFmtId="0" fontId="0" fillId="2" borderId="10" xfId="0" applyFill="1" applyBorder="1" applyAlignment="1" applyProtection="1">
      <alignment horizontal="left" vertical="center" wrapText="1"/>
      <protection locked="0"/>
    </xf>
    <xf numFmtId="0" fontId="5" fillId="2" borderId="8" xfId="0" applyFont="1" applyFill="1" applyBorder="1" applyAlignment="1" applyProtection="1">
      <alignment horizontal="left" vertical="center" wrapText="1"/>
      <protection locked="0"/>
    </xf>
    <xf numFmtId="0" fontId="5" fillId="2" borderId="10" xfId="0" applyFont="1" applyFill="1" applyBorder="1" applyAlignment="1" applyProtection="1">
      <alignment horizontal="left" vertical="center" wrapText="1"/>
      <protection locked="0"/>
    </xf>
    <xf numFmtId="0" fontId="0" fillId="2" borderId="8" xfId="0" applyFill="1" applyBorder="1" applyAlignment="1" applyProtection="1">
      <alignment horizontal="left" vertical="center"/>
      <protection locked="0"/>
    </xf>
    <xf numFmtId="0" fontId="0" fillId="2" borderId="10" xfId="0" applyFill="1" applyBorder="1" applyAlignment="1" applyProtection="1">
      <alignment horizontal="left" vertical="center"/>
      <protection locked="0"/>
    </xf>
    <xf numFmtId="0" fontId="0" fillId="2" borderId="8" xfId="0" applyFill="1" applyBorder="1" applyAlignment="1" applyProtection="1">
      <alignment horizontal="left" vertical="center" wrapText="1"/>
    </xf>
    <xf numFmtId="0" fontId="0" fillId="2" borderId="10" xfId="0" applyFill="1" applyBorder="1" applyAlignment="1" applyProtection="1">
      <alignment horizontal="left" vertical="center" wrapText="1"/>
    </xf>
    <xf numFmtId="0" fontId="3" fillId="2" borderId="0" xfId="0" applyFont="1" applyFill="1" applyAlignment="1" applyProtection="1">
      <alignment horizontal="center"/>
      <protection locked="0"/>
    </xf>
    <xf numFmtId="0" fontId="3" fillId="2" borderId="0" xfId="0" applyFont="1" applyFill="1" applyAlignment="1" applyProtection="1">
      <alignment horizontal="center" vertical="center" wrapText="1"/>
      <protection locked="0"/>
    </xf>
    <xf numFmtId="0" fontId="2" fillId="3" borderId="0" xfId="0" applyFont="1" applyFill="1" applyAlignment="1" applyProtection="1">
      <alignment horizontal="left" vertical="center" wrapText="1"/>
      <protection locked="0"/>
    </xf>
    <xf numFmtId="0" fontId="0" fillId="3" borderId="0" xfId="0" applyFill="1" applyAlignment="1" applyProtection="1">
      <alignment horizontal="left" vertical="center" wrapText="1"/>
      <protection locked="0"/>
    </xf>
    <xf numFmtId="0" fontId="0" fillId="2" borderId="0" xfId="0" applyFill="1" applyAlignment="1" applyProtection="1">
      <alignment horizontal="left" vertical="center" wrapText="1"/>
      <protection locked="0"/>
    </xf>
    <xf numFmtId="0" fontId="0" fillId="2" borderId="0" xfId="0" applyFill="1" applyAlignment="1" applyProtection="1">
      <alignment horizontal="left" vertical="center"/>
      <protection locked="0"/>
    </xf>
    <xf numFmtId="164" fontId="0" fillId="2" borderId="0" xfId="0" applyNumberFormat="1" applyFill="1" applyAlignment="1" applyProtection="1">
      <alignment horizontal="center" vertical="center"/>
    </xf>
    <xf numFmtId="0" fontId="0" fillId="3" borderId="0" xfId="0" applyFill="1" applyAlignment="1" applyProtection="1">
      <alignment horizontal="center" vertical="center" wrapText="1"/>
      <protection locked="0"/>
    </xf>
    <xf numFmtId="0" fontId="0" fillId="3" borderId="3" xfId="0" applyFill="1" applyBorder="1" applyAlignment="1" applyProtection="1">
      <alignment horizontal="center" vertical="center" wrapText="1"/>
      <protection locked="0"/>
    </xf>
    <xf numFmtId="0" fontId="0" fillId="3" borderId="0" xfId="0" applyFill="1" applyAlignment="1" applyProtection="1">
      <alignment horizontal="left" vertical="top" wrapText="1"/>
      <protection locked="0"/>
    </xf>
    <xf numFmtId="0" fontId="0" fillId="3" borderId="0" xfId="0" applyFill="1" applyAlignment="1" applyProtection="1">
      <alignment horizontal="left" vertical="center"/>
      <protection locked="0"/>
    </xf>
    <xf numFmtId="0" fontId="0" fillId="2" borderId="0" xfId="0" applyFill="1" applyAlignment="1" applyProtection="1">
      <alignment horizontal="left" vertical="top" wrapText="1"/>
      <protection locked="0"/>
    </xf>
    <xf numFmtId="0" fontId="0" fillId="2" borderId="0" xfId="0" applyFill="1" applyAlignment="1" applyProtection="1">
      <alignment horizontal="left" vertical="top"/>
      <protection locked="0"/>
    </xf>
    <xf numFmtId="0" fontId="2" fillId="2" borderId="0" xfId="0" applyFont="1" applyFill="1" applyAlignment="1" applyProtection="1">
      <alignment horizontal="left" vertical="center" wrapText="1"/>
      <protection locked="0"/>
    </xf>
    <xf numFmtId="164" fontId="0" fillId="5" borderId="0" xfId="0" applyNumberFormat="1" applyFill="1" applyAlignment="1" applyProtection="1">
      <alignment horizontal="center" vertical="center"/>
    </xf>
    <xf numFmtId="164" fontId="0" fillId="2" borderId="8" xfId="0" applyNumberFormat="1" applyFill="1" applyBorder="1" applyAlignment="1" applyProtection="1">
      <alignment horizontal="center" vertical="center"/>
    </xf>
    <xf numFmtId="0" fontId="0" fillId="2" borderId="9" xfId="0" applyFill="1" applyBorder="1" applyAlignment="1" applyProtection="1">
      <alignment horizontal="center" vertical="center"/>
    </xf>
    <xf numFmtId="0" fontId="0" fillId="2" borderId="10" xfId="0" applyFill="1" applyBorder="1" applyAlignment="1" applyProtection="1">
      <alignment horizontal="center" vertical="center"/>
    </xf>
    <xf numFmtId="0" fontId="3" fillId="2" borderId="0" xfId="0" applyFont="1" applyFill="1" applyAlignment="1" applyProtection="1">
      <alignment horizontal="left" vertical="center" wrapText="1"/>
      <protection locked="0"/>
    </xf>
    <xf numFmtId="0" fontId="5" fillId="2" borderId="0" xfId="0" applyFont="1" applyFill="1" applyAlignment="1" applyProtection="1">
      <alignment horizontal="left" vertical="center" wrapText="1"/>
      <protection locked="0"/>
    </xf>
    <xf numFmtId="0" fontId="0" fillId="2" borderId="8" xfId="0" applyFill="1" applyBorder="1" applyAlignment="1" applyProtection="1">
      <alignment vertical="center" wrapText="1"/>
      <protection locked="0"/>
    </xf>
    <xf numFmtId="0" fontId="0" fillId="2" borderId="9" xfId="0" applyFill="1" applyBorder="1" applyAlignment="1" applyProtection="1">
      <alignment vertical="center" wrapText="1"/>
      <protection locked="0"/>
    </xf>
    <xf numFmtId="0" fontId="0" fillId="2" borderId="10" xfId="0" applyFill="1" applyBorder="1" applyAlignment="1" applyProtection="1">
      <alignment vertical="center" wrapText="1"/>
      <protection locked="0"/>
    </xf>
    <xf numFmtId="0" fontId="0" fillId="2" borderId="5" xfId="0" applyFill="1" applyBorder="1" applyAlignment="1" applyProtection="1">
      <alignment vertical="center" wrapText="1"/>
      <protection locked="0"/>
    </xf>
    <xf numFmtId="0" fontId="0" fillId="2" borderId="6" xfId="0" applyFill="1" applyBorder="1" applyAlignment="1" applyProtection="1">
      <alignment vertical="center" wrapText="1"/>
      <protection locked="0"/>
    </xf>
    <xf numFmtId="0" fontId="0" fillId="2" borderId="9" xfId="0" applyFill="1" applyBorder="1" applyAlignment="1" applyProtection="1">
      <alignment horizontal="center" vertical="center" wrapText="1"/>
      <protection locked="0"/>
    </xf>
    <xf numFmtId="0" fontId="0" fillId="2" borderId="10" xfId="0"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2" fillId="2" borderId="1" xfId="0" applyFont="1" applyFill="1" applyBorder="1" applyAlignment="1" applyProtection="1">
      <alignment horizontal="left" vertical="top" wrapText="1"/>
    </xf>
    <xf numFmtId="0" fontId="2" fillId="2" borderId="2" xfId="0" applyFont="1" applyFill="1" applyBorder="1" applyAlignment="1" applyProtection="1">
      <alignment horizontal="left" vertical="top" wrapText="1"/>
    </xf>
    <xf numFmtId="0" fontId="2" fillId="2" borderId="12" xfId="0" applyFont="1" applyFill="1" applyBorder="1" applyAlignment="1" applyProtection="1">
      <alignment horizontal="left" vertical="top" wrapText="1"/>
    </xf>
    <xf numFmtId="0" fontId="2" fillId="2" borderId="13" xfId="0" applyFont="1" applyFill="1" applyBorder="1" applyAlignment="1" applyProtection="1">
      <alignment horizontal="left" vertical="top" wrapText="1"/>
    </xf>
    <xf numFmtId="0" fontId="2" fillId="2" borderId="0" xfId="0" applyFont="1" applyFill="1" applyAlignment="1" applyProtection="1">
      <alignment horizontal="left" vertical="top" wrapText="1"/>
    </xf>
    <xf numFmtId="0" fontId="2" fillId="2" borderId="3" xfId="0" applyFont="1" applyFill="1" applyBorder="1" applyAlignment="1" applyProtection="1">
      <alignment horizontal="left" vertical="top" wrapText="1"/>
    </xf>
    <xf numFmtId="0" fontId="2" fillId="2" borderId="5" xfId="0" applyFont="1" applyFill="1" applyBorder="1" applyAlignment="1" applyProtection="1">
      <alignment horizontal="left" vertical="top" wrapText="1"/>
    </xf>
    <xf numFmtId="0" fontId="2" fillId="2" borderId="6" xfId="0" applyFont="1" applyFill="1" applyBorder="1" applyAlignment="1" applyProtection="1">
      <alignment horizontal="left" vertical="top" wrapText="1"/>
    </xf>
    <xf numFmtId="0" fontId="2" fillId="2" borderId="14" xfId="0" applyFont="1" applyFill="1" applyBorder="1" applyAlignment="1" applyProtection="1">
      <alignment horizontal="left" vertical="top" wrapText="1"/>
    </xf>
    <xf numFmtId="0" fontId="0" fillId="2" borderId="0" xfId="0" applyFill="1" applyAlignment="1" applyProtection="1">
      <alignment horizontal="left" vertical="center" wrapText="1"/>
    </xf>
    <xf numFmtId="9" fontId="0" fillId="4" borderId="0" xfId="2" applyFont="1" applyFill="1" applyAlignment="1" applyProtection="1">
      <alignment horizontal="center" vertical="center"/>
    </xf>
    <xf numFmtId="0" fontId="0" fillId="0" borderId="0" xfId="0" applyAlignment="1" applyProtection="1">
      <alignment horizontal="center" vertical="center"/>
    </xf>
    <xf numFmtId="0" fontId="0" fillId="2" borderId="0" xfId="0" applyFill="1" applyAlignment="1" applyProtection="1">
      <alignment horizontal="center" vertical="center"/>
    </xf>
    <xf numFmtId="165" fontId="2" fillId="4" borderId="0" xfId="0" quotePrefix="1" applyNumberFormat="1" applyFont="1" applyFill="1" applyAlignment="1" applyProtection="1">
      <alignment horizontal="center" vertical="center" wrapText="1"/>
    </xf>
    <xf numFmtId="165" fontId="2" fillId="4" borderId="0" xfId="0" applyNumberFormat="1" applyFont="1" applyFill="1" applyAlignment="1" applyProtection="1">
      <alignment horizontal="center" vertical="center" wrapText="1"/>
    </xf>
    <xf numFmtId="0" fontId="2" fillId="2" borderId="0" xfId="0" applyFont="1" applyFill="1" applyAlignment="1" applyProtection="1">
      <alignment horizontal="center" vertical="center"/>
      <protection locked="0"/>
    </xf>
    <xf numFmtId="0" fontId="3" fillId="2" borderId="0" xfId="0" applyFont="1" applyFill="1" applyAlignment="1" applyProtection="1">
      <alignment horizontal="center" vertical="center"/>
      <protection locked="0"/>
    </xf>
    <xf numFmtId="0" fontId="2" fillId="2" borderId="0" xfId="0" applyFont="1" applyFill="1" applyAlignment="1" applyProtection="1">
      <alignment horizontal="left" vertical="center"/>
    </xf>
    <xf numFmtId="0" fontId="2" fillId="2" borderId="0" xfId="0" applyFont="1" applyFill="1" applyAlignment="1" applyProtection="1">
      <alignment horizontal="left" vertical="center" wrapText="1"/>
    </xf>
    <xf numFmtId="0" fontId="0" fillId="2" borderId="0" xfId="0" applyFill="1" applyAlignment="1" applyProtection="1">
      <alignment horizontal="left"/>
    </xf>
    <xf numFmtId="0" fontId="0" fillId="0" borderId="0" xfId="0" applyAlignment="1" applyProtection="1">
      <alignment horizontal="center" vertical="center"/>
      <protection locked="0"/>
    </xf>
  </cellXfs>
  <cellStyles count="3">
    <cellStyle name="Prozent" xfId="2" builtinId="5"/>
    <cellStyle name="Standard" xfId="0" builtinId="0"/>
    <cellStyle name="Währung"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117"/>
  <sheetViews>
    <sheetView showGridLines="0" tabSelected="1" zoomScale="85" zoomScaleNormal="85" workbookViewId="0">
      <selection activeCell="E27" sqref="E27"/>
    </sheetView>
  </sheetViews>
  <sheetFormatPr baseColWidth="10" defaultColWidth="11.54296875" defaultRowHeight="14.5" x14ac:dyDescent="0.35"/>
  <cols>
    <col min="2" max="2" width="35.81640625" customWidth="1"/>
    <col min="3" max="3" width="21.26953125" customWidth="1"/>
    <col min="4" max="4" width="28.1796875" customWidth="1"/>
    <col min="5" max="5" width="16.453125" customWidth="1"/>
    <col min="7" max="7" width="21.7265625" customWidth="1"/>
    <col min="8" max="8" width="12.54296875" customWidth="1"/>
    <col min="9" max="9" width="18" customWidth="1"/>
    <col min="11" max="11" width="26.81640625" customWidth="1"/>
    <col min="12" max="12" width="22.81640625" customWidth="1"/>
    <col min="13" max="13" width="16.453125" customWidth="1"/>
    <col min="14" max="14" width="8.7265625" customWidth="1"/>
    <col min="15" max="15" width="23" customWidth="1"/>
    <col min="16" max="16" width="10.1796875" customWidth="1"/>
    <col min="17" max="17" width="16.81640625" customWidth="1"/>
    <col min="19" max="19" width="30.26953125" customWidth="1"/>
    <col min="20" max="20" width="31.54296875" customWidth="1"/>
    <col min="21" max="21" width="13.81640625" customWidth="1"/>
    <col min="23" max="23" width="22" customWidth="1"/>
  </cols>
  <sheetData>
    <row r="1" spans="1:25" x14ac:dyDescent="0.35">
      <c r="A1" s="155" t="s">
        <v>69</v>
      </c>
      <c r="B1" s="155"/>
      <c r="C1" s="57"/>
      <c r="D1" s="57"/>
      <c r="E1" s="57"/>
      <c r="F1" s="57"/>
      <c r="G1" s="57"/>
      <c r="H1" s="57"/>
      <c r="I1" s="17"/>
      <c r="J1" s="17"/>
      <c r="K1" s="17"/>
      <c r="L1" s="17"/>
      <c r="M1" s="17"/>
      <c r="N1" s="17"/>
      <c r="O1" s="17"/>
      <c r="P1" s="17"/>
      <c r="Q1" s="17"/>
      <c r="R1" s="17"/>
      <c r="S1" s="17"/>
      <c r="T1" s="90"/>
      <c r="U1" s="90"/>
      <c r="V1" s="90"/>
      <c r="W1" s="90"/>
      <c r="X1" s="90"/>
      <c r="Y1" s="90"/>
    </row>
    <row r="2" spans="1:25" x14ac:dyDescent="0.35">
      <c r="A2" s="58"/>
      <c r="B2" s="57"/>
      <c r="C2" s="57"/>
      <c r="D2" s="57"/>
      <c r="E2" s="57"/>
      <c r="F2" s="57"/>
      <c r="G2" s="57"/>
      <c r="H2" s="57"/>
      <c r="I2" s="17"/>
      <c r="J2" s="17"/>
      <c r="K2" s="17"/>
      <c r="L2" s="17"/>
      <c r="M2" s="17"/>
      <c r="N2" s="17"/>
      <c r="O2" s="17"/>
      <c r="P2" s="17"/>
      <c r="Q2" s="17"/>
      <c r="R2" s="17"/>
      <c r="S2" s="17"/>
      <c r="T2" s="90"/>
      <c r="U2" s="90"/>
      <c r="V2" s="90"/>
      <c r="W2" s="90"/>
      <c r="X2" s="90"/>
      <c r="Y2" s="90"/>
    </row>
    <row r="3" spans="1:25" ht="46.15" customHeight="1" x14ac:dyDescent="0.35">
      <c r="A3" s="156" t="s">
        <v>70</v>
      </c>
      <c r="B3" s="156"/>
      <c r="C3" s="156"/>
      <c r="D3" s="156"/>
      <c r="E3" s="156"/>
      <c r="F3" s="156"/>
      <c r="G3" s="156"/>
      <c r="H3" s="156"/>
      <c r="I3" s="17"/>
      <c r="J3" s="17"/>
      <c r="K3" s="17"/>
      <c r="L3" s="17"/>
      <c r="M3" s="17"/>
      <c r="N3" s="17"/>
      <c r="O3" s="17"/>
      <c r="P3" s="17"/>
      <c r="Q3" s="17"/>
      <c r="R3" s="17"/>
      <c r="S3" s="17"/>
      <c r="T3" s="90"/>
      <c r="U3" s="90"/>
      <c r="V3" s="90"/>
      <c r="W3" s="90"/>
      <c r="X3" s="90"/>
      <c r="Y3" s="90"/>
    </row>
    <row r="4" spans="1:25" x14ac:dyDescent="0.35">
      <c r="A4" s="18"/>
      <c r="B4" s="17"/>
      <c r="C4" s="17"/>
      <c r="D4" s="17"/>
      <c r="E4" s="17"/>
      <c r="F4" s="17"/>
      <c r="G4" s="57"/>
      <c r="H4" s="57"/>
      <c r="I4" s="57"/>
      <c r="J4" s="57"/>
      <c r="K4" s="57"/>
      <c r="L4" s="57"/>
      <c r="M4" s="17"/>
      <c r="N4" s="17"/>
      <c r="O4" s="17"/>
      <c r="P4" s="17"/>
      <c r="Q4" s="17"/>
      <c r="R4" s="17"/>
      <c r="S4" s="17"/>
      <c r="T4" s="90"/>
      <c r="U4" s="90"/>
      <c r="V4" s="90"/>
      <c r="W4" s="90"/>
      <c r="X4" s="90"/>
      <c r="Y4" s="90"/>
    </row>
    <row r="5" spans="1:25" ht="14.5" customHeight="1" x14ac:dyDescent="0.35">
      <c r="A5" s="18" t="s">
        <v>0</v>
      </c>
      <c r="B5" s="19"/>
      <c r="C5" s="158"/>
      <c r="D5" s="158"/>
      <c r="E5" s="158"/>
      <c r="F5" s="17"/>
      <c r="G5" s="59"/>
      <c r="H5" s="59"/>
      <c r="I5" s="138" t="s">
        <v>64</v>
      </c>
      <c r="J5" s="139"/>
      <c r="K5" s="139"/>
      <c r="L5" s="140"/>
      <c r="M5" s="17"/>
      <c r="N5" s="17"/>
      <c r="O5" s="17"/>
      <c r="P5" s="17"/>
      <c r="Q5" s="17"/>
      <c r="R5" s="17"/>
      <c r="S5" s="17"/>
      <c r="T5" s="90"/>
      <c r="U5" s="90"/>
      <c r="V5" s="90"/>
      <c r="W5" s="90"/>
      <c r="X5" s="90"/>
      <c r="Y5" s="90"/>
    </row>
    <row r="6" spans="1:25" x14ac:dyDescent="0.35">
      <c r="A6" s="18"/>
      <c r="B6" s="19"/>
      <c r="C6" s="19"/>
      <c r="D6" s="19"/>
      <c r="E6" s="19"/>
      <c r="F6" s="17"/>
      <c r="G6" s="59"/>
      <c r="H6" s="59"/>
      <c r="I6" s="141"/>
      <c r="J6" s="142"/>
      <c r="K6" s="142"/>
      <c r="L6" s="143"/>
      <c r="M6" s="17"/>
      <c r="N6" s="17"/>
      <c r="O6" s="17"/>
      <c r="P6" s="17"/>
      <c r="Q6" s="17"/>
      <c r="R6" s="17"/>
      <c r="S6" s="17"/>
      <c r="T6" s="90"/>
      <c r="U6" s="90"/>
      <c r="V6" s="90"/>
      <c r="W6" s="90"/>
      <c r="X6" s="90"/>
      <c r="Y6" s="90"/>
    </row>
    <row r="7" spans="1:25" x14ac:dyDescent="0.35">
      <c r="A7" s="58" t="s">
        <v>1</v>
      </c>
      <c r="B7" s="59"/>
      <c r="C7" s="60" t="s">
        <v>71</v>
      </c>
      <c r="D7" s="61"/>
      <c r="E7" s="61"/>
      <c r="F7" s="17"/>
      <c r="G7" s="88"/>
      <c r="H7" s="88"/>
      <c r="I7" s="141"/>
      <c r="J7" s="142"/>
      <c r="K7" s="142"/>
      <c r="L7" s="143"/>
      <c r="M7" s="17"/>
      <c r="N7" s="17"/>
      <c r="O7" s="17"/>
      <c r="P7" s="17"/>
      <c r="Q7" s="17"/>
      <c r="R7" s="17"/>
      <c r="S7" s="17"/>
      <c r="T7" s="90"/>
      <c r="U7" s="90"/>
      <c r="V7" s="90"/>
      <c r="W7" s="90"/>
      <c r="X7" s="90"/>
      <c r="Y7" s="90"/>
    </row>
    <row r="8" spans="1:25" x14ac:dyDescent="0.35">
      <c r="A8" s="57"/>
      <c r="B8" s="57"/>
      <c r="C8" s="57"/>
      <c r="D8" s="57"/>
      <c r="E8" s="57"/>
      <c r="F8" s="17"/>
      <c r="G8" s="57"/>
      <c r="H8" s="57"/>
      <c r="I8" s="141"/>
      <c r="J8" s="142"/>
      <c r="K8" s="142"/>
      <c r="L8" s="143"/>
      <c r="M8" s="17"/>
      <c r="N8" s="17"/>
      <c r="O8" s="17"/>
      <c r="P8" s="17"/>
      <c r="Q8" s="17"/>
      <c r="R8" s="17"/>
      <c r="S8" s="17"/>
      <c r="T8" s="90"/>
      <c r="U8" s="90"/>
      <c r="V8" s="90"/>
      <c r="W8" s="90"/>
      <c r="X8" s="90"/>
      <c r="Y8" s="90"/>
    </row>
    <row r="9" spans="1:25" x14ac:dyDescent="0.35">
      <c r="A9" s="62" t="s">
        <v>2</v>
      </c>
      <c r="B9" s="57"/>
      <c r="C9" s="57"/>
      <c r="D9" s="57"/>
      <c r="E9" s="57"/>
      <c r="F9" s="17"/>
      <c r="G9" s="57"/>
      <c r="H9" s="57"/>
      <c r="I9" s="141"/>
      <c r="J9" s="142"/>
      <c r="K9" s="142"/>
      <c r="L9" s="143"/>
      <c r="M9" s="17"/>
      <c r="N9" s="17"/>
      <c r="O9" s="17"/>
      <c r="P9" s="17"/>
      <c r="Q9" s="17"/>
      <c r="R9" s="17"/>
      <c r="S9" s="17"/>
      <c r="T9" s="90"/>
      <c r="U9" s="90"/>
      <c r="V9" s="90"/>
      <c r="W9" s="90"/>
      <c r="X9" s="90"/>
      <c r="Y9" s="90"/>
    </row>
    <row r="10" spans="1:25" x14ac:dyDescent="0.35">
      <c r="A10" s="62"/>
      <c r="B10" s="63" t="s">
        <v>3</v>
      </c>
      <c r="C10" s="64">
        <v>365.25</v>
      </c>
      <c r="D10" s="57"/>
      <c r="E10" s="65"/>
      <c r="F10" s="17"/>
      <c r="G10" s="57"/>
      <c r="H10" s="57"/>
      <c r="I10" s="141"/>
      <c r="J10" s="142"/>
      <c r="K10" s="142"/>
      <c r="L10" s="143"/>
      <c r="M10" s="17"/>
      <c r="N10" s="17"/>
      <c r="O10" s="17"/>
      <c r="P10" s="17"/>
      <c r="Q10" s="17"/>
      <c r="R10" s="17"/>
      <c r="S10" s="17"/>
      <c r="T10" s="90"/>
      <c r="U10" s="90"/>
      <c r="V10" s="90"/>
      <c r="W10" s="90"/>
      <c r="X10" s="90"/>
      <c r="Y10" s="90"/>
    </row>
    <row r="11" spans="1:25" x14ac:dyDescent="0.35">
      <c r="A11" s="21"/>
      <c r="B11" s="17"/>
      <c r="C11" s="17"/>
      <c r="D11" s="17"/>
      <c r="E11" s="23"/>
      <c r="F11" s="24"/>
      <c r="G11" s="157"/>
      <c r="H11" s="157"/>
      <c r="I11" s="141"/>
      <c r="J11" s="142"/>
      <c r="K11" s="142"/>
      <c r="L11" s="143"/>
      <c r="M11" s="17"/>
      <c r="N11" s="17"/>
      <c r="O11" s="17"/>
      <c r="P11" s="17"/>
      <c r="Q11" s="17"/>
      <c r="R11" s="17"/>
      <c r="S11" s="17"/>
      <c r="T11" s="90"/>
      <c r="U11" s="90"/>
      <c r="V11" s="90"/>
      <c r="W11" s="90"/>
      <c r="X11" s="90"/>
      <c r="Y11" s="90"/>
    </row>
    <row r="12" spans="1:25" x14ac:dyDescent="0.35">
      <c r="A12" s="21"/>
      <c r="B12" s="22" t="s">
        <v>4</v>
      </c>
      <c r="C12" s="1"/>
      <c r="D12" s="22"/>
      <c r="E12" s="23"/>
      <c r="F12" s="24"/>
      <c r="G12" s="147"/>
      <c r="H12" s="147"/>
      <c r="I12" s="141"/>
      <c r="J12" s="142"/>
      <c r="K12" s="142"/>
      <c r="L12" s="143"/>
      <c r="M12" s="17"/>
      <c r="N12" s="17"/>
      <c r="O12" s="17"/>
      <c r="P12" s="17"/>
      <c r="Q12" s="17"/>
      <c r="R12" s="17"/>
      <c r="S12" s="17"/>
      <c r="T12" s="90"/>
      <c r="U12" s="90"/>
      <c r="V12" s="90"/>
      <c r="W12" s="90"/>
      <c r="X12" s="90"/>
      <c r="Y12" s="90"/>
    </row>
    <row r="13" spans="1:25" x14ac:dyDescent="0.35">
      <c r="A13" s="21"/>
      <c r="B13" s="22" t="s">
        <v>5</v>
      </c>
      <c r="C13" s="1"/>
      <c r="D13" s="22"/>
      <c r="E13" s="23"/>
      <c r="F13" s="24"/>
      <c r="G13" s="147"/>
      <c r="H13" s="147"/>
      <c r="I13" s="141"/>
      <c r="J13" s="142"/>
      <c r="K13" s="142"/>
      <c r="L13" s="143"/>
      <c r="M13" s="17"/>
      <c r="N13" s="17"/>
      <c r="O13" s="17"/>
      <c r="P13" s="17"/>
      <c r="Q13" s="17"/>
      <c r="R13" s="17"/>
      <c r="S13" s="17"/>
      <c r="T13" s="90"/>
      <c r="U13" s="90"/>
      <c r="V13" s="90"/>
      <c r="W13" s="90"/>
      <c r="X13" s="90"/>
      <c r="Y13" s="90"/>
    </row>
    <row r="14" spans="1:25" ht="31.5" customHeight="1" x14ac:dyDescent="0.35">
      <c r="A14" s="21"/>
      <c r="B14" s="22"/>
      <c r="C14" s="23"/>
      <c r="D14" s="22"/>
      <c r="E14" s="23"/>
      <c r="F14" s="25" t="s">
        <v>23</v>
      </c>
      <c r="G14" s="95"/>
      <c r="H14" s="87"/>
      <c r="I14" s="144"/>
      <c r="J14" s="145"/>
      <c r="K14" s="145"/>
      <c r="L14" s="146"/>
      <c r="M14" s="17"/>
      <c r="N14" s="17"/>
      <c r="O14" s="17"/>
      <c r="P14" s="17"/>
      <c r="Q14" s="17"/>
      <c r="R14" s="17"/>
      <c r="S14" s="17"/>
      <c r="T14" s="90"/>
      <c r="U14" s="90"/>
      <c r="V14" s="90"/>
      <c r="W14" s="90"/>
      <c r="X14" s="90"/>
      <c r="Y14" s="90"/>
    </row>
    <row r="15" spans="1:25" x14ac:dyDescent="0.35">
      <c r="A15" s="17"/>
      <c r="B15" s="147" t="s">
        <v>20</v>
      </c>
      <c r="C15" s="2">
        <v>0.7</v>
      </c>
      <c r="D15" s="148" t="s">
        <v>8</v>
      </c>
      <c r="E15" s="149"/>
      <c r="F15" s="10">
        <v>0.65</v>
      </c>
      <c r="G15" s="66" t="s">
        <v>12</v>
      </c>
      <c r="H15" s="27"/>
      <c r="I15" s="23"/>
      <c r="J15" s="17"/>
      <c r="K15" s="17"/>
      <c r="L15" s="17"/>
      <c r="M15" s="17"/>
      <c r="N15" s="17"/>
      <c r="O15" s="17"/>
      <c r="P15" s="17"/>
      <c r="Q15" s="17"/>
      <c r="R15" s="17"/>
      <c r="S15" s="17"/>
      <c r="T15" s="90"/>
      <c r="U15" s="90"/>
      <c r="V15" s="90"/>
      <c r="W15" s="90"/>
      <c r="X15" s="90"/>
      <c r="Y15" s="90"/>
    </row>
    <row r="16" spans="1:25" x14ac:dyDescent="0.35">
      <c r="A16" s="17"/>
      <c r="B16" s="147"/>
      <c r="C16" s="67"/>
      <c r="D16" s="68"/>
      <c r="E16" s="67"/>
      <c r="F16" s="69">
        <v>0.2</v>
      </c>
      <c r="G16" s="70" t="s">
        <v>13</v>
      </c>
      <c r="H16" s="17"/>
      <c r="I16" s="17"/>
      <c r="J16" s="17"/>
      <c r="K16" s="17"/>
      <c r="L16" s="17"/>
      <c r="M16" s="17"/>
      <c r="N16" s="17"/>
      <c r="O16" s="17"/>
      <c r="P16" s="17"/>
      <c r="Q16" s="17"/>
      <c r="R16" s="17"/>
      <c r="S16" s="17"/>
      <c r="T16" s="90"/>
      <c r="U16" s="90"/>
      <c r="V16" s="90"/>
      <c r="W16" s="90"/>
      <c r="X16" s="90"/>
      <c r="Y16" s="90"/>
    </row>
    <row r="17" spans="1:25" x14ac:dyDescent="0.35">
      <c r="A17" s="17"/>
      <c r="B17" s="62" t="s">
        <v>6</v>
      </c>
      <c r="C17" s="71">
        <v>450</v>
      </c>
      <c r="D17" s="72"/>
      <c r="E17" s="65"/>
      <c r="F17" s="69">
        <v>0.1</v>
      </c>
      <c r="G17" s="70" t="s">
        <v>24</v>
      </c>
      <c r="H17" s="17"/>
      <c r="I17" s="17"/>
      <c r="J17" s="17"/>
      <c r="K17" s="17"/>
      <c r="L17" s="17"/>
      <c r="M17" s="17"/>
      <c r="N17" s="17"/>
      <c r="O17" s="17"/>
      <c r="P17" s="17"/>
      <c r="Q17" s="17"/>
      <c r="R17" s="17"/>
      <c r="S17" s="17"/>
      <c r="T17" s="90"/>
      <c r="U17" s="90"/>
      <c r="V17" s="90"/>
      <c r="W17" s="90"/>
      <c r="X17" s="90"/>
      <c r="Y17" s="90"/>
    </row>
    <row r="18" spans="1:25" x14ac:dyDescent="0.35">
      <c r="A18" s="17"/>
      <c r="B18" s="62" t="s">
        <v>11</v>
      </c>
      <c r="C18" s="71">
        <v>0</v>
      </c>
      <c r="D18" s="73"/>
      <c r="E18" s="67"/>
      <c r="F18" s="69">
        <v>0.05</v>
      </c>
      <c r="G18" s="70" t="s">
        <v>14</v>
      </c>
      <c r="H18" s="17"/>
      <c r="I18" s="17"/>
      <c r="J18" s="17"/>
      <c r="K18" s="17"/>
      <c r="L18" s="17"/>
      <c r="M18" s="17"/>
      <c r="N18" s="17"/>
      <c r="O18" s="17"/>
      <c r="P18" s="17"/>
      <c r="Q18" s="17"/>
      <c r="R18" s="17"/>
      <c r="S18" s="17"/>
      <c r="T18" s="90"/>
      <c r="U18" s="90"/>
      <c r="V18" s="90"/>
      <c r="W18" s="90"/>
      <c r="X18" s="90"/>
      <c r="Y18" s="90"/>
    </row>
    <row r="19" spans="1:25" x14ac:dyDescent="0.35">
      <c r="A19" s="17"/>
      <c r="B19" s="57"/>
      <c r="C19" s="88"/>
      <c r="D19" s="59"/>
      <c r="E19" s="88"/>
      <c r="F19" s="74">
        <f>F15+F16+F17+F18</f>
        <v>1</v>
      </c>
      <c r="G19" s="57"/>
      <c r="H19" s="17"/>
      <c r="I19" s="17"/>
      <c r="J19" s="17"/>
      <c r="K19" s="17"/>
      <c r="L19" s="17"/>
      <c r="M19" s="17"/>
      <c r="N19" s="17"/>
      <c r="O19" s="17"/>
      <c r="P19" s="17"/>
      <c r="Q19" s="17"/>
      <c r="R19" s="17"/>
      <c r="S19" s="17"/>
      <c r="T19" s="90"/>
      <c r="U19" s="90"/>
      <c r="V19" s="90"/>
      <c r="W19" s="90"/>
      <c r="X19" s="90"/>
      <c r="Y19" s="90"/>
    </row>
    <row r="20" spans="1:25" x14ac:dyDescent="0.35">
      <c r="A20" s="17"/>
      <c r="B20" s="57"/>
      <c r="C20" s="88" t="s">
        <v>41</v>
      </c>
      <c r="D20" s="150" t="s">
        <v>40</v>
      </c>
      <c r="E20" s="150"/>
      <c r="F20" s="74"/>
      <c r="G20" s="57"/>
      <c r="H20" s="17"/>
      <c r="I20" s="17"/>
      <c r="J20" s="17"/>
      <c r="K20" s="17"/>
      <c r="L20" s="17"/>
      <c r="M20" s="17"/>
      <c r="N20" s="17"/>
      <c r="O20" s="17"/>
      <c r="P20" s="17"/>
      <c r="Q20" s="17"/>
      <c r="R20" s="17"/>
      <c r="S20" s="17"/>
      <c r="T20" s="90"/>
      <c r="U20" s="90"/>
      <c r="V20" s="90"/>
      <c r="W20" s="90"/>
      <c r="X20" s="90"/>
      <c r="Y20" s="90"/>
    </row>
    <row r="21" spans="1:25" x14ac:dyDescent="0.35">
      <c r="A21" s="17"/>
      <c r="B21" s="57" t="s">
        <v>39</v>
      </c>
      <c r="C21" s="89">
        <v>1</v>
      </c>
      <c r="D21" s="151" t="s">
        <v>43</v>
      </c>
      <c r="E21" s="152"/>
      <c r="F21" s="65"/>
      <c r="G21" s="57"/>
      <c r="H21" s="17"/>
      <c r="I21" s="19"/>
      <c r="J21" s="17"/>
      <c r="K21" s="17"/>
      <c r="L21" s="17"/>
      <c r="M21" s="17"/>
      <c r="N21" s="17"/>
      <c r="O21" s="17"/>
      <c r="P21" s="17"/>
      <c r="Q21" s="17"/>
      <c r="R21" s="17"/>
      <c r="S21" s="17"/>
      <c r="T21" s="90"/>
      <c r="U21" s="90"/>
      <c r="V21" s="90"/>
      <c r="W21" s="90"/>
      <c r="X21" s="90"/>
      <c r="Y21" s="90"/>
    </row>
    <row r="22" spans="1:25" x14ac:dyDescent="0.35">
      <c r="A22" s="17"/>
      <c r="B22" s="17"/>
      <c r="C22" s="19"/>
      <c r="D22" s="19"/>
      <c r="E22" s="20"/>
      <c r="F22" s="23"/>
      <c r="G22" s="17"/>
      <c r="H22" s="17"/>
      <c r="I22" s="19"/>
      <c r="J22" s="17"/>
      <c r="K22" s="17"/>
      <c r="L22" s="17"/>
      <c r="M22" s="17"/>
      <c r="N22" s="17"/>
      <c r="O22" s="17"/>
      <c r="P22" s="17"/>
      <c r="Q22" s="17"/>
      <c r="R22" s="17"/>
      <c r="S22" s="17"/>
      <c r="T22" s="17"/>
      <c r="U22" s="17"/>
      <c r="V22" s="17"/>
      <c r="W22" s="17"/>
      <c r="X22" s="17"/>
      <c r="Y22" s="17"/>
    </row>
    <row r="23" spans="1:25" x14ac:dyDescent="0.35">
      <c r="A23" s="29"/>
      <c r="B23" s="29"/>
      <c r="C23" s="110" t="s">
        <v>35</v>
      </c>
      <c r="D23" s="110"/>
      <c r="E23" s="110"/>
      <c r="F23" s="110"/>
      <c r="G23" s="110"/>
      <c r="H23" s="110"/>
      <c r="I23" s="110"/>
      <c r="J23" s="17"/>
      <c r="K23" s="110" t="s">
        <v>67</v>
      </c>
      <c r="L23" s="110"/>
      <c r="M23" s="110"/>
      <c r="N23" s="110"/>
      <c r="O23" s="110"/>
      <c r="P23" s="110"/>
      <c r="Q23" s="110"/>
      <c r="R23" s="17"/>
      <c r="S23" s="110" t="s">
        <v>68</v>
      </c>
      <c r="T23" s="110"/>
      <c r="U23" s="110"/>
      <c r="V23" s="110"/>
      <c r="W23" s="110"/>
      <c r="X23" s="110"/>
      <c r="Y23" s="110"/>
    </row>
    <row r="24" spans="1:25" ht="36" customHeight="1" x14ac:dyDescent="0.35">
      <c r="A24" s="17"/>
      <c r="B24" s="17"/>
      <c r="C24" s="111" t="s">
        <v>36</v>
      </c>
      <c r="D24" s="153"/>
      <c r="E24" s="153"/>
      <c r="F24" s="17"/>
      <c r="G24" s="111"/>
      <c r="H24" s="154"/>
      <c r="I24" s="154"/>
      <c r="J24" s="17"/>
      <c r="K24" s="111" t="s">
        <v>37</v>
      </c>
      <c r="L24" s="153"/>
      <c r="M24" s="153"/>
      <c r="N24" s="17"/>
      <c r="O24" s="111"/>
      <c r="P24" s="154"/>
      <c r="Q24" s="154"/>
      <c r="R24" s="17"/>
      <c r="S24" s="111" t="s">
        <v>37</v>
      </c>
      <c r="T24" s="111"/>
      <c r="U24" s="111"/>
      <c r="V24" s="17"/>
      <c r="W24" s="111"/>
      <c r="X24" s="111"/>
      <c r="Y24" s="111"/>
    </row>
    <row r="25" spans="1:25" ht="45" customHeight="1" x14ac:dyDescent="0.35">
      <c r="A25" s="99"/>
      <c r="B25" s="137"/>
      <c r="C25" s="30" t="s">
        <v>15</v>
      </c>
      <c r="D25" s="31"/>
      <c r="E25" s="32" t="s">
        <v>10</v>
      </c>
      <c r="F25" s="33" t="s">
        <v>45</v>
      </c>
      <c r="G25" s="32" t="s">
        <v>46</v>
      </c>
      <c r="H25" s="31"/>
      <c r="I25" s="32"/>
      <c r="J25" s="17"/>
      <c r="K25" s="30" t="s">
        <v>15</v>
      </c>
      <c r="L25" s="31"/>
      <c r="M25" s="32" t="s">
        <v>10</v>
      </c>
      <c r="N25" s="33" t="s">
        <v>45</v>
      </c>
      <c r="O25" s="32" t="s">
        <v>46</v>
      </c>
      <c r="P25" s="31"/>
      <c r="Q25" s="32"/>
      <c r="R25" s="17"/>
      <c r="S25" s="30" t="s">
        <v>15</v>
      </c>
      <c r="T25" s="31"/>
      <c r="U25" s="32" t="s">
        <v>10</v>
      </c>
      <c r="V25" s="33" t="s">
        <v>45</v>
      </c>
      <c r="W25" s="32" t="s">
        <v>46</v>
      </c>
      <c r="X25" s="31"/>
      <c r="Y25" s="32"/>
    </row>
    <row r="26" spans="1:25" ht="55.5" customHeight="1" x14ac:dyDescent="0.35">
      <c r="A26" s="34"/>
      <c r="B26" s="34"/>
      <c r="C26" s="108" t="s">
        <v>28</v>
      </c>
      <c r="D26" s="109"/>
      <c r="E26" s="4">
        <v>0</v>
      </c>
      <c r="F26" s="16"/>
      <c r="G26" s="76">
        <f>E26+E26*F26</f>
        <v>0</v>
      </c>
      <c r="H26" s="31"/>
      <c r="I26" s="13"/>
      <c r="J26" s="17"/>
      <c r="K26" s="108" t="s">
        <v>28</v>
      </c>
      <c r="L26" s="109"/>
      <c r="M26" s="4">
        <v>0</v>
      </c>
      <c r="N26" s="92"/>
      <c r="O26" s="76">
        <f t="shared" ref="O26:O32" si="0">M26+M26*N26</f>
        <v>0</v>
      </c>
      <c r="P26" s="31"/>
      <c r="Q26" s="13"/>
      <c r="R26" s="17"/>
      <c r="S26" s="108" t="s">
        <v>28</v>
      </c>
      <c r="T26" s="109"/>
      <c r="U26" s="91">
        <v>0</v>
      </c>
      <c r="V26" s="92"/>
      <c r="W26" s="76">
        <f t="shared" ref="W26:W32" si="1">U26+U26*V26</f>
        <v>0</v>
      </c>
      <c r="X26" s="31"/>
      <c r="Y26" s="13"/>
    </row>
    <row r="27" spans="1:25" ht="55.5" customHeight="1" x14ac:dyDescent="0.35">
      <c r="A27" s="34"/>
      <c r="B27" s="34"/>
      <c r="C27" s="108" t="s">
        <v>29</v>
      </c>
      <c r="D27" s="109"/>
      <c r="E27" s="4">
        <v>0</v>
      </c>
      <c r="F27" s="16"/>
      <c r="G27" s="76">
        <f t="shared" ref="G27:G32" si="2">E27+E27*F27</f>
        <v>0</v>
      </c>
      <c r="H27" s="31"/>
      <c r="I27" s="13"/>
      <c r="J27" s="17"/>
      <c r="K27" s="108" t="s">
        <v>29</v>
      </c>
      <c r="L27" s="109"/>
      <c r="M27" s="4">
        <v>0</v>
      </c>
      <c r="N27" s="92"/>
      <c r="O27" s="76">
        <f t="shared" si="0"/>
        <v>0</v>
      </c>
      <c r="P27" s="31"/>
      <c r="Q27" s="13"/>
      <c r="R27" s="17"/>
      <c r="S27" s="108" t="s">
        <v>29</v>
      </c>
      <c r="T27" s="109"/>
      <c r="U27" s="91">
        <v>0</v>
      </c>
      <c r="V27" s="92"/>
      <c r="W27" s="76">
        <f t="shared" si="1"/>
        <v>0</v>
      </c>
      <c r="X27" s="31"/>
      <c r="Y27" s="13"/>
    </row>
    <row r="28" spans="1:25" ht="49.5" customHeight="1" x14ac:dyDescent="0.35">
      <c r="A28" s="34"/>
      <c r="B28" s="34"/>
      <c r="C28" s="108" t="s">
        <v>30</v>
      </c>
      <c r="D28" s="109"/>
      <c r="E28" s="4">
        <v>0</v>
      </c>
      <c r="F28" s="16"/>
      <c r="G28" s="76">
        <f t="shared" si="2"/>
        <v>0</v>
      </c>
      <c r="H28" s="31"/>
      <c r="I28" s="13"/>
      <c r="J28" s="17"/>
      <c r="K28" s="108" t="s">
        <v>30</v>
      </c>
      <c r="L28" s="109"/>
      <c r="M28" s="4">
        <v>0</v>
      </c>
      <c r="N28" s="92"/>
      <c r="O28" s="76">
        <f t="shared" si="0"/>
        <v>0</v>
      </c>
      <c r="P28" s="31"/>
      <c r="Q28" s="13"/>
      <c r="R28" s="17"/>
      <c r="S28" s="108" t="s">
        <v>30</v>
      </c>
      <c r="T28" s="109"/>
      <c r="U28" s="91">
        <v>0</v>
      </c>
      <c r="V28" s="92"/>
      <c r="W28" s="76">
        <f t="shared" si="1"/>
        <v>0</v>
      </c>
      <c r="X28" s="31"/>
      <c r="Y28" s="13"/>
    </row>
    <row r="29" spans="1:25" ht="49.5" customHeight="1" x14ac:dyDescent="0.35">
      <c r="A29" s="34"/>
      <c r="B29" s="34"/>
      <c r="C29" s="108" t="s">
        <v>31</v>
      </c>
      <c r="D29" s="109"/>
      <c r="E29" s="4">
        <v>0</v>
      </c>
      <c r="F29" s="16"/>
      <c r="G29" s="76">
        <f t="shared" si="2"/>
        <v>0</v>
      </c>
      <c r="H29" s="31"/>
      <c r="I29" s="13"/>
      <c r="J29" s="17"/>
      <c r="K29" s="108" t="s">
        <v>31</v>
      </c>
      <c r="L29" s="109"/>
      <c r="M29" s="4">
        <v>0</v>
      </c>
      <c r="N29" s="92"/>
      <c r="O29" s="76">
        <f t="shared" si="0"/>
        <v>0</v>
      </c>
      <c r="P29" s="31"/>
      <c r="Q29" s="13"/>
      <c r="R29" s="17"/>
      <c r="S29" s="108" t="s">
        <v>31</v>
      </c>
      <c r="T29" s="109"/>
      <c r="U29" s="91">
        <v>0</v>
      </c>
      <c r="V29" s="92"/>
      <c r="W29" s="76">
        <f t="shared" si="1"/>
        <v>0</v>
      </c>
      <c r="X29" s="31"/>
      <c r="Y29" s="13"/>
    </row>
    <row r="30" spans="1:25" ht="49.5" customHeight="1" x14ac:dyDescent="0.35">
      <c r="A30" s="34"/>
      <c r="B30" s="34"/>
      <c r="C30" s="35" t="s">
        <v>63</v>
      </c>
      <c r="D30" s="4">
        <v>0</v>
      </c>
      <c r="E30" s="75">
        <f>D30*C21</f>
        <v>0</v>
      </c>
      <c r="F30" s="16"/>
      <c r="G30" s="76">
        <f t="shared" si="2"/>
        <v>0</v>
      </c>
      <c r="H30" s="13"/>
      <c r="I30" s="13"/>
      <c r="J30" s="17"/>
      <c r="K30" s="82" t="s">
        <v>65</v>
      </c>
      <c r="L30" s="91"/>
      <c r="M30" s="81">
        <f>L30*C21</f>
        <v>0</v>
      </c>
      <c r="N30" s="92"/>
      <c r="O30" s="76">
        <f t="shared" si="0"/>
        <v>0</v>
      </c>
      <c r="P30" s="13"/>
      <c r="Q30" s="13"/>
      <c r="R30" s="17"/>
      <c r="S30" s="86" t="s">
        <v>65</v>
      </c>
      <c r="T30" s="91"/>
      <c r="U30" s="75">
        <f>T30*C21</f>
        <v>0</v>
      </c>
      <c r="V30" s="92"/>
      <c r="W30" s="76">
        <f t="shared" si="1"/>
        <v>0</v>
      </c>
      <c r="X30" s="13"/>
      <c r="Y30" s="13"/>
    </row>
    <row r="31" spans="1:25" ht="42.75" customHeight="1" x14ac:dyDescent="0.35">
      <c r="A31" s="34"/>
      <c r="B31" s="34"/>
      <c r="C31" s="108" t="s">
        <v>38</v>
      </c>
      <c r="D31" s="109"/>
      <c r="E31" s="6">
        <v>0</v>
      </c>
      <c r="F31" s="16"/>
      <c r="G31" s="76">
        <f t="shared" si="2"/>
        <v>0</v>
      </c>
      <c r="H31" s="31"/>
      <c r="I31" s="14"/>
      <c r="J31" s="17"/>
      <c r="K31" s="108" t="s">
        <v>38</v>
      </c>
      <c r="L31" s="109"/>
      <c r="M31" s="4">
        <v>0</v>
      </c>
      <c r="N31" s="92"/>
      <c r="O31" s="76">
        <f t="shared" si="0"/>
        <v>0</v>
      </c>
      <c r="P31" s="31"/>
      <c r="Q31" s="13"/>
      <c r="R31" s="17"/>
      <c r="S31" s="108" t="s">
        <v>38</v>
      </c>
      <c r="T31" s="109"/>
      <c r="U31" s="91">
        <v>0</v>
      </c>
      <c r="V31" s="92"/>
      <c r="W31" s="76">
        <f t="shared" si="1"/>
        <v>0</v>
      </c>
      <c r="X31" s="31"/>
      <c r="Y31" s="13"/>
    </row>
    <row r="32" spans="1:25" ht="46.5" customHeight="1" x14ac:dyDescent="0.35">
      <c r="A32" s="99"/>
      <c r="B32" s="137"/>
      <c r="C32" s="108" t="s">
        <v>19</v>
      </c>
      <c r="D32" s="109"/>
      <c r="E32" s="6">
        <v>0</v>
      </c>
      <c r="F32" s="16"/>
      <c r="G32" s="76">
        <f t="shared" si="2"/>
        <v>0</v>
      </c>
      <c r="H32" s="31"/>
      <c r="I32" s="14"/>
      <c r="J32" s="17"/>
      <c r="K32" s="108" t="s">
        <v>19</v>
      </c>
      <c r="L32" s="109"/>
      <c r="M32" s="4">
        <v>0</v>
      </c>
      <c r="N32" s="92"/>
      <c r="O32" s="76">
        <f t="shared" si="0"/>
        <v>0</v>
      </c>
      <c r="P32" s="31"/>
      <c r="Q32" s="13"/>
      <c r="R32" s="17"/>
      <c r="S32" s="108" t="s">
        <v>19</v>
      </c>
      <c r="T32" s="109"/>
      <c r="U32" s="91">
        <v>0</v>
      </c>
      <c r="V32" s="92"/>
      <c r="W32" s="76">
        <f t="shared" si="1"/>
        <v>0</v>
      </c>
      <c r="X32" s="31"/>
      <c r="Y32" s="13"/>
    </row>
    <row r="33" spans="1:25" ht="28.15" customHeight="1" x14ac:dyDescent="0.35">
      <c r="A33" s="34"/>
      <c r="B33" s="34"/>
      <c r="C33" s="26"/>
      <c r="D33" s="9"/>
      <c r="E33" s="36"/>
      <c r="F33" s="17"/>
      <c r="G33" s="17"/>
      <c r="H33" s="9"/>
      <c r="I33" s="36"/>
      <c r="J33" s="17"/>
      <c r="K33" s="26"/>
      <c r="L33" s="9"/>
      <c r="M33" s="36"/>
      <c r="N33" s="17"/>
      <c r="O33" s="17"/>
      <c r="P33" s="9"/>
      <c r="Q33" s="36"/>
      <c r="R33" s="17"/>
      <c r="S33" s="83"/>
      <c r="T33" s="9"/>
      <c r="U33" s="84"/>
      <c r="V33" s="17"/>
      <c r="W33" s="17"/>
      <c r="X33" s="9"/>
      <c r="Y33" s="84"/>
    </row>
    <row r="34" spans="1:25" ht="35.5" customHeight="1" x14ac:dyDescent="0.35">
      <c r="A34" s="34"/>
      <c r="B34" s="34"/>
      <c r="C34" s="37" t="s">
        <v>16</v>
      </c>
      <c r="D34" s="26"/>
      <c r="E34" s="32" t="s">
        <v>10</v>
      </c>
      <c r="F34" s="31"/>
      <c r="G34" s="31"/>
      <c r="H34" s="26"/>
      <c r="I34" s="32"/>
      <c r="J34" s="17"/>
      <c r="K34" s="37" t="s">
        <v>16</v>
      </c>
      <c r="L34" s="26"/>
      <c r="M34" s="32" t="s">
        <v>10</v>
      </c>
      <c r="N34" s="31"/>
      <c r="O34" s="31"/>
      <c r="P34" s="26"/>
      <c r="Q34" s="32"/>
      <c r="R34" s="17"/>
      <c r="S34" s="85" t="s">
        <v>16</v>
      </c>
      <c r="T34" s="83"/>
      <c r="U34" s="32" t="s">
        <v>10</v>
      </c>
      <c r="V34" s="31"/>
      <c r="W34" s="31"/>
      <c r="X34" s="83"/>
      <c r="Y34" s="32"/>
    </row>
    <row r="35" spans="1:25" ht="36.75" customHeight="1" x14ac:dyDescent="0.35">
      <c r="A35" s="34"/>
      <c r="B35" s="34"/>
      <c r="C35" s="102" t="s">
        <v>17</v>
      </c>
      <c r="D35" s="103"/>
      <c r="E35" s="4">
        <v>0</v>
      </c>
      <c r="F35" s="16"/>
      <c r="G35" s="76">
        <f t="shared" ref="G35:G40" si="3">E35+E35*F35</f>
        <v>0</v>
      </c>
      <c r="H35" s="31"/>
      <c r="I35" s="13"/>
      <c r="J35" s="17"/>
      <c r="K35" s="102" t="s">
        <v>17</v>
      </c>
      <c r="L35" s="103"/>
      <c r="M35" s="4">
        <v>0</v>
      </c>
      <c r="N35" s="92"/>
      <c r="O35" s="76">
        <f t="shared" ref="O35:O40" si="4">M35+M35*N35</f>
        <v>0</v>
      </c>
      <c r="P35" s="31"/>
      <c r="Q35" s="13"/>
      <c r="R35" s="17"/>
      <c r="S35" s="102" t="s">
        <v>17</v>
      </c>
      <c r="T35" s="103"/>
      <c r="U35" s="91">
        <v>0</v>
      </c>
      <c r="V35" s="92"/>
      <c r="W35" s="76">
        <f t="shared" ref="W35:W40" si="5">U35+U35*V35</f>
        <v>0</v>
      </c>
      <c r="X35" s="31"/>
      <c r="Y35" s="13"/>
    </row>
    <row r="36" spans="1:25" ht="36" customHeight="1" x14ac:dyDescent="0.35">
      <c r="A36" s="34"/>
      <c r="B36" s="34"/>
      <c r="C36" s="102" t="s">
        <v>18</v>
      </c>
      <c r="D36" s="103"/>
      <c r="E36" s="4">
        <v>0</v>
      </c>
      <c r="F36" s="16"/>
      <c r="G36" s="76">
        <f t="shared" si="3"/>
        <v>0</v>
      </c>
      <c r="H36" s="31"/>
      <c r="I36" s="13"/>
      <c r="J36" s="17"/>
      <c r="K36" s="102" t="s">
        <v>18</v>
      </c>
      <c r="L36" s="103"/>
      <c r="M36" s="4">
        <v>0</v>
      </c>
      <c r="N36" s="92"/>
      <c r="O36" s="76">
        <f t="shared" si="4"/>
        <v>0</v>
      </c>
      <c r="P36" s="31"/>
      <c r="Q36" s="13"/>
      <c r="R36" s="17"/>
      <c r="S36" s="102" t="s">
        <v>18</v>
      </c>
      <c r="T36" s="103"/>
      <c r="U36" s="91">
        <v>0</v>
      </c>
      <c r="V36" s="92"/>
      <c r="W36" s="76">
        <f t="shared" si="5"/>
        <v>0</v>
      </c>
      <c r="X36" s="31"/>
      <c r="Y36" s="13"/>
    </row>
    <row r="37" spans="1:25" ht="36" customHeight="1" x14ac:dyDescent="0.35">
      <c r="A37" s="34"/>
      <c r="B37" s="34"/>
      <c r="C37" s="104" t="s">
        <v>42</v>
      </c>
      <c r="D37" s="105"/>
      <c r="E37" s="12">
        <v>0</v>
      </c>
      <c r="F37" s="16"/>
      <c r="G37" s="76">
        <f t="shared" si="3"/>
        <v>0</v>
      </c>
      <c r="H37" s="38"/>
      <c r="I37" s="15"/>
      <c r="J37" s="39"/>
      <c r="K37" s="104" t="s">
        <v>42</v>
      </c>
      <c r="L37" s="105"/>
      <c r="M37" s="12">
        <v>0</v>
      </c>
      <c r="N37" s="92"/>
      <c r="O37" s="76">
        <f t="shared" si="4"/>
        <v>0</v>
      </c>
      <c r="P37" s="38"/>
      <c r="Q37" s="13"/>
      <c r="R37" s="17"/>
      <c r="S37" s="104" t="s">
        <v>42</v>
      </c>
      <c r="T37" s="105"/>
      <c r="U37" s="93">
        <v>0</v>
      </c>
      <c r="V37" s="92"/>
      <c r="W37" s="76">
        <f t="shared" si="5"/>
        <v>0</v>
      </c>
      <c r="X37" s="38"/>
      <c r="Y37" s="13"/>
    </row>
    <row r="38" spans="1:25" ht="39" customHeight="1" x14ac:dyDescent="0.35">
      <c r="A38" s="34"/>
      <c r="B38" s="34"/>
      <c r="C38" s="102" t="s">
        <v>27</v>
      </c>
      <c r="D38" s="103"/>
      <c r="E38" s="4">
        <v>0</v>
      </c>
      <c r="F38" s="16"/>
      <c r="G38" s="76">
        <f t="shared" si="3"/>
        <v>0</v>
      </c>
      <c r="H38" s="31"/>
      <c r="I38" s="13"/>
      <c r="J38" s="17"/>
      <c r="K38" s="102" t="s">
        <v>27</v>
      </c>
      <c r="L38" s="103"/>
      <c r="M38" s="4">
        <v>0</v>
      </c>
      <c r="N38" s="92"/>
      <c r="O38" s="76">
        <f t="shared" si="4"/>
        <v>0</v>
      </c>
      <c r="P38" s="31"/>
      <c r="Q38" s="13"/>
      <c r="R38" s="17"/>
      <c r="S38" s="102" t="s">
        <v>27</v>
      </c>
      <c r="T38" s="103"/>
      <c r="U38" s="91">
        <v>0</v>
      </c>
      <c r="V38" s="92"/>
      <c r="W38" s="76">
        <f t="shared" si="5"/>
        <v>0</v>
      </c>
      <c r="X38" s="31"/>
      <c r="Y38" s="13"/>
    </row>
    <row r="39" spans="1:25" ht="24.75" customHeight="1" x14ac:dyDescent="0.35">
      <c r="A39" s="34"/>
      <c r="B39" s="34"/>
      <c r="C39" s="106" t="s">
        <v>7</v>
      </c>
      <c r="D39" s="107"/>
      <c r="E39" s="6">
        <v>0</v>
      </c>
      <c r="F39" s="16"/>
      <c r="G39" s="76">
        <f t="shared" si="3"/>
        <v>0</v>
      </c>
      <c r="H39" s="19"/>
      <c r="I39" s="14"/>
      <c r="J39" s="17"/>
      <c r="K39" s="106" t="s">
        <v>7</v>
      </c>
      <c r="L39" s="107"/>
      <c r="M39" s="6">
        <v>0</v>
      </c>
      <c r="N39" s="92"/>
      <c r="O39" s="76">
        <f t="shared" si="4"/>
        <v>0</v>
      </c>
      <c r="P39" s="19"/>
      <c r="Q39" s="14"/>
      <c r="R39" s="17"/>
      <c r="S39" s="106" t="s">
        <v>7</v>
      </c>
      <c r="T39" s="107"/>
      <c r="U39" s="94">
        <v>0</v>
      </c>
      <c r="V39" s="92"/>
      <c r="W39" s="76">
        <f t="shared" si="5"/>
        <v>0</v>
      </c>
      <c r="X39" s="19"/>
      <c r="Y39" s="14"/>
    </row>
    <row r="40" spans="1:25" ht="30" customHeight="1" x14ac:dyDescent="0.35">
      <c r="A40" s="34"/>
      <c r="B40" s="34"/>
      <c r="C40" s="106" t="s">
        <v>9</v>
      </c>
      <c r="D40" s="107"/>
      <c r="E40" s="6">
        <v>0</v>
      </c>
      <c r="F40" s="16"/>
      <c r="G40" s="76">
        <f t="shared" si="3"/>
        <v>0</v>
      </c>
      <c r="H40" s="19"/>
      <c r="I40" s="14"/>
      <c r="J40" s="17"/>
      <c r="K40" s="106" t="s">
        <v>9</v>
      </c>
      <c r="L40" s="107"/>
      <c r="M40" s="6">
        <v>0</v>
      </c>
      <c r="N40" s="92"/>
      <c r="O40" s="76">
        <f t="shared" si="4"/>
        <v>0</v>
      </c>
      <c r="P40" s="19"/>
      <c r="Q40" s="14"/>
      <c r="R40" s="17"/>
      <c r="S40" s="106" t="s">
        <v>9</v>
      </c>
      <c r="T40" s="107"/>
      <c r="U40" s="94">
        <v>0</v>
      </c>
      <c r="V40" s="92"/>
      <c r="W40" s="76">
        <f t="shared" si="5"/>
        <v>0</v>
      </c>
      <c r="X40" s="19"/>
      <c r="Y40" s="14"/>
    </row>
    <row r="41" spans="1:25" ht="27.65" customHeight="1" thickBot="1" x14ac:dyDescent="0.4">
      <c r="A41" s="34"/>
      <c r="B41" s="34"/>
      <c r="C41" s="34"/>
      <c r="D41" s="34"/>
      <c r="E41" s="34"/>
      <c r="F41" s="17"/>
      <c r="G41" s="57"/>
      <c r="H41" s="34"/>
      <c r="I41" s="34"/>
      <c r="J41" s="17"/>
      <c r="K41" s="34"/>
      <c r="L41" s="34"/>
      <c r="M41" s="34"/>
      <c r="N41" s="17"/>
      <c r="O41" s="17"/>
      <c r="P41" s="34"/>
      <c r="Q41" s="34"/>
      <c r="R41" s="17"/>
      <c r="S41" s="34"/>
      <c r="T41" s="34"/>
      <c r="U41" s="34"/>
      <c r="V41" s="17"/>
      <c r="W41" s="57"/>
      <c r="X41" s="34"/>
      <c r="Y41" s="34"/>
    </row>
    <row r="42" spans="1:25" ht="66" customHeight="1" thickBot="1" x14ac:dyDescent="0.4">
      <c r="A42" s="28"/>
      <c r="B42" s="28"/>
      <c r="C42" s="99" t="s">
        <v>47</v>
      </c>
      <c r="D42" s="137"/>
      <c r="E42" s="77">
        <f>SUM(E26:E32)+SUM(E35:E40)</f>
        <v>0</v>
      </c>
      <c r="F42" s="17"/>
      <c r="G42" s="77">
        <f>SUM(G26:G32)+SUM(G35:G40)</f>
        <v>0</v>
      </c>
      <c r="H42" s="14"/>
      <c r="I42" s="34"/>
      <c r="J42" s="17"/>
      <c r="K42" s="99" t="s">
        <v>62</v>
      </c>
      <c r="L42" s="137"/>
      <c r="M42" s="77">
        <f>SUM(M26:M32)+SUM(M35:M40)</f>
        <v>0</v>
      </c>
      <c r="N42" s="57"/>
      <c r="O42" s="77">
        <f>SUM(O26:O32)+SUM(O35:O40)</f>
        <v>0</v>
      </c>
      <c r="P42" s="14"/>
      <c r="Q42" s="34"/>
      <c r="R42" s="17"/>
      <c r="S42" s="99" t="s">
        <v>62</v>
      </c>
      <c r="T42" s="100"/>
      <c r="U42" s="77">
        <f>SUM(U26:U32)+SUM(U35:U40)</f>
        <v>0</v>
      </c>
      <c r="V42" s="17"/>
      <c r="W42" s="77">
        <f>SUM(W26:W32)+SUM(W35:W40)</f>
        <v>0</v>
      </c>
      <c r="X42" s="14"/>
      <c r="Y42" s="34"/>
    </row>
    <row r="43" spans="1:25" x14ac:dyDescent="0.35">
      <c r="A43" s="29"/>
      <c r="B43" s="40"/>
      <c r="C43" s="41"/>
      <c r="D43" s="30"/>
      <c r="E43" s="31"/>
      <c r="F43" s="32"/>
      <c r="G43" s="32"/>
      <c r="H43" s="20"/>
      <c r="I43" s="20"/>
      <c r="J43" s="17"/>
      <c r="K43" s="41"/>
      <c r="L43" s="30"/>
      <c r="M43" s="31"/>
      <c r="N43" s="17"/>
      <c r="O43" s="32"/>
      <c r="P43" s="20"/>
      <c r="Q43" s="20"/>
      <c r="R43" s="17"/>
      <c r="S43" s="41"/>
      <c r="T43" s="30"/>
      <c r="U43" s="31"/>
      <c r="V43" s="17"/>
      <c r="W43" s="32"/>
      <c r="X43" s="20"/>
      <c r="Y43" s="20"/>
    </row>
    <row r="44" spans="1:25" ht="60" customHeight="1" x14ac:dyDescent="0.35">
      <c r="A44" s="31"/>
      <c r="B44" s="31"/>
      <c r="C44" s="101" t="s">
        <v>21</v>
      </c>
      <c r="D44" s="101"/>
      <c r="E44" s="78">
        <v>0.8</v>
      </c>
      <c r="F44" s="96"/>
      <c r="G44" s="65"/>
      <c r="H44" s="65"/>
      <c r="I44" s="78"/>
      <c r="J44" s="57"/>
      <c r="K44" s="101" t="s">
        <v>21</v>
      </c>
      <c r="L44" s="101"/>
      <c r="M44" s="78">
        <v>0.1</v>
      </c>
      <c r="N44" s="57"/>
      <c r="O44" s="65"/>
      <c r="P44" s="65"/>
      <c r="Q44" s="78"/>
      <c r="R44" s="57"/>
      <c r="S44" s="101" t="s">
        <v>21</v>
      </c>
      <c r="T44" s="101"/>
      <c r="U44" s="78">
        <v>0.1</v>
      </c>
      <c r="V44" s="57"/>
      <c r="W44" s="23"/>
      <c r="X44" s="23"/>
      <c r="Y44" s="42"/>
    </row>
    <row r="45" spans="1:25" x14ac:dyDescent="0.35">
      <c r="A45" s="31"/>
      <c r="B45" s="31"/>
      <c r="C45" s="41"/>
      <c r="D45" s="19"/>
      <c r="E45" s="19"/>
      <c r="F45" s="7"/>
      <c r="G45" s="17"/>
      <c r="H45" s="17"/>
      <c r="I45" s="17"/>
      <c r="J45" s="17"/>
      <c r="K45" s="17"/>
      <c r="L45" s="17"/>
      <c r="M45" s="17"/>
      <c r="N45" s="17"/>
      <c r="O45" s="17"/>
      <c r="P45" s="17"/>
      <c r="Q45" s="17"/>
      <c r="R45" s="17"/>
      <c r="S45" s="17"/>
      <c r="T45" s="90"/>
      <c r="U45" s="90"/>
      <c r="V45" s="90"/>
      <c r="W45" s="90"/>
      <c r="X45" s="90"/>
      <c r="Y45" s="90"/>
    </row>
    <row r="46" spans="1:25" ht="43.5" x14ac:dyDescent="0.35">
      <c r="A46" s="31"/>
      <c r="B46" s="31"/>
      <c r="C46" s="43" t="s">
        <v>48</v>
      </c>
      <c r="D46" s="19"/>
      <c r="E46" s="125">
        <f>((G42*E44)+(O42*M44)+(U44*W42))*12</f>
        <v>0</v>
      </c>
      <c r="F46" s="126"/>
      <c r="G46" s="127"/>
      <c r="H46" s="17"/>
      <c r="I46" s="17"/>
      <c r="J46" s="17"/>
      <c r="K46" s="17"/>
      <c r="L46" s="17"/>
      <c r="M46" s="17"/>
      <c r="N46" s="17"/>
      <c r="O46" s="17"/>
      <c r="P46" s="17"/>
      <c r="Q46" s="17"/>
      <c r="R46" s="17"/>
      <c r="S46" s="17"/>
      <c r="T46" s="90"/>
      <c r="U46" s="90"/>
      <c r="V46" s="90"/>
      <c r="W46" s="90"/>
      <c r="X46" s="90"/>
      <c r="Y46" s="90"/>
    </row>
    <row r="47" spans="1:25" x14ac:dyDescent="0.35">
      <c r="A47" s="31"/>
      <c r="B47" s="31"/>
      <c r="C47" s="41"/>
      <c r="D47" s="19"/>
      <c r="E47" s="19"/>
      <c r="F47" s="8"/>
      <c r="G47" s="17"/>
      <c r="H47" s="17"/>
      <c r="I47" s="17"/>
      <c r="J47" s="17"/>
      <c r="K47" s="17"/>
      <c r="L47" s="17"/>
      <c r="M47" s="17"/>
      <c r="N47" s="17"/>
      <c r="O47" s="17"/>
      <c r="P47" s="17"/>
      <c r="Q47" s="17"/>
      <c r="R47" s="17"/>
      <c r="S47" s="17"/>
      <c r="T47" s="90"/>
      <c r="U47" s="90"/>
      <c r="V47" s="90"/>
      <c r="W47" s="90"/>
      <c r="X47" s="90"/>
      <c r="Y47" s="90"/>
    </row>
    <row r="48" spans="1:25" x14ac:dyDescent="0.35">
      <c r="A48" s="31"/>
      <c r="B48" s="31"/>
      <c r="C48" s="41"/>
      <c r="D48" s="17"/>
      <c r="E48" s="17"/>
      <c r="F48" s="8"/>
      <c r="G48" s="17"/>
      <c r="H48" s="17"/>
      <c r="I48" s="17"/>
      <c r="J48" s="17"/>
      <c r="K48" s="17"/>
      <c r="L48" s="17"/>
      <c r="M48" s="17"/>
      <c r="N48" s="17"/>
      <c r="O48" s="17"/>
      <c r="P48" s="17"/>
      <c r="Q48" s="17"/>
      <c r="R48" s="17"/>
      <c r="S48" s="17"/>
      <c r="T48" s="90"/>
      <c r="U48" s="90"/>
      <c r="V48" s="90"/>
      <c r="W48" s="90"/>
      <c r="X48" s="90"/>
      <c r="Y48" s="90"/>
    </row>
    <row r="49" spans="1:25" ht="101.25" customHeight="1" x14ac:dyDescent="0.35">
      <c r="A49" s="128" t="s">
        <v>22</v>
      </c>
      <c r="B49" s="128"/>
      <c r="C49" s="129" t="s">
        <v>44</v>
      </c>
      <c r="D49" s="129"/>
      <c r="E49" s="129"/>
      <c r="F49" s="129"/>
      <c r="G49" s="129"/>
      <c r="H49" s="129"/>
      <c r="I49" s="129"/>
      <c r="J49" s="129"/>
      <c r="K49" s="129"/>
      <c r="L49" s="17"/>
      <c r="M49" s="17"/>
      <c r="N49" s="17"/>
      <c r="O49" s="17"/>
      <c r="P49" s="17"/>
      <c r="Q49" s="17"/>
      <c r="R49" s="17"/>
      <c r="S49" s="17"/>
      <c r="T49" s="90"/>
      <c r="U49" s="90"/>
      <c r="V49" s="90"/>
      <c r="W49" s="90"/>
      <c r="X49" s="90"/>
      <c r="Y49" s="90"/>
    </row>
    <row r="50" spans="1:25" ht="15" customHeight="1" x14ac:dyDescent="0.35">
      <c r="A50" s="28"/>
      <c r="B50" s="28"/>
      <c r="C50" s="44"/>
      <c r="D50" s="45"/>
      <c r="E50" s="17"/>
      <c r="F50" s="17"/>
      <c r="G50" s="17"/>
      <c r="H50" s="20"/>
      <c r="I50" s="20"/>
      <c r="J50" s="17"/>
      <c r="K50" s="17"/>
      <c r="L50" s="17"/>
      <c r="M50" s="17"/>
      <c r="N50" s="17"/>
      <c r="O50" s="17"/>
      <c r="P50" s="17"/>
      <c r="Q50" s="17"/>
      <c r="R50" s="17"/>
      <c r="S50" s="17"/>
      <c r="T50" s="90"/>
      <c r="U50" s="90"/>
      <c r="V50" s="90"/>
      <c r="W50" s="90"/>
      <c r="X50" s="90"/>
      <c r="Y50" s="90"/>
    </row>
    <row r="51" spans="1:25" ht="43.5" x14ac:dyDescent="0.35">
      <c r="A51" s="28"/>
      <c r="B51" s="28"/>
      <c r="C51" s="46"/>
      <c r="D51" s="47"/>
      <c r="E51" s="48" t="s">
        <v>25</v>
      </c>
      <c r="F51" s="48" t="s">
        <v>26</v>
      </c>
      <c r="G51" s="48" t="s">
        <v>59</v>
      </c>
      <c r="H51" s="48" t="s">
        <v>45</v>
      </c>
      <c r="I51" s="48" t="s">
        <v>50</v>
      </c>
      <c r="J51" s="17"/>
      <c r="K51" s="17"/>
      <c r="L51" s="17"/>
      <c r="M51" s="17"/>
      <c r="N51" s="17"/>
      <c r="O51" s="17"/>
      <c r="P51" s="17"/>
      <c r="Q51" s="17"/>
      <c r="R51" s="17"/>
      <c r="S51" s="17"/>
      <c r="T51" s="90"/>
      <c r="U51" s="90"/>
      <c r="V51" s="90"/>
      <c r="W51" s="90"/>
      <c r="X51" s="90"/>
      <c r="Y51" s="90"/>
    </row>
    <row r="52" spans="1:25" ht="15" customHeight="1" x14ac:dyDescent="0.35">
      <c r="A52" s="28"/>
      <c r="B52" s="28"/>
      <c r="C52" s="130" t="s">
        <v>51</v>
      </c>
      <c r="D52" s="131"/>
      <c r="E52" s="4"/>
      <c r="F52" s="79">
        <f>E52*$C$17*$C$15*F15</f>
        <v>0</v>
      </c>
      <c r="G52" s="80">
        <f t="shared" ref="G52:G59" si="6">F52*365.25/12</f>
        <v>0</v>
      </c>
      <c r="H52" s="16"/>
      <c r="I52" s="79">
        <f t="shared" ref="I52:I59" si="7">G52+G52*H52</f>
        <v>0</v>
      </c>
      <c r="J52" s="17"/>
      <c r="K52" s="17"/>
      <c r="L52" s="17"/>
      <c r="M52" s="17"/>
      <c r="N52" s="17"/>
      <c r="O52" s="17"/>
      <c r="P52" s="17"/>
      <c r="Q52" s="17"/>
      <c r="R52" s="17"/>
      <c r="S52" s="17"/>
      <c r="T52" s="90"/>
      <c r="U52" s="90"/>
      <c r="V52" s="90"/>
      <c r="W52" s="90"/>
      <c r="X52" s="90"/>
      <c r="Y52" s="90"/>
    </row>
    <row r="53" spans="1:25" ht="15" customHeight="1" x14ac:dyDescent="0.35">
      <c r="A53" s="28"/>
      <c r="B53" s="28"/>
      <c r="C53" s="130" t="s">
        <v>52</v>
      </c>
      <c r="D53" s="131"/>
      <c r="E53" s="5"/>
      <c r="F53" s="79">
        <f>E53*$C$17*$C$15*F15</f>
        <v>0</v>
      </c>
      <c r="G53" s="80">
        <f t="shared" si="6"/>
        <v>0</v>
      </c>
      <c r="H53" s="16"/>
      <c r="I53" s="79">
        <f t="shared" si="7"/>
        <v>0</v>
      </c>
      <c r="J53" s="17"/>
      <c r="K53" s="17"/>
      <c r="L53" s="17"/>
      <c r="M53" s="17"/>
      <c r="N53" s="17"/>
      <c r="O53" s="17"/>
      <c r="P53" s="17"/>
      <c r="Q53" s="17"/>
      <c r="R53" s="17"/>
      <c r="S53" s="17"/>
      <c r="T53" s="90"/>
      <c r="U53" s="90"/>
      <c r="V53" s="90"/>
      <c r="W53" s="90"/>
      <c r="X53" s="90"/>
      <c r="Y53" s="90"/>
    </row>
    <row r="54" spans="1:25" ht="15" customHeight="1" x14ac:dyDescent="0.35">
      <c r="A54" s="28"/>
      <c r="B54" s="28"/>
      <c r="C54" s="130" t="s">
        <v>53</v>
      </c>
      <c r="D54" s="132"/>
      <c r="E54" s="4"/>
      <c r="F54" s="79">
        <f>E54*$C$17*$C$15*F16</f>
        <v>0</v>
      </c>
      <c r="G54" s="80">
        <f t="shared" si="6"/>
        <v>0</v>
      </c>
      <c r="H54" s="16"/>
      <c r="I54" s="79">
        <f t="shared" si="7"/>
        <v>0</v>
      </c>
      <c r="J54" s="17"/>
      <c r="K54" s="17"/>
      <c r="L54" s="17"/>
      <c r="M54" s="17"/>
      <c r="N54" s="17"/>
      <c r="O54" s="17"/>
      <c r="P54" s="17"/>
      <c r="Q54" s="17"/>
      <c r="R54" s="17"/>
      <c r="S54" s="17"/>
      <c r="T54" s="90"/>
      <c r="U54" s="90"/>
      <c r="V54" s="90"/>
      <c r="W54" s="90"/>
      <c r="X54" s="90"/>
      <c r="Y54" s="90"/>
    </row>
    <row r="55" spans="1:25" ht="15" customHeight="1" x14ac:dyDescent="0.35">
      <c r="A55" s="28"/>
      <c r="B55" s="28"/>
      <c r="C55" s="130" t="s">
        <v>54</v>
      </c>
      <c r="D55" s="132"/>
      <c r="E55" s="4"/>
      <c r="F55" s="79">
        <f>E55*$C$17*$C$15*F16</f>
        <v>0</v>
      </c>
      <c r="G55" s="80">
        <f t="shared" si="6"/>
        <v>0</v>
      </c>
      <c r="H55" s="16"/>
      <c r="I55" s="79">
        <f t="shared" si="7"/>
        <v>0</v>
      </c>
      <c r="J55" s="17"/>
      <c r="K55" s="17"/>
      <c r="L55" s="17"/>
      <c r="M55" s="17"/>
      <c r="N55" s="17"/>
      <c r="O55" s="17"/>
      <c r="P55" s="17"/>
      <c r="Q55" s="17"/>
      <c r="R55" s="17"/>
      <c r="S55" s="17"/>
      <c r="T55" s="90"/>
      <c r="U55" s="90"/>
      <c r="V55" s="90"/>
      <c r="W55" s="90"/>
      <c r="X55" s="90"/>
      <c r="Y55" s="90"/>
    </row>
    <row r="56" spans="1:25" x14ac:dyDescent="0.35">
      <c r="A56" s="28"/>
      <c r="B56" s="28"/>
      <c r="C56" s="130" t="s">
        <v>55</v>
      </c>
      <c r="D56" s="132"/>
      <c r="E56" s="4"/>
      <c r="F56" s="79">
        <f>E56*$C$17*$C$15*F17</f>
        <v>0</v>
      </c>
      <c r="G56" s="80">
        <f t="shared" si="6"/>
        <v>0</v>
      </c>
      <c r="H56" s="16"/>
      <c r="I56" s="79">
        <f t="shared" si="7"/>
        <v>0</v>
      </c>
      <c r="J56" s="17"/>
      <c r="K56" s="17"/>
      <c r="L56" s="17"/>
      <c r="M56" s="17"/>
      <c r="N56" s="17"/>
      <c r="O56" s="17"/>
      <c r="P56" s="17"/>
      <c r="Q56" s="17"/>
      <c r="R56" s="17"/>
      <c r="S56" s="17"/>
      <c r="T56" s="90"/>
      <c r="U56" s="90"/>
      <c r="V56" s="90"/>
      <c r="W56" s="90"/>
      <c r="X56" s="90"/>
      <c r="Y56" s="90"/>
    </row>
    <row r="57" spans="1:25" x14ac:dyDescent="0.35">
      <c r="A57" s="28"/>
      <c r="B57" s="28"/>
      <c r="C57" s="130" t="s">
        <v>57</v>
      </c>
      <c r="D57" s="132"/>
      <c r="E57" s="4"/>
      <c r="F57" s="79">
        <f>E57*$C$17*$C$15*F17</f>
        <v>0</v>
      </c>
      <c r="G57" s="80">
        <f t="shared" si="6"/>
        <v>0</v>
      </c>
      <c r="H57" s="16"/>
      <c r="I57" s="79">
        <f t="shared" si="7"/>
        <v>0</v>
      </c>
      <c r="J57" s="17"/>
      <c r="K57" s="17"/>
      <c r="L57" s="17"/>
      <c r="M57" s="17"/>
      <c r="N57" s="17"/>
      <c r="O57" s="17"/>
      <c r="P57" s="17"/>
      <c r="Q57" s="17"/>
      <c r="R57" s="17"/>
      <c r="S57" s="17"/>
      <c r="T57" s="90"/>
      <c r="U57" s="90"/>
      <c r="V57" s="90"/>
      <c r="W57" s="90"/>
      <c r="X57" s="90"/>
      <c r="Y57" s="90"/>
    </row>
    <row r="58" spans="1:25" x14ac:dyDescent="0.35">
      <c r="A58" s="28"/>
      <c r="B58" s="28"/>
      <c r="C58" s="130" t="s">
        <v>56</v>
      </c>
      <c r="D58" s="132"/>
      <c r="E58" s="4"/>
      <c r="F58" s="79">
        <f>E58*$C$17*$C$15*F18</f>
        <v>0</v>
      </c>
      <c r="G58" s="80">
        <f t="shared" si="6"/>
        <v>0</v>
      </c>
      <c r="H58" s="16"/>
      <c r="I58" s="79">
        <f t="shared" si="7"/>
        <v>0</v>
      </c>
      <c r="J58" s="17"/>
      <c r="K58" s="17"/>
      <c r="L58" s="17"/>
      <c r="M58" s="17"/>
      <c r="N58" s="17"/>
      <c r="O58" s="17"/>
      <c r="P58" s="17"/>
      <c r="Q58" s="17"/>
      <c r="R58" s="17"/>
      <c r="S58" s="17"/>
      <c r="T58" s="90"/>
      <c r="U58" s="90"/>
      <c r="V58" s="90"/>
      <c r="W58" s="90"/>
      <c r="X58" s="90"/>
      <c r="Y58" s="90"/>
    </row>
    <row r="59" spans="1:25" x14ac:dyDescent="0.35">
      <c r="A59" s="28"/>
      <c r="B59" s="28"/>
      <c r="C59" s="130" t="s">
        <v>58</v>
      </c>
      <c r="D59" s="132"/>
      <c r="E59" s="4"/>
      <c r="F59" s="79">
        <f>E59*$C$17*$C$15*F18</f>
        <v>0</v>
      </c>
      <c r="G59" s="80">
        <f t="shared" si="6"/>
        <v>0</v>
      </c>
      <c r="H59" s="16"/>
      <c r="I59" s="79">
        <f t="shared" si="7"/>
        <v>0</v>
      </c>
      <c r="J59" s="17"/>
      <c r="K59" s="17"/>
      <c r="L59" s="17"/>
      <c r="M59" s="17"/>
      <c r="N59" s="17"/>
      <c r="O59" s="17"/>
      <c r="P59" s="17"/>
      <c r="Q59" s="17"/>
      <c r="R59" s="17"/>
      <c r="S59" s="17"/>
      <c r="T59" s="90"/>
      <c r="U59" s="90"/>
      <c r="V59" s="90"/>
      <c r="W59" s="90"/>
      <c r="X59" s="90"/>
      <c r="Y59" s="90"/>
    </row>
    <row r="60" spans="1:25" x14ac:dyDescent="0.35">
      <c r="A60" s="28"/>
      <c r="B60" s="28"/>
      <c r="C60" s="50"/>
      <c r="D60" s="135"/>
      <c r="E60" s="135"/>
      <c r="F60" s="135"/>
      <c r="G60" s="136"/>
      <c r="H60" s="20"/>
      <c r="I60" s="20"/>
      <c r="J60" s="17"/>
      <c r="K60" s="17"/>
      <c r="L60" s="17"/>
      <c r="M60" s="17"/>
      <c r="N60" s="17"/>
      <c r="O60" s="17"/>
      <c r="P60" s="17"/>
      <c r="Q60" s="17"/>
      <c r="R60" s="17"/>
      <c r="S60" s="17"/>
      <c r="T60" s="90"/>
      <c r="U60" s="90"/>
      <c r="V60" s="90"/>
      <c r="W60" s="90"/>
      <c r="X60" s="90"/>
      <c r="Y60" s="90"/>
    </row>
    <row r="61" spans="1:25" ht="43.5" x14ac:dyDescent="0.35">
      <c r="A61" s="28"/>
      <c r="B61" s="28"/>
      <c r="C61" s="50"/>
      <c r="D61" s="51"/>
      <c r="E61" s="11" t="s">
        <v>32</v>
      </c>
      <c r="F61" s="49"/>
      <c r="G61" s="97" t="s">
        <v>60</v>
      </c>
      <c r="H61" s="48" t="s">
        <v>45</v>
      </c>
      <c r="I61" s="98" t="s">
        <v>50</v>
      </c>
      <c r="J61" s="17"/>
      <c r="K61" s="17"/>
      <c r="L61" s="17"/>
      <c r="M61" s="17"/>
      <c r="N61" s="17"/>
      <c r="O61" s="17"/>
      <c r="P61" s="17"/>
      <c r="Q61" s="17"/>
      <c r="R61" s="17"/>
      <c r="S61" s="17"/>
      <c r="T61" s="90"/>
      <c r="U61" s="90"/>
      <c r="V61" s="90"/>
      <c r="W61" s="90"/>
      <c r="X61" s="90"/>
      <c r="Y61" s="90"/>
    </row>
    <row r="62" spans="1:25" ht="29.25" customHeight="1" x14ac:dyDescent="0.35">
      <c r="A62" s="28"/>
      <c r="B62" s="28"/>
      <c r="C62" s="133" t="s">
        <v>66</v>
      </c>
      <c r="D62" s="134"/>
      <c r="E62" s="5"/>
      <c r="F62" s="49"/>
      <c r="G62" s="79">
        <f>E62*100</f>
        <v>0</v>
      </c>
      <c r="H62" s="16"/>
      <c r="I62" s="79">
        <f>G62+G62*H62</f>
        <v>0</v>
      </c>
      <c r="J62" s="17"/>
      <c r="K62" s="17"/>
      <c r="L62" s="17"/>
      <c r="M62" s="17"/>
      <c r="N62" s="17"/>
      <c r="O62" s="17"/>
      <c r="P62" s="17"/>
      <c r="Q62" s="17"/>
      <c r="R62" s="17"/>
      <c r="S62" s="17"/>
      <c r="T62" s="90"/>
      <c r="U62" s="90"/>
      <c r="V62" s="90"/>
      <c r="W62" s="90"/>
      <c r="X62" s="90"/>
      <c r="Y62" s="90"/>
    </row>
    <row r="63" spans="1:25" x14ac:dyDescent="0.35">
      <c r="A63" s="28"/>
      <c r="B63" s="28"/>
      <c r="C63" s="44"/>
      <c r="D63" s="45"/>
      <c r="E63" s="17"/>
      <c r="F63" s="17"/>
      <c r="G63" s="17"/>
      <c r="H63" s="20"/>
      <c r="I63" s="20"/>
      <c r="J63" s="17"/>
      <c r="K63" s="17"/>
      <c r="L63" s="17"/>
      <c r="M63" s="17"/>
      <c r="N63" s="17"/>
      <c r="O63" s="17"/>
      <c r="P63" s="17"/>
      <c r="Q63" s="17"/>
      <c r="R63" s="17"/>
      <c r="S63" s="17"/>
      <c r="T63" s="90"/>
      <c r="U63" s="90"/>
      <c r="V63" s="90"/>
      <c r="W63" s="90"/>
      <c r="X63" s="90"/>
      <c r="Y63" s="90"/>
    </row>
    <row r="64" spans="1:25" ht="58" x14ac:dyDescent="0.35">
      <c r="A64" s="28"/>
      <c r="B64" s="28"/>
      <c r="C64" s="43" t="s">
        <v>49</v>
      </c>
      <c r="D64" s="19"/>
      <c r="E64" s="125">
        <f>SUM(I52:I62)*12</f>
        <v>0</v>
      </c>
      <c r="F64" s="126"/>
      <c r="G64" s="127"/>
      <c r="H64" s="20"/>
      <c r="I64" s="20"/>
      <c r="J64" s="17"/>
      <c r="K64" s="17"/>
      <c r="L64" s="17"/>
      <c r="M64" s="17"/>
      <c r="N64" s="17"/>
      <c r="O64" s="17"/>
      <c r="P64" s="17"/>
      <c r="Q64" s="17"/>
      <c r="R64" s="17"/>
      <c r="S64" s="17"/>
      <c r="T64" s="90"/>
      <c r="U64" s="90"/>
      <c r="V64" s="90"/>
      <c r="W64" s="90"/>
      <c r="X64" s="90"/>
      <c r="Y64" s="90"/>
    </row>
    <row r="65" spans="1:25" x14ac:dyDescent="0.35">
      <c r="A65" s="28"/>
      <c r="B65" s="28"/>
      <c r="C65" s="44"/>
      <c r="D65" s="45"/>
      <c r="E65" s="17"/>
      <c r="F65" s="17"/>
      <c r="G65" s="17"/>
      <c r="H65" s="20"/>
      <c r="I65" s="20"/>
      <c r="J65" s="17"/>
      <c r="K65" s="17"/>
      <c r="L65" s="17"/>
      <c r="M65" s="17"/>
      <c r="N65" s="17"/>
      <c r="O65" s="17"/>
      <c r="P65" s="17"/>
      <c r="Q65" s="17"/>
      <c r="R65" s="17"/>
      <c r="S65" s="17"/>
      <c r="T65" s="90"/>
      <c r="U65" s="90"/>
      <c r="V65" s="90"/>
      <c r="W65" s="90"/>
      <c r="X65" s="90"/>
      <c r="Y65" s="90"/>
    </row>
    <row r="66" spans="1:25" x14ac:dyDescent="0.35">
      <c r="A66" s="28"/>
      <c r="B66" s="28"/>
      <c r="C66" s="44"/>
      <c r="D66" s="45"/>
      <c r="E66" s="17"/>
      <c r="F66" s="17"/>
      <c r="G66" s="17"/>
      <c r="H66" s="20"/>
      <c r="I66" s="20"/>
      <c r="J66" s="17"/>
      <c r="K66" s="17"/>
      <c r="L66" s="17"/>
      <c r="M66" s="17"/>
      <c r="N66" s="17"/>
      <c r="O66" s="17"/>
      <c r="P66" s="17"/>
      <c r="Q66" s="17"/>
      <c r="R66" s="17"/>
      <c r="S66" s="17"/>
      <c r="T66" s="90"/>
      <c r="U66" s="90"/>
      <c r="V66" s="90"/>
      <c r="W66" s="90"/>
      <c r="X66" s="90"/>
      <c r="Y66" s="90"/>
    </row>
    <row r="67" spans="1:25" ht="34.5" customHeight="1" x14ac:dyDescent="0.35">
      <c r="A67" s="28"/>
      <c r="B67" s="121" t="s">
        <v>61</v>
      </c>
      <c r="C67" s="122"/>
      <c r="D67" s="116">
        <f>E46+E64</f>
        <v>0</v>
      </c>
      <c r="E67" s="116"/>
      <c r="F67" s="116"/>
      <c r="G67" s="116"/>
      <c r="H67" s="20"/>
      <c r="I67" s="20"/>
      <c r="J67" s="17"/>
      <c r="K67" s="17"/>
      <c r="L67" s="17"/>
      <c r="M67" s="17"/>
      <c r="N67" s="17"/>
      <c r="O67" s="17"/>
      <c r="P67" s="17"/>
      <c r="Q67" s="17"/>
      <c r="R67" s="17"/>
      <c r="S67" s="17"/>
      <c r="T67" s="90"/>
      <c r="U67" s="90"/>
      <c r="V67" s="90"/>
      <c r="W67" s="90"/>
      <c r="X67" s="90"/>
      <c r="Y67" s="90"/>
    </row>
    <row r="68" spans="1:25" ht="24" customHeight="1" x14ac:dyDescent="0.35">
      <c r="A68" s="28"/>
      <c r="B68" s="115"/>
      <c r="C68" s="115"/>
      <c r="D68" s="116"/>
      <c r="E68" s="116"/>
      <c r="F68" s="116"/>
      <c r="G68" s="116"/>
      <c r="H68" s="20"/>
      <c r="I68" s="20"/>
      <c r="J68" s="17"/>
      <c r="K68" s="17"/>
      <c r="L68" s="17"/>
      <c r="M68" s="17"/>
      <c r="N68" s="17"/>
      <c r="O68" s="17"/>
      <c r="P68" s="17"/>
      <c r="Q68" s="17"/>
      <c r="R68" s="17"/>
      <c r="S68" s="17"/>
      <c r="T68" s="90"/>
      <c r="U68" s="90"/>
      <c r="V68" s="90"/>
      <c r="W68" s="90"/>
      <c r="X68" s="90"/>
      <c r="Y68" s="90"/>
    </row>
    <row r="69" spans="1:25" ht="29.25" customHeight="1" x14ac:dyDescent="0.35">
      <c r="A69" s="28"/>
      <c r="B69" s="123" t="s">
        <v>34</v>
      </c>
      <c r="C69" s="123"/>
      <c r="D69" s="124">
        <f>D67</f>
        <v>0</v>
      </c>
      <c r="E69" s="124"/>
      <c r="F69" s="124"/>
      <c r="G69" s="124"/>
      <c r="H69" s="20"/>
      <c r="I69" s="20"/>
      <c r="J69" s="17"/>
      <c r="K69" s="17"/>
      <c r="L69" s="17"/>
      <c r="M69" s="17"/>
      <c r="N69" s="17"/>
      <c r="O69" s="17"/>
      <c r="P69" s="17"/>
      <c r="Q69" s="17"/>
      <c r="R69" s="17"/>
      <c r="S69" s="17"/>
      <c r="T69" s="90"/>
      <c r="U69" s="90"/>
      <c r="V69" s="90"/>
      <c r="W69" s="90"/>
      <c r="X69" s="90"/>
      <c r="Y69" s="90"/>
    </row>
    <row r="70" spans="1:25" x14ac:dyDescent="0.35">
      <c r="A70" s="17"/>
      <c r="B70" s="114" t="s">
        <v>33</v>
      </c>
      <c r="C70" s="115"/>
      <c r="D70" s="116">
        <f>D69*(C12/100)</f>
        <v>0</v>
      </c>
      <c r="E70" s="116"/>
      <c r="F70" s="116"/>
      <c r="G70" s="116"/>
      <c r="H70" s="17"/>
      <c r="I70" s="17"/>
      <c r="J70" s="17"/>
      <c r="K70" s="17"/>
      <c r="L70" s="17"/>
      <c r="M70" s="17"/>
      <c r="N70" s="17"/>
      <c r="O70" s="17"/>
      <c r="P70" s="17"/>
      <c r="Q70" s="17"/>
      <c r="R70" s="17"/>
      <c r="S70" s="17"/>
      <c r="T70" s="90"/>
      <c r="U70" s="90"/>
      <c r="V70" s="90"/>
      <c r="W70" s="90"/>
      <c r="X70" s="90"/>
      <c r="Y70" s="90"/>
    </row>
    <row r="71" spans="1:25" ht="15" customHeight="1" x14ac:dyDescent="0.35">
      <c r="A71" s="17"/>
      <c r="B71" s="17"/>
      <c r="C71" s="17"/>
      <c r="D71" s="57"/>
      <c r="E71" s="57"/>
      <c r="F71" s="57"/>
      <c r="G71" s="57"/>
      <c r="H71" s="17"/>
      <c r="I71" s="17"/>
      <c r="J71" s="17"/>
      <c r="K71" s="17"/>
      <c r="L71" s="17"/>
      <c r="M71" s="17"/>
      <c r="N71" s="17"/>
      <c r="O71" s="17"/>
      <c r="P71" s="17"/>
      <c r="Q71" s="17"/>
      <c r="R71" s="17"/>
      <c r="S71" s="17"/>
      <c r="T71" s="90"/>
      <c r="U71" s="90"/>
      <c r="V71" s="90"/>
      <c r="W71" s="90"/>
      <c r="X71" s="90"/>
      <c r="Y71" s="90"/>
    </row>
    <row r="72" spans="1:25" ht="15" customHeight="1" x14ac:dyDescent="0.35">
      <c r="A72" s="17"/>
      <c r="B72" s="17"/>
      <c r="C72" s="17"/>
      <c r="D72" s="17"/>
      <c r="E72" s="17"/>
      <c r="F72" s="17"/>
      <c r="G72" s="17"/>
      <c r="H72" s="17"/>
      <c r="I72" s="17"/>
      <c r="J72" s="17"/>
      <c r="K72" s="17"/>
      <c r="L72" s="17"/>
      <c r="M72" s="17"/>
      <c r="N72" s="17"/>
      <c r="O72" s="17"/>
      <c r="P72" s="17"/>
      <c r="Q72" s="17"/>
      <c r="R72" s="17"/>
      <c r="S72" s="17"/>
      <c r="T72" s="90"/>
      <c r="U72" s="90"/>
      <c r="V72" s="90"/>
      <c r="W72" s="90"/>
      <c r="X72" s="90"/>
      <c r="Y72" s="90"/>
    </row>
    <row r="73" spans="1:25" x14ac:dyDescent="0.35">
      <c r="A73" s="52"/>
      <c r="B73" s="52"/>
      <c r="C73" s="53"/>
      <c r="D73" s="53"/>
      <c r="E73" s="53"/>
      <c r="F73" s="53"/>
      <c r="G73" s="53"/>
      <c r="H73" s="53"/>
      <c r="I73" s="53"/>
      <c r="J73" s="53"/>
      <c r="K73" s="53"/>
      <c r="L73" s="53"/>
      <c r="M73" s="53"/>
      <c r="N73" s="53"/>
      <c r="O73" s="53"/>
      <c r="P73" s="53"/>
      <c r="Q73" s="53"/>
      <c r="R73" s="53"/>
      <c r="S73" s="53"/>
    </row>
    <row r="74" spans="1:25" x14ac:dyDescent="0.35">
      <c r="A74" s="52"/>
      <c r="B74" s="52"/>
      <c r="C74" s="53"/>
      <c r="D74" s="53"/>
      <c r="E74" s="53"/>
      <c r="F74" s="53"/>
      <c r="G74" s="53"/>
      <c r="H74" s="53"/>
      <c r="I74" s="53"/>
      <c r="J74" s="53"/>
      <c r="K74" s="53"/>
      <c r="L74" s="53"/>
      <c r="M74" s="53"/>
      <c r="N74" s="53"/>
      <c r="O74" s="53"/>
      <c r="P74" s="53"/>
      <c r="Q74" s="53"/>
      <c r="R74" s="53"/>
      <c r="S74" s="53"/>
    </row>
    <row r="75" spans="1:25" x14ac:dyDescent="0.35">
      <c r="A75" s="54"/>
      <c r="B75" s="54"/>
      <c r="C75" s="55"/>
      <c r="D75" s="52"/>
      <c r="E75" s="52"/>
      <c r="F75" s="53"/>
      <c r="G75" s="53"/>
      <c r="H75" s="53"/>
      <c r="I75" s="53"/>
      <c r="J75" s="53"/>
      <c r="K75" s="53"/>
      <c r="L75" s="53"/>
      <c r="M75" s="53"/>
      <c r="N75" s="53"/>
      <c r="O75" s="53"/>
      <c r="P75" s="53"/>
      <c r="Q75" s="53"/>
      <c r="R75" s="53"/>
      <c r="S75" s="53"/>
    </row>
    <row r="76" spans="1:25" x14ac:dyDescent="0.35">
      <c r="A76" s="113"/>
      <c r="B76" s="56"/>
      <c r="C76" s="55"/>
      <c r="D76" s="52"/>
      <c r="E76" s="52"/>
      <c r="F76" s="53"/>
      <c r="G76" s="53"/>
      <c r="H76" s="53"/>
      <c r="I76" s="53"/>
      <c r="J76" s="53"/>
      <c r="K76" s="53"/>
      <c r="L76" s="53"/>
      <c r="M76" s="53"/>
      <c r="N76" s="53"/>
      <c r="O76" s="53"/>
      <c r="P76" s="53"/>
      <c r="Q76" s="53"/>
      <c r="R76" s="53"/>
      <c r="S76" s="53"/>
    </row>
    <row r="77" spans="1:25" x14ac:dyDescent="0.35">
      <c r="A77" s="113"/>
      <c r="B77" s="56"/>
      <c r="C77" s="55"/>
      <c r="D77" s="52"/>
      <c r="E77" s="52"/>
      <c r="F77" s="53"/>
      <c r="G77" s="53"/>
      <c r="H77" s="53"/>
      <c r="I77" s="53"/>
      <c r="J77" s="53"/>
      <c r="K77" s="53"/>
      <c r="L77" s="53"/>
      <c r="M77" s="53"/>
      <c r="N77" s="53"/>
      <c r="O77" s="53"/>
      <c r="P77" s="53"/>
      <c r="Q77" s="53"/>
      <c r="R77" s="53"/>
      <c r="S77" s="53"/>
    </row>
    <row r="78" spans="1:25" x14ac:dyDescent="0.35">
      <c r="A78" s="113"/>
      <c r="B78" s="56"/>
      <c r="C78" s="55"/>
      <c r="D78" s="52"/>
      <c r="E78" s="52"/>
      <c r="F78" s="53"/>
      <c r="G78" s="53"/>
      <c r="H78" s="53"/>
      <c r="I78" s="53"/>
      <c r="J78" s="53"/>
      <c r="K78" s="53"/>
      <c r="L78" s="53"/>
      <c r="M78" s="53"/>
      <c r="N78" s="53"/>
      <c r="O78" s="53"/>
      <c r="P78" s="53"/>
      <c r="Q78" s="53"/>
      <c r="R78" s="53"/>
      <c r="S78" s="53"/>
    </row>
    <row r="79" spans="1:25" x14ac:dyDescent="0.35">
      <c r="A79" s="113"/>
      <c r="B79" s="56"/>
      <c r="C79" s="56"/>
      <c r="D79" s="52"/>
      <c r="E79" s="52"/>
      <c r="F79" s="53"/>
      <c r="G79" s="53"/>
      <c r="H79" s="53"/>
      <c r="I79" s="53"/>
      <c r="J79" s="53"/>
      <c r="K79" s="53"/>
      <c r="L79" s="53"/>
      <c r="M79" s="53"/>
      <c r="N79" s="53"/>
      <c r="O79" s="53"/>
      <c r="P79" s="53"/>
      <c r="Q79" s="53"/>
      <c r="R79" s="53"/>
      <c r="S79" s="53"/>
    </row>
    <row r="80" spans="1:25" x14ac:dyDescent="0.35">
      <c r="A80" s="113"/>
      <c r="B80" s="56"/>
      <c r="C80" s="56"/>
      <c r="D80" s="52"/>
      <c r="E80" s="52"/>
      <c r="F80" s="53"/>
      <c r="G80" s="53"/>
      <c r="H80" s="53"/>
      <c r="I80" s="53"/>
      <c r="J80" s="53"/>
      <c r="K80" s="53"/>
      <c r="L80" s="53"/>
      <c r="M80" s="53"/>
      <c r="N80" s="53"/>
      <c r="O80" s="53"/>
      <c r="P80" s="53"/>
      <c r="Q80" s="53"/>
      <c r="R80" s="53"/>
      <c r="S80" s="53"/>
    </row>
    <row r="81" spans="1:19" x14ac:dyDescent="0.35">
      <c r="A81" s="113"/>
      <c r="B81" s="56"/>
      <c r="C81" s="56"/>
      <c r="D81" s="52"/>
      <c r="E81" s="52"/>
      <c r="F81" s="53"/>
      <c r="G81" s="53"/>
      <c r="H81" s="53"/>
      <c r="I81" s="53"/>
      <c r="J81" s="53"/>
      <c r="K81" s="53"/>
      <c r="L81" s="53"/>
      <c r="M81" s="53"/>
      <c r="N81" s="53"/>
      <c r="O81" s="53"/>
      <c r="P81" s="53"/>
      <c r="Q81" s="53"/>
      <c r="R81" s="53"/>
      <c r="S81" s="53"/>
    </row>
    <row r="82" spans="1:19" x14ac:dyDescent="0.35">
      <c r="A82" s="113"/>
      <c r="B82" s="56"/>
      <c r="C82" s="56"/>
      <c r="D82" s="52"/>
      <c r="E82" s="52"/>
      <c r="F82" s="53"/>
      <c r="G82" s="53"/>
      <c r="H82" s="53"/>
      <c r="I82" s="53"/>
      <c r="J82" s="53"/>
      <c r="K82" s="53"/>
      <c r="L82" s="53"/>
      <c r="M82" s="53"/>
      <c r="N82" s="53"/>
      <c r="O82" s="53"/>
      <c r="P82" s="53"/>
      <c r="Q82" s="53"/>
      <c r="R82" s="53"/>
      <c r="S82" s="53"/>
    </row>
    <row r="83" spans="1:19" x14ac:dyDescent="0.35">
      <c r="A83" s="113"/>
      <c r="B83" s="56"/>
      <c r="C83" s="56"/>
      <c r="D83" s="52"/>
      <c r="E83" s="52"/>
      <c r="F83" s="53"/>
      <c r="G83" s="53"/>
      <c r="H83" s="53"/>
      <c r="I83" s="53"/>
      <c r="J83" s="53"/>
      <c r="K83" s="53"/>
      <c r="L83" s="53"/>
      <c r="M83" s="53"/>
      <c r="N83" s="53"/>
      <c r="O83" s="53"/>
      <c r="P83" s="53"/>
      <c r="Q83" s="53"/>
      <c r="R83" s="53"/>
      <c r="S83" s="53"/>
    </row>
    <row r="84" spans="1:19" x14ac:dyDescent="0.35">
      <c r="A84" s="113"/>
      <c r="B84" s="56"/>
      <c r="C84" s="56"/>
      <c r="D84" s="52"/>
      <c r="E84" s="52"/>
      <c r="F84" s="53"/>
      <c r="G84" s="53"/>
      <c r="H84" s="53"/>
      <c r="I84" s="53"/>
      <c r="J84" s="53"/>
      <c r="K84" s="53"/>
      <c r="L84" s="53"/>
      <c r="M84" s="53"/>
      <c r="N84" s="53"/>
      <c r="O84" s="53"/>
      <c r="P84" s="53"/>
      <c r="Q84" s="53"/>
      <c r="R84" s="53"/>
      <c r="S84" s="53"/>
    </row>
    <row r="85" spans="1:19" x14ac:dyDescent="0.35">
      <c r="A85" s="117"/>
      <c r="B85" s="118"/>
      <c r="C85" s="55"/>
      <c r="D85" s="52"/>
      <c r="E85" s="52"/>
      <c r="F85" s="53"/>
      <c r="G85" s="53"/>
      <c r="H85" s="53"/>
      <c r="I85" s="53"/>
      <c r="J85" s="53"/>
      <c r="K85" s="53"/>
      <c r="L85" s="53"/>
      <c r="M85" s="53"/>
      <c r="N85" s="53"/>
      <c r="O85" s="53"/>
      <c r="P85" s="53"/>
      <c r="Q85" s="53"/>
      <c r="R85" s="53"/>
      <c r="S85" s="53"/>
    </row>
    <row r="86" spans="1:19" x14ac:dyDescent="0.35">
      <c r="A86" s="54"/>
      <c r="B86" s="54"/>
      <c r="C86" s="55"/>
      <c r="D86" s="52"/>
      <c r="E86" s="52"/>
      <c r="F86" s="53"/>
      <c r="G86" s="53"/>
      <c r="H86" s="53"/>
      <c r="I86" s="53"/>
      <c r="J86" s="53"/>
      <c r="K86" s="53"/>
      <c r="L86" s="53"/>
      <c r="M86" s="53"/>
      <c r="N86" s="53"/>
      <c r="O86" s="53"/>
      <c r="P86" s="53"/>
      <c r="Q86" s="53"/>
      <c r="R86" s="53"/>
      <c r="S86" s="53"/>
    </row>
    <row r="87" spans="1:19" x14ac:dyDescent="0.35">
      <c r="A87" s="119"/>
      <c r="B87" s="119"/>
      <c r="C87" s="55"/>
      <c r="D87" s="52"/>
      <c r="E87" s="52"/>
      <c r="F87" s="53"/>
      <c r="G87" s="53"/>
      <c r="H87" s="53"/>
      <c r="I87" s="53"/>
      <c r="J87" s="53"/>
      <c r="K87" s="53"/>
      <c r="L87" s="53"/>
      <c r="M87" s="53"/>
      <c r="N87" s="53"/>
      <c r="O87" s="53"/>
      <c r="P87" s="53"/>
      <c r="Q87" s="53"/>
      <c r="R87" s="53"/>
      <c r="S87" s="53"/>
    </row>
    <row r="88" spans="1:19" x14ac:dyDescent="0.35">
      <c r="A88" s="120"/>
      <c r="B88" s="120"/>
      <c r="C88" s="55"/>
      <c r="D88" s="52"/>
      <c r="E88" s="52"/>
      <c r="F88" s="53"/>
      <c r="G88" s="53"/>
      <c r="H88" s="53"/>
      <c r="I88" s="53"/>
      <c r="J88" s="53"/>
      <c r="K88" s="53"/>
      <c r="L88" s="53"/>
      <c r="M88" s="53"/>
      <c r="N88" s="53"/>
      <c r="O88" s="53"/>
      <c r="P88" s="53"/>
      <c r="Q88" s="53"/>
      <c r="R88" s="53"/>
      <c r="S88" s="53"/>
    </row>
    <row r="89" spans="1:19" x14ac:dyDescent="0.35">
      <c r="A89" s="112"/>
      <c r="B89" s="112"/>
      <c r="C89" s="55"/>
      <c r="D89" s="52"/>
      <c r="E89" s="52"/>
      <c r="F89" s="53"/>
      <c r="G89" s="53"/>
      <c r="H89" s="53"/>
      <c r="I89" s="53"/>
      <c r="J89" s="53"/>
      <c r="K89" s="53"/>
      <c r="L89" s="53"/>
      <c r="M89" s="53"/>
      <c r="N89" s="53"/>
      <c r="O89" s="53"/>
      <c r="P89" s="53"/>
      <c r="Q89" s="53"/>
      <c r="R89" s="53"/>
      <c r="S89" s="53"/>
    </row>
    <row r="90" spans="1:19" x14ac:dyDescent="0.35">
      <c r="A90" s="113"/>
      <c r="B90" s="113"/>
      <c r="C90" s="55"/>
      <c r="D90" s="52"/>
      <c r="E90" s="52"/>
      <c r="F90" s="53"/>
      <c r="G90" s="53"/>
      <c r="H90" s="53"/>
      <c r="I90" s="53"/>
      <c r="J90" s="53"/>
      <c r="K90" s="53"/>
      <c r="L90" s="53"/>
      <c r="M90" s="53"/>
      <c r="N90" s="53"/>
      <c r="O90" s="53"/>
      <c r="P90" s="53"/>
      <c r="Q90" s="53"/>
      <c r="R90" s="53"/>
      <c r="S90" s="53"/>
    </row>
    <row r="91" spans="1:19" x14ac:dyDescent="0.35">
      <c r="A91" s="112"/>
      <c r="B91" s="112"/>
      <c r="C91" s="55"/>
      <c r="D91" s="52"/>
      <c r="E91" s="52"/>
      <c r="F91" s="53"/>
      <c r="G91" s="53"/>
      <c r="H91" s="53"/>
      <c r="I91" s="53"/>
      <c r="J91" s="53"/>
      <c r="K91" s="53"/>
      <c r="L91" s="53"/>
      <c r="M91" s="53"/>
      <c r="N91" s="53"/>
      <c r="O91" s="53"/>
      <c r="P91" s="53"/>
      <c r="Q91" s="53"/>
      <c r="R91" s="53"/>
      <c r="S91" s="53"/>
    </row>
    <row r="92" spans="1:19" x14ac:dyDescent="0.35">
      <c r="A92" s="55"/>
      <c r="B92" s="55"/>
      <c r="C92" s="55"/>
      <c r="D92" s="52"/>
      <c r="E92" s="52"/>
      <c r="F92" s="53"/>
      <c r="G92" s="53"/>
      <c r="H92" s="53"/>
      <c r="I92" s="53"/>
      <c r="J92" s="53"/>
      <c r="K92" s="53"/>
      <c r="L92" s="53"/>
      <c r="M92" s="53"/>
      <c r="N92" s="53"/>
      <c r="O92" s="53"/>
      <c r="P92" s="53"/>
      <c r="Q92" s="53"/>
      <c r="R92" s="53"/>
      <c r="S92" s="53"/>
    </row>
    <row r="93" spans="1:19" x14ac:dyDescent="0.35">
      <c r="A93" s="52"/>
      <c r="B93" s="52"/>
      <c r="C93" s="55"/>
      <c r="D93" s="52"/>
      <c r="E93" s="52"/>
      <c r="F93" s="53"/>
      <c r="G93" s="53"/>
      <c r="H93" s="53"/>
      <c r="I93" s="53"/>
      <c r="J93" s="53"/>
      <c r="K93" s="53"/>
      <c r="L93" s="53"/>
      <c r="M93" s="53"/>
      <c r="N93" s="53"/>
      <c r="O93" s="53"/>
      <c r="P93" s="53"/>
      <c r="Q93" s="53"/>
      <c r="R93" s="53"/>
      <c r="S93" s="53"/>
    </row>
    <row r="94" spans="1:19" x14ac:dyDescent="0.35">
      <c r="A94" s="52"/>
      <c r="B94" s="52"/>
      <c r="C94" s="55"/>
      <c r="D94" s="52"/>
      <c r="E94" s="52"/>
      <c r="F94" s="53"/>
      <c r="G94" s="53"/>
      <c r="H94" s="53"/>
      <c r="I94" s="53"/>
      <c r="J94" s="53"/>
      <c r="K94" s="53"/>
      <c r="L94" s="53"/>
      <c r="M94" s="53"/>
      <c r="N94" s="53"/>
      <c r="O94" s="53"/>
      <c r="P94" s="53"/>
      <c r="Q94" s="53"/>
      <c r="R94" s="53"/>
      <c r="S94" s="53"/>
    </row>
    <row r="95" spans="1:19" x14ac:dyDescent="0.35">
      <c r="A95" s="52"/>
      <c r="B95" s="52"/>
      <c r="C95" s="55"/>
      <c r="D95" s="52"/>
      <c r="E95" s="52"/>
      <c r="F95" s="53"/>
      <c r="G95" s="53"/>
      <c r="H95" s="53"/>
      <c r="I95" s="53"/>
      <c r="J95" s="53"/>
      <c r="K95" s="53"/>
      <c r="L95" s="53"/>
      <c r="M95" s="53"/>
      <c r="N95" s="53"/>
      <c r="O95" s="53"/>
      <c r="P95" s="53"/>
      <c r="Q95" s="53"/>
      <c r="R95" s="53"/>
      <c r="S95" s="53"/>
    </row>
    <row r="96" spans="1:19" x14ac:dyDescent="0.35">
      <c r="A96" s="52"/>
      <c r="B96" s="52"/>
      <c r="C96" s="52"/>
      <c r="D96" s="52"/>
      <c r="E96" s="52"/>
      <c r="F96" s="53"/>
      <c r="G96" s="53"/>
      <c r="H96" s="53"/>
      <c r="I96" s="53"/>
      <c r="J96" s="53"/>
      <c r="K96" s="53"/>
      <c r="L96" s="53"/>
      <c r="M96" s="53"/>
      <c r="N96" s="53"/>
      <c r="O96" s="53"/>
      <c r="P96" s="53"/>
      <c r="Q96" s="53"/>
      <c r="R96" s="53"/>
      <c r="S96" s="53"/>
    </row>
    <row r="97" spans="1:5" x14ac:dyDescent="0.35">
      <c r="A97" s="3"/>
      <c r="B97" s="3"/>
      <c r="C97" s="3"/>
      <c r="D97" s="3"/>
      <c r="E97" s="3"/>
    </row>
    <row r="98" spans="1:5" x14ac:dyDescent="0.35">
      <c r="A98" s="3"/>
      <c r="B98" s="3"/>
      <c r="C98" s="3"/>
      <c r="D98" s="3"/>
      <c r="E98" s="3"/>
    </row>
    <row r="99" spans="1:5" x14ac:dyDescent="0.35">
      <c r="A99" s="3"/>
      <c r="B99" s="3"/>
      <c r="C99" s="3"/>
      <c r="D99" s="3"/>
      <c r="E99" s="3"/>
    </row>
    <row r="100" spans="1:5" x14ac:dyDescent="0.35">
      <c r="A100" s="3"/>
      <c r="B100" s="3"/>
      <c r="C100" s="3"/>
      <c r="D100" s="3"/>
      <c r="E100" s="3"/>
    </row>
    <row r="101" spans="1:5" x14ac:dyDescent="0.35">
      <c r="A101" s="3"/>
      <c r="B101" s="3"/>
      <c r="C101" s="3"/>
      <c r="D101" s="3"/>
      <c r="E101" s="3"/>
    </row>
    <row r="102" spans="1:5" x14ac:dyDescent="0.35">
      <c r="A102" s="3"/>
      <c r="B102" s="3"/>
      <c r="C102" s="3"/>
      <c r="D102" s="3"/>
      <c r="E102" s="3"/>
    </row>
    <row r="103" spans="1:5" x14ac:dyDescent="0.35">
      <c r="A103" s="3"/>
      <c r="B103" s="3"/>
      <c r="C103" s="3"/>
      <c r="D103" s="3"/>
      <c r="E103" s="3"/>
    </row>
    <row r="104" spans="1:5" x14ac:dyDescent="0.35">
      <c r="A104" s="3"/>
      <c r="B104" s="3"/>
      <c r="C104" s="3"/>
      <c r="D104" s="3"/>
      <c r="E104" s="3"/>
    </row>
    <row r="105" spans="1:5" x14ac:dyDescent="0.35">
      <c r="A105" s="3"/>
      <c r="B105" s="3"/>
      <c r="C105" s="3"/>
      <c r="D105" s="3"/>
      <c r="E105" s="3"/>
    </row>
    <row r="106" spans="1:5" x14ac:dyDescent="0.35">
      <c r="A106" s="3"/>
      <c r="B106" s="3"/>
      <c r="C106" s="3"/>
      <c r="D106" s="3"/>
      <c r="E106" s="3"/>
    </row>
    <row r="107" spans="1:5" x14ac:dyDescent="0.35">
      <c r="A107" s="3"/>
      <c r="B107" s="3"/>
      <c r="C107" s="3"/>
      <c r="D107" s="3"/>
      <c r="E107" s="3"/>
    </row>
    <row r="108" spans="1:5" x14ac:dyDescent="0.35">
      <c r="A108" s="3"/>
      <c r="B108" s="3"/>
      <c r="C108" s="3"/>
      <c r="D108" s="3"/>
      <c r="E108" s="3"/>
    </row>
    <row r="109" spans="1:5" x14ac:dyDescent="0.35">
      <c r="A109" s="3"/>
      <c r="B109" s="3"/>
      <c r="C109" s="3"/>
      <c r="D109" s="3"/>
      <c r="E109" s="3"/>
    </row>
    <row r="110" spans="1:5" x14ac:dyDescent="0.35">
      <c r="A110" s="3"/>
      <c r="B110" s="3"/>
      <c r="C110" s="3"/>
      <c r="D110" s="3"/>
      <c r="E110" s="3"/>
    </row>
    <row r="111" spans="1:5" x14ac:dyDescent="0.35">
      <c r="A111" s="3"/>
      <c r="B111" s="3"/>
      <c r="C111" s="3"/>
      <c r="D111" s="3"/>
      <c r="E111" s="3"/>
    </row>
    <row r="112" spans="1:5" x14ac:dyDescent="0.35">
      <c r="A112" s="3"/>
      <c r="B112" s="3"/>
      <c r="C112" s="3"/>
      <c r="D112" s="3"/>
      <c r="E112" s="3"/>
    </row>
    <row r="113" spans="1:5" x14ac:dyDescent="0.35">
      <c r="A113" s="3"/>
      <c r="B113" s="3"/>
      <c r="C113" s="3"/>
      <c r="D113" s="3"/>
      <c r="E113" s="3"/>
    </row>
    <row r="114" spans="1:5" x14ac:dyDescent="0.35">
      <c r="A114" s="3"/>
      <c r="B114" s="3"/>
      <c r="C114" s="3"/>
      <c r="D114" s="3"/>
      <c r="E114" s="3"/>
    </row>
    <row r="115" spans="1:5" x14ac:dyDescent="0.35">
      <c r="A115" s="3"/>
      <c r="B115" s="3"/>
      <c r="C115" s="3"/>
      <c r="D115" s="3"/>
      <c r="E115" s="3"/>
    </row>
    <row r="116" spans="1:5" x14ac:dyDescent="0.35">
      <c r="A116" s="3"/>
      <c r="B116" s="3"/>
      <c r="C116" s="3"/>
      <c r="D116" s="3"/>
      <c r="E116" s="3"/>
    </row>
    <row r="117" spans="1:5" x14ac:dyDescent="0.35">
      <c r="A117" s="3"/>
      <c r="B117" s="3"/>
      <c r="C117" s="3"/>
      <c r="D117" s="3"/>
      <c r="E117" s="3"/>
    </row>
  </sheetData>
  <sheetProtection algorithmName="SHA-512" hashValue="azm7CUFagbAH/apRat/1EkjeioIUJoLBHhOBRJrTX8AZSmoJ8BFVQ9Qo66lEznXlXbjyTeEbD35wV/p/00GMYg==" saltValue="i+dQ20x3OHHhhbxy5T/CMg==" spinCount="100000" sheet="1"/>
  <protectedRanges>
    <protectedRange sqref="C12:C13 E26:E29 D30 E31:E32 I26:I29 I31:I32 E35:E40 I35:I40 M35:M40 Q35:Q40 H42 P42 U35:U40 Y35:Y40 X42" name="Bereich1"/>
    <protectedRange sqref="E62 H52:H59 H62 E52:E59" name="Bereich1_1"/>
    <protectedRange sqref="F26:F32 F35:F40" name="Bereich1_2"/>
    <protectedRange sqref="N26:N32 N35:N40 V26:V32 V35:V40" name="Bereich1_6_1"/>
    <protectedRange sqref="C5" name="Bereich1_3"/>
  </protectedRanges>
  <mergeCells count="92">
    <mergeCell ref="A32:B32"/>
    <mergeCell ref="C36:D36"/>
    <mergeCell ref="C39:D39"/>
    <mergeCell ref="A1:B1"/>
    <mergeCell ref="A3:H3"/>
    <mergeCell ref="G11:H11"/>
    <mergeCell ref="G12:H13"/>
    <mergeCell ref="C5:E5"/>
    <mergeCell ref="I5:L14"/>
    <mergeCell ref="K26:L26"/>
    <mergeCell ref="B15:B16"/>
    <mergeCell ref="D15:E15"/>
    <mergeCell ref="D20:E20"/>
    <mergeCell ref="D21:E21"/>
    <mergeCell ref="C23:I23"/>
    <mergeCell ref="K23:Q23"/>
    <mergeCell ref="C24:E24"/>
    <mergeCell ref="G24:I24"/>
    <mergeCell ref="K24:M24"/>
    <mergeCell ref="O24:Q24"/>
    <mergeCell ref="A25:B25"/>
    <mergeCell ref="C26:D26"/>
    <mergeCell ref="K27:L27"/>
    <mergeCell ref="C28:D28"/>
    <mergeCell ref="K28:L28"/>
    <mergeCell ref="C35:D35"/>
    <mergeCell ref="K35:L35"/>
    <mergeCell ref="C29:D29"/>
    <mergeCell ref="K29:L29"/>
    <mergeCell ref="C31:D31"/>
    <mergeCell ref="K31:L31"/>
    <mergeCell ref="C32:D32"/>
    <mergeCell ref="K32:L32"/>
    <mergeCell ref="C27:D27"/>
    <mergeCell ref="K36:L36"/>
    <mergeCell ref="C37:D37"/>
    <mergeCell ref="K37:L37"/>
    <mergeCell ref="C38:D38"/>
    <mergeCell ref="K38:L38"/>
    <mergeCell ref="K39:L39"/>
    <mergeCell ref="C40:D40"/>
    <mergeCell ref="K40:L40"/>
    <mergeCell ref="C42:D42"/>
    <mergeCell ref="K42:L42"/>
    <mergeCell ref="E64:G64"/>
    <mergeCell ref="C44:D44"/>
    <mergeCell ref="K44:L44"/>
    <mergeCell ref="E46:G46"/>
    <mergeCell ref="A49:B49"/>
    <mergeCell ref="C49:K49"/>
    <mergeCell ref="C52:D52"/>
    <mergeCell ref="C53:D53"/>
    <mergeCell ref="C54:D54"/>
    <mergeCell ref="C55:D55"/>
    <mergeCell ref="C62:D62"/>
    <mergeCell ref="C56:D56"/>
    <mergeCell ref="C57:D57"/>
    <mergeCell ref="C58:D58"/>
    <mergeCell ref="C59:D59"/>
    <mergeCell ref="D60:G60"/>
    <mergeCell ref="B67:C67"/>
    <mergeCell ref="D67:G67"/>
    <mergeCell ref="B68:C68"/>
    <mergeCell ref="D68:G68"/>
    <mergeCell ref="B69:C69"/>
    <mergeCell ref="D69:G69"/>
    <mergeCell ref="A89:B89"/>
    <mergeCell ref="A90:B90"/>
    <mergeCell ref="A91:B91"/>
    <mergeCell ref="B70:C70"/>
    <mergeCell ref="D70:G70"/>
    <mergeCell ref="A76:A84"/>
    <mergeCell ref="A85:B85"/>
    <mergeCell ref="A87:B87"/>
    <mergeCell ref="A88:B88"/>
    <mergeCell ref="S23:Y23"/>
    <mergeCell ref="S24:U24"/>
    <mergeCell ref="W24:Y24"/>
    <mergeCell ref="S26:T26"/>
    <mergeCell ref="S27:T27"/>
    <mergeCell ref="S28:T28"/>
    <mergeCell ref="S29:T29"/>
    <mergeCell ref="S31:T31"/>
    <mergeCell ref="S32:T32"/>
    <mergeCell ref="S35:T35"/>
    <mergeCell ref="S42:T42"/>
    <mergeCell ref="S44:T44"/>
    <mergeCell ref="S36:T36"/>
    <mergeCell ref="S37:T37"/>
    <mergeCell ref="S38:T38"/>
    <mergeCell ref="S39:T39"/>
    <mergeCell ref="S40:T40"/>
  </mergeCells>
  <pageMargins left="0.7" right="0.7" top="0.78740157499999996" bottom="0.78740157499999996"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621F91F270810F4AB47C92B0705D793F" ma:contentTypeVersion="2" ma:contentTypeDescription="Ein neues Dokument erstellen." ma:contentTypeScope="" ma:versionID="ff6049378d59f27de03e2e3f8e5c2c2a">
  <xsd:schema xmlns:xsd="http://www.w3.org/2001/XMLSchema" xmlns:xs="http://www.w3.org/2001/XMLSchema" xmlns:p="http://schemas.microsoft.com/office/2006/metadata/properties" xmlns:ns2="1cd019c1-634f-4a00-819d-7032774f6e2e" targetNamespace="http://schemas.microsoft.com/office/2006/metadata/properties" ma:root="true" ma:fieldsID="6b25bbdac663fbf9ff350debb754843d" ns2:_="">
    <xsd:import namespace="1cd019c1-634f-4a00-819d-7032774f6e2e"/>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cd019c1-634f-4a00-819d-7032774f6e2e" elementFormDefault="qualified">
    <xsd:import namespace="http://schemas.microsoft.com/office/2006/documentManagement/types"/>
    <xsd:import namespace="http://schemas.microsoft.com/office/infopath/2007/PartnerControls"/>
    <xsd:element name="SharedWithUsers" ma:index="8" nillable="true" ma:displayName="Freigegeben für"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Freigegeben für -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98BAADD-6A2A-4458-BD82-03EA2D28769C}">
  <ds:schemaRefs>
    <ds:schemaRef ds:uri="http://schemas.microsoft.com/office/infopath/2007/PartnerControls"/>
    <ds:schemaRef ds:uri="http://purl.org/dc/dcmitype/"/>
    <ds:schemaRef ds:uri="http://purl.org/dc/elements/1.1/"/>
    <ds:schemaRef ds:uri="http://schemas.openxmlformats.org/package/2006/metadata/core-properties"/>
    <ds:schemaRef ds:uri="http://schemas.microsoft.com/office/2006/metadata/properties"/>
    <ds:schemaRef ds:uri="http://www.w3.org/XML/1998/namespace"/>
    <ds:schemaRef ds:uri="http://schemas.microsoft.com/office/2006/documentManagement/types"/>
    <ds:schemaRef ds:uri="1cd019c1-634f-4a00-819d-7032774f6e2e"/>
    <ds:schemaRef ds:uri="http://purl.org/dc/terms/"/>
  </ds:schemaRefs>
</ds:datastoreItem>
</file>

<file path=customXml/itemProps2.xml><?xml version="1.0" encoding="utf-8"?>
<ds:datastoreItem xmlns:ds="http://schemas.openxmlformats.org/officeDocument/2006/customXml" ds:itemID="{1C10E524-8F8E-4BA2-9A08-A28C983AB400}">
  <ds:schemaRefs>
    <ds:schemaRef ds:uri="http://schemas.microsoft.com/sharepoint/v3/contenttype/forms"/>
  </ds:schemaRefs>
</ds:datastoreItem>
</file>

<file path=customXml/itemProps3.xml><?xml version="1.0" encoding="utf-8"?>
<ds:datastoreItem xmlns:ds="http://schemas.openxmlformats.org/officeDocument/2006/customXml" ds:itemID="{5A2690A8-0035-4B43-8CC6-8569E2DE7F3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cd019c1-634f-4a00-819d-7032774f6e2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Muster</vt:lpstr>
    </vt:vector>
  </TitlesOfParts>
  <Company>BR Arnsberg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Sette, Bettina</dc:creator>
  <cp:lastModifiedBy>Foitzik, Yvonne</cp:lastModifiedBy>
  <cp:lastPrinted>2022-07-14T16:00:18Z</cp:lastPrinted>
  <dcterms:created xsi:type="dcterms:W3CDTF">2022-03-28T09:04:01Z</dcterms:created>
  <dcterms:modified xsi:type="dcterms:W3CDTF">2025-10-30T09:19:42Z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0x010100621F91F270810F4AB47C92B0705D793F</vt:lpwstr>
  </property>
</Properties>
</file>