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DieseArbeitsmappe" defaultThemeVersion="124226"/>
  <mc:AlternateContent xmlns:mc="http://schemas.openxmlformats.org/markup-compatibility/2006">
    <mc:Choice Requires="x15">
      <x15ac:absPath xmlns:x15ac="http://schemas.microsoft.com/office/spreadsheetml/2010/11/ac" url="https://dreso.sharepoint.com/sites/31303-001-15536/Shared Documents/General/07_VGV/12_VgV/VIKA/BS 2 stufig/V01_Stufe 1/04_Anlagen/"/>
    </mc:Choice>
  </mc:AlternateContent>
  <xr:revisionPtr revIDLastSave="0" documentId="8_{7DA1B7F9-B12A-4BFB-98E7-85D93CD564FD}" xr6:coauthVersionLast="47" xr6:coauthVersionMax="47" xr10:uidLastSave="{00000000-0000-0000-0000-000000000000}"/>
  <bookViews>
    <workbookView xWindow="53475" yWindow="-2760" windowWidth="26010" windowHeight="17985" tabRatio="800" xr2:uid="{C8561421-D82C-456E-B0D7-F4841005EC90}"/>
  </bookViews>
  <sheets>
    <sheet name="Hinweise" sheetId="49" r:id="rId1"/>
    <sheet name="Leistungen Brandschutz" sheetId="46" r:id="rId2"/>
    <sheet name="Stundensätze" sheetId="2" r:id="rId3"/>
    <sheet name="Zusammenfassung Brandschutz" sheetId="51" r:id="rId4"/>
  </sheets>
  <externalReferences>
    <externalReference r:id="rId5"/>
  </externalReferences>
  <definedNames>
    <definedName name="_xlnm._FilterDatabase" localSheetId="3" hidden="1">'Zusammenfassung Brandschutz'!#REF!</definedName>
    <definedName name="AK_az">[1]Kosten_Hochbau!$E$44</definedName>
    <definedName name="AK_zf">[1]Freianlagen!$B$10</definedName>
    <definedName name="bv_HZ_Punkte">[1]Bauvermessung!$G$13</definedName>
    <definedName name="_xlnm.Print_Area" localSheetId="0">Hinweise!$A$1:$D$7</definedName>
    <definedName name="_xlnm.Print_Area" localSheetId="1">'Leistungen Brandschutz'!$A$1:$F$95</definedName>
    <definedName name="_xlnm.Print_Area" localSheetId="2">Stundensätze!$A$1:$E$17</definedName>
    <definedName name="_xlnm.Print_Area" localSheetId="3">'Zusammenfassung Brandschutz'!$A$1:$E$41</definedName>
    <definedName name="Neka_1">[1]Zusammenfassung!$D$17</definedName>
    <definedName name="Neka_10">[1]Zusammenfassung!$D$330</definedName>
    <definedName name="Neka_11">[1]Zusammenfassung!$D$350</definedName>
    <definedName name="Neka_12">[1]Zusammenfassung!$D$370</definedName>
    <definedName name="Neka_13">[1]Zusammenfassung!$D$386</definedName>
    <definedName name="Neka_14">[1]Zusammenfassung!$D$403</definedName>
    <definedName name="Neka_2">[1]Zusammenfassung!$D$39</definedName>
    <definedName name="Neka_3">[1]Zusammenfassung!$D$58</definedName>
    <definedName name="Neka_4">[1]Zusammenfassung!$D$227</definedName>
    <definedName name="Neka_5">[1]Zusammenfassung!$D$249</definedName>
    <definedName name="Neka_6">[1]Zusammenfassung!$D$421</definedName>
    <definedName name="Neka_7">[1]Zusammenfassung!$D$271</definedName>
    <definedName name="Neka_8">[1]Zusammenfassung!$D$293</definedName>
    <definedName name="Neka_9">[1]Zusammenfassung!$D$310</definedName>
    <definedName name="Neko_1">[1]Zusammenfassung!$C$37</definedName>
    <definedName name="Neko_10">[1]Zusammenfassung!$C$348</definedName>
    <definedName name="Neko_11">[1]Zusammenfassung!$C$368</definedName>
    <definedName name="Neko_12">[1]Zusammenfassung!$C$384</definedName>
    <definedName name="Neko_13">[1]Zusammenfassung!$C$401</definedName>
    <definedName name="Neko_14">[1]Zusammenfassung!$C$419</definedName>
    <definedName name="Neko_2">[1]Zusammenfassung!$C$56</definedName>
    <definedName name="Neko_31">[1]Zusammenfassung!$C$78</definedName>
    <definedName name="Neko_33">[1]Zusammenfassung!$C$120</definedName>
    <definedName name="Neko_34">[1]Zusammenfassung!$C$141</definedName>
    <definedName name="Neko_35">[1]Zusammenfassung!$C$162</definedName>
    <definedName name="Neko_36">[1]Zusammenfassung!$C$183</definedName>
    <definedName name="Neko_37">[1]Zusammenfassung!$C$204</definedName>
    <definedName name="Neko_38">[1]Zusammenfassung!$C$225</definedName>
    <definedName name="Neko_4">[1]Zusammenfassung!$C$247</definedName>
    <definedName name="Neko_5">[1]Zusammenfassung!$C$269</definedName>
    <definedName name="Neko_6">[1]Zusammenfassung!$C$425</definedName>
    <definedName name="Neko_7">[1]Zusammenfassung!$C$291</definedName>
    <definedName name="Neko_8">[1]Zusammenfassung!$C$308</definedName>
    <definedName name="Neko_9">[1]Zusammenfassung!$C$328</definedName>
    <definedName name="Pos_1">[1]Zusammenfassung!$A$17</definedName>
    <definedName name="Pos_10">[1]Zusammenfassung!$A$330</definedName>
    <definedName name="Pos_11">[1]Zusammenfassung!$A$350</definedName>
    <definedName name="Pos_12">[1]Zusammenfassung!$A$370</definedName>
    <definedName name="Pos_13">[1]Zusammenfassung!$A$386</definedName>
    <definedName name="Pos_14">[1]Zusammenfassung!$A$403</definedName>
    <definedName name="Pos_2">[1]Zusammenfassung!$A$39</definedName>
    <definedName name="Pos_3">[1]Zusammenfassung!$A$58</definedName>
    <definedName name="Pos_4">[1]Zusammenfassung!$A$227</definedName>
    <definedName name="Pos_5">[1]Zusammenfassung!$A$249</definedName>
    <definedName name="Pos_6">[1]Zusammenfassung!$A$421</definedName>
    <definedName name="Pos_7">[1]Zusammenfassung!$A$271</definedName>
    <definedName name="Pos_8">[1]Zusammenfassung!$A$293</definedName>
    <definedName name="Pos_9">[1]Zusammenfassung!$A$310</definedName>
    <definedName name="pv_HZ_Punkte">[1]Planungsbegl.Vermessung!$G$18</definedName>
    <definedName name="WP_uvs">[1]Umweltverträglichkeitsstudie!$H$15</definedName>
    <definedName name="Z_Mwst">[1]Zusammenfassung!$C$428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2" l="1"/>
  <c r="E15" i="2"/>
  <c r="E13" i="2"/>
  <c r="E11" i="2"/>
  <c r="E9" i="2"/>
  <c r="E3" i="2"/>
  <c r="E85" i="46"/>
  <c r="E83" i="46"/>
  <c r="D17" i="51" s="1"/>
  <c r="C33" i="51"/>
  <c r="E87" i="46" l="1"/>
  <c r="D13" i="51"/>
  <c r="D14" i="51"/>
  <c r="E89" i="46" l="1"/>
  <c r="E91" i="46" s="1"/>
  <c r="C10" i="51"/>
  <c r="C9" i="51"/>
  <c r="C8" i="51"/>
  <c r="B9" i="51"/>
  <c r="B8" i="51"/>
  <c r="E93" i="46" l="1"/>
  <c r="E95" i="46" s="1"/>
  <c r="D9" i="51"/>
  <c r="D8" i="51"/>
  <c r="D21" i="51"/>
  <c r="D19" i="51" l="1"/>
  <c r="E7" i="2"/>
  <c r="B12" i="51" l="1"/>
  <c r="D23" i="51" l="1"/>
  <c r="D25" i="51" s="1"/>
  <c r="C15" i="51"/>
  <c r="D15" i="51" s="1"/>
  <c r="C12" i="51"/>
  <c r="D12" i="51" s="1"/>
  <c r="B10" i="51"/>
  <c r="D10" i="51" s="1"/>
  <c r="D27" i="51" l="1"/>
  <c r="D29" i="51" s="1"/>
  <c r="E4" i="2"/>
  <c r="E5" i="2"/>
  <c r="E6" i="2"/>
  <c r="C23" i="51"/>
  <c r="C11" i="51"/>
  <c r="B11" i="51"/>
  <c r="D11" i="51" l="1"/>
  <c r="D31" i="51"/>
  <c r="D33" i="51" l="1"/>
  <c r="D35" i="51" s="1"/>
  <c r="D37" i="51" s="1"/>
  <c r="D39" i="51" l="1"/>
  <c r="D41" i="51" s="1"/>
</calcChain>
</file>

<file path=xl/sharedStrings.xml><?xml version="1.0" encoding="utf-8"?>
<sst xmlns="http://schemas.openxmlformats.org/spreadsheetml/2006/main" count="195" uniqueCount="130">
  <si>
    <t>Leistungsphase</t>
  </si>
  <si>
    <t>Betrag [€ / netto]</t>
  </si>
  <si>
    <t>Summe Honorar: [€ / netto]</t>
  </si>
  <si>
    <t>Bearbeiter</t>
  </si>
  <si>
    <t>Qualifikation</t>
  </si>
  <si>
    <t>Verrechnungssatz</t>
  </si>
  <si>
    <t>Nebenkosten: [v.H]</t>
  </si>
  <si>
    <t>Nebenkosten: [€ / netto]</t>
  </si>
  <si>
    <t>gesamt Summe Honorar: [€ / netto]</t>
  </si>
  <si>
    <t>Kostenprognose</t>
  </si>
  <si>
    <t>Kostenschätzung</t>
  </si>
  <si>
    <t>c) Leistungsbild Brandschutz</t>
  </si>
  <si>
    <t>a)</t>
  </si>
  <si>
    <t>b)</t>
  </si>
  <si>
    <t>Klären, inwieweit besondere Fachplaner einzubeziehen sind und Festlegen der Aufgabenverteilung und Zusammenarbeit</t>
  </si>
  <si>
    <t>c)</t>
  </si>
  <si>
    <t>d)</t>
  </si>
  <si>
    <t>e)</t>
  </si>
  <si>
    <t>Benennung des Antragsgegenstands in Abstimmung mit dem Leiter der Entwurfsarbeiten</t>
  </si>
  <si>
    <r>
      <t>Feststellung der Rechtsgrundlage, bauordnungsrechtliche Einordnung der Baumaßnahme</t>
    </r>
    <r>
      <rPr>
        <sz val="8"/>
        <color theme="1"/>
        <rFont val="Arial"/>
        <family val="2"/>
      </rPr>
      <t> </t>
    </r>
  </si>
  <si>
    <t>Zusammenstellung der Ergebnisse</t>
  </si>
  <si>
    <t>f)</t>
  </si>
  <si>
    <t>g)</t>
  </si>
  <si>
    <t>LPH 2 Leistungen entsprechend Anlage 3</t>
  </si>
  <si>
    <t>LPH 3 Leistungen entsprechend Anlage 3</t>
  </si>
  <si>
    <t>LPH 4 Leistungen entsprechend Anlage 3</t>
  </si>
  <si>
    <t>Feststellen einschlägiger zur Beurteilung erforderlicher Rechtsgrundlagen und der wesentlichen materiell-rechtlichen Anforderungen aufgrund der Art, Nutzung, Bauweise, Größe, Nachbarschaft und des gestalterischen Konzeptes sowie eventuell beanspruchte Abweichungen i. S. des § 69 BauO NRW und/ oder Erleichterungen i.S. des § 50 BauO NRW von baurechtlichen Vorschriften</t>
  </si>
  <si>
    <t>Erstellen von Brandschutzskizzen zur Visualisierung der baulichen Maßnahmen und des anla-gentechnischen Konzeptes</t>
  </si>
  <si>
    <t>Stichpunkthaftes Zusammenstellen der Vorplanungsergebnisse</t>
  </si>
  <si>
    <t>Feststellen der den Brandschutz betreffenden Anforderungen auf Grundlage der ArbStättVO (Fluchtwegbreiten, -längen, Sicherheitsbeleuchtung, zusätzliche Fluchtwege etc.) in Abstimmung mit dem Leiter der Entwurfsarbeiten</t>
  </si>
  <si>
    <t>Bewertung und Beschreibung alternativer, wirtschaftlicher Lösungen</t>
  </si>
  <si>
    <t>Ermitteln von Brandlasten vor Ort</t>
  </si>
  <si>
    <t>h)</t>
  </si>
  <si>
    <t>i)</t>
  </si>
  <si>
    <t>j)</t>
  </si>
  <si>
    <t>k)</t>
  </si>
  <si>
    <t>l)</t>
  </si>
  <si>
    <t>Erarbeiten der Grundzüge des Brandschutzkonzeptes einschließlich der Möglichkeiten beim abwehrenden Brandschutz und der Grundlagen für anlagentechnische Maßnahmen</t>
  </si>
  <si>
    <t>Feststellen des Bedarfs und Zielstellung eines Entrauchungskonzeptes für spezielle Fragestellungen</t>
  </si>
  <si>
    <t>Erarbeiten des Brandschutzkonzeptes mit Konkretisierung von objektspezifischen Brandschutzanforderungen sowie der baulichen und anlagentechnischen Maßnahmen</t>
  </si>
  <si>
    <t>Konkretisieren von Lösungen bei Betrachtung im Einzelfall</t>
  </si>
  <si>
    <t>Abstimmung mit Fachplanern zur Ermittlung der anlagentechnischen Grundlagen (z.B. gemäß Punkt 10.1 der Lüftungsanlagen-Richtlinie (LüAR NRW)</t>
  </si>
  <si>
    <t>Zusammenstellen wesentlicher Inhalte als Entwurf des textlichen Erläuterungs-berichtes zum Stand der Entwurfsplanung</t>
  </si>
  <si>
    <t>Erarbeiten eines Evakuierungskonzeptes</t>
  </si>
  <si>
    <t>Fertigstellung des Brandschutzkonzeptes auf Grundlage der abschließenden Planung / Bauvorlagen entsprechend § 3 bis 5 BauPrüfVO NRW einschließlich der erforderlichen Nachweise i. S. des § 9 BauPrüfVO</t>
  </si>
  <si>
    <t>Erarbeiten des Erläuterungsberichts gemäß den jeweils geltenden baurechtlichen Verfahrens-vorschriften mit Darstellung  
- der Rechtsgrundlagen, die der Planung zugrunde liegen
- des Brandschutzkonzeptes mit baulichen, anlagetechnischen und betrieblichen Maßnahmen
- der Erfordernisse zur Wahrung der Belange des abwehrenden Brandschutzes</t>
  </si>
  <si>
    <t>Begründen von Erleichterungen und zusätzlichen Anforderungen i. S. des § 50 BauO NRW unter Berücksichtigung der wirtschaftlichen Aspekte</t>
  </si>
  <si>
    <t>Schutzzielorientierte Darstellung der Kompensationsmaßnahmen bei Abweichungen i. S. des § 69 BauO NRW</t>
  </si>
  <si>
    <t>Nachweis der gleichwertigen Sicherstellung des Schutzziels bei geplanten Abweichungen von bauaufsichtlich eingeführten allgemein anerkannten Regeln der Technik (z.B. LAR, LüAR) i.S. des § 3 BauO NRW</t>
  </si>
  <si>
    <t>Überprüfen von Bauvorlagen auf zutreffende Umsetzung der Brandschutzplanung und auf 	Übereinstimmung mit dem Erläuterungsbericht</t>
  </si>
  <si>
    <t>Fortschreiben des prinzipiell genehmigungsfähigen Brandschutzkonzeptes um die Ergebnisse der Vorprüfung der Bauaufsichtsbehörden oder Forderungen des Prüfsachverständi-gen/Prüfingenieurs</t>
  </si>
  <si>
    <t>LPH 5 Leistungen entsprechend Anlage 3</t>
  </si>
  <si>
    <t>Prüfen der Baugenehmigung auf einen ggf. gebotenen Widerspruch bezogen auf den Brand-schutznachweis</t>
  </si>
  <si>
    <t>Beraten bei Anfragen der Objekt- und Fachplaner hinsichtlich der integrierten brandschutz-technischen Fachleistung auf Basis des genehmigten Brandschutznachweises einschließlich der Auflagen aus der Genehmigung</t>
  </si>
  <si>
    <t>Erstellen einer Brandfallsteuertabelle</t>
  </si>
  <si>
    <t>Mitwirken an der Koordination der Fachplanung an brandschutzrelevanten Schnittstellen</t>
  </si>
  <si>
    <t>Zusammenstellen der Ergebnisse</t>
  </si>
  <si>
    <t>Summe Fachbauleitung Honorar: [€ / netto]</t>
  </si>
  <si>
    <t>gesamt Summe Honorar: [€ / brutto]</t>
  </si>
  <si>
    <t xml:space="preserve">Mitwirken bei der Erstellung einer gewerkeübergreifenden Brandfallsteuermatrix 	</t>
  </si>
  <si>
    <t>abgeschlossenes Studium</t>
  </si>
  <si>
    <t>LPH 1 Leistungen entsprechend Anlage 3</t>
  </si>
  <si>
    <t>Summe Brandschutzkonzept Honorar: [€ / netto]</t>
  </si>
  <si>
    <t>Hinweise:</t>
  </si>
  <si>
    <t>Umsatzsteuer: [v.H]</t>
  </si>
  <si>
    <t>LPH 01</t>
  </si>
  <si>
    <t>LPH 02</t>
  </si>
  <si>
    <t>LPH 03</t>
  </si>
  <si>
    <t>LPH 04</t>
  </si>
  <si>
    <t>LPH 05</t>
  </si>
  <si>
    <t>LPH 06</t>
  </si>
  <si>
    <t>LPH 07</t>
  </si>
  <si>
    <t>LPH 08 (FB BS)</t>
  </si>
  <si>
    <t>Umsatzsteuer [z. Zt. 19%]</t>
  </si>
  <si>
    <t>Summe Honorar: [€ / brutto]</t>
  </si>
  <si>
    <t>Summe : [€ / netto]</t>
  </si>
  <si>
    <t>Leistungsbild Brandschutzkonzept und Fachbauleitung Brandschutz</t>
  </si>
  <si>
    <t>Anlage 5b Honorarangebot zum Vertrag</t>
  </si>
  <si>
    <t xml:space="preserve">Mitwirken bei der Fortschreibung der gewerkeübergreifenden Brandfallsteuermatrix </t>
  </si>
  <si>
    <t>Umsatzsteuer:</t>
  </si>
  <si>
    <t>Optionale Leistungen</t>
  </si>
  <si>
    <t>Regelleistungen</t>
  </si>
  <si>
    <t>Vom Bieter auszufüllen sind alle grün hinterlegten Felder auf den nachfolgenden Tabellenblättern.
Grundlage der Leistung ist die Leistungsbeschreibung (Anlage 03 zum Vertrag).
Die jeweiligen Teilleistungen werden als Pauschale, unabhängig von den Baukosten, zuzüglich Nebenkosten, gezahlt.
Bei Abrechnung nach Zeitaufwand wird die Leistung entsprechend den vorgegebenen Stundensätzen und dem nachgewiesenem Aufwand vergütet (siehe Vertrag), zuzüglich Nebenkosten.
Der Angebotsvergleichspreis wird gebildet aus den Teilsummen:
- Honorar Grundleistungen
- Honorar Besondere Leistungen
- Nebenkosten
- Verrechnungssatz mit den vorgegebenen Stundenansätzen</t>
  </si>
  <si>
    <t>Summe</t>
  </si>
  <si>
    <t>Stundensätze: [€ / netto]</t>
  </si>
  <si>
    <t>Nebenkosten Honorar: [€ / netto]</t>
  </si>
  <si>
    <t>Nebenkosten Stundensätze: [€ / netto]</t>
  </si>
  <si>
    <t>Summe Stundensätze: [€ / netto]</t>
  </si>
  <si>
    <t>Summe Gesamt: [€ / netto]</t>
  </si>
  <si>
    <t>Besondere Leistungen</t>
  </si>
  <si>
    <t>Zusätzliche Leistungen bei Erfordernis</t>
  </si>
  <si>
    <t>Erstellen von Feuerwehrplänen 
inkl. Fortschreibung / Revisionierung entsprechend gesetzlicher Vorgaben.</t>
  </si>
  <si>
    <t>Erstellen von Flucht- und Rettungsplänen 
inkl. Fortschreibung / Revisionierung entsprechend gesetzlicher Vorgaben.</t>
  </si>
  <si>
    <t>C.2 - Fachbauleitung Brandschutz (LPH 8) Leistungen entsprechend Anlage 3</t>
  </si>
  <si>
    <t>C.1 - Brandschutzkonzept (LPH 1-5) Leistungen entsprechend Anlage 3</t>
  </si>
  <si>
    <t>Mitwirken bei dem Erstellen des Brandmelde- und Alarmierungskonzepts</t>
  </si>
  <si>
    <t>Übersicht Schätzwertermittlung</t>
  </si>
  <si>
    <t>Summe Brandschutzkonzept (LPH1-5) Honorar: [€ / netto]</t>
  </si>
  <si>
    <t>Summe Fachbauleitung (LPH 8) Honorar: [€ / netto]</t>
  </si>
  <si>
    <t>Fahrtkosten / km</t>
  </si>
  <si>
    <t>Leistungen nach Zeitaufwand</t>
  </si>
  <si>
    <t>Staatlich anerkannte Sachverständige / h</t>
  </si>
  <si>
    <t>sachbearbeitende Ingenieure / h</t>
  </si>
  <si>
    <t>Zeichner und Schreibkräfte / h</t>
  </si>
  <si>
    <t>Hilfskräfte / h</t>
  </si>
  <si>
    <t>Ansatz 
(h bzw. km)</t>
  </si>
  <si>
    <t>Teilnehmen an fünf Besprechungen, an denen der Brandschutz nicht gebündelt behandelt wird</t>
  </si>
  <si>
    <r>
      <rPr>
        <b/>
        <sz val="11"/>
        <color theme="1"/>
        <rFont val="Arial"/>
        <family val="2"/>
      </rPr>
      <t xml:space="preserve">Leistungskatalog Stufe 1: 
Prüfung auf prinzipielle Übereinstimmung 
</t>
    </r>
    <r>
      <rPr>
        <sz val="11"/>
        <color theme="1"/>
        <rFont val="Arial"/>
        <family val="2"/>
      </rPr>
      <t>Plausibilitätskontrolle der Anforderungen aus dem Brandschutzkonzept mit der baulichen Ausführung. Annahme im Durchschnitt über die gesamte Ausführungszeit ein Baustellenbesuch pro Monat.</t>
    </r>
  </si>
  <si>
    <r>
      <rPr>
        <b/>
        <sz val="11"/>
        <color theme="1"/>
        <rFont val="Arial"/>
        <family val="2"/>
      </rPr>
      <t xml:space="preserve">Leistungskatalog Stufe 2 (ergänzend zu Stufe 1): 
Systematische stichprobenartige Kontrolle
</t>
    </r>
    <r>
      <rPr>
        <sz val="11"/>
        <color theme="1"/>
        <rFont val="Arial"/>
        <family val="2"/>
      </rPr>
      <t>Stichprobenartige Kontrolle der baulichen Ausführung der umzusetzenden Brandschutzmaßnahmen. Annahme im Durchschnitt über die gesamte Ausführungszeit ein Baustellenbesuch pro Monat.</t>
    </r>
  </si>
  <si>
    <t>Projektbezeichnung: Neubau Viktoriakarree</t>
  </si>
  <si>
    <t>VIKA</t>
  </si>
  <si>
    <t>Klären der Aufgabenstellung und des Planungsumfangs mit dem Auftraggeber sowie Berücksichtigung der Ergebnisse aus dem Wettbewerb und weiterer Erkenntnisse aus einer Ortsbesichtigung</t>
  </si>
  <si>
    <t xml:space="preserve">Abstimmen mit dem Objektplaner und Teilnahme an brandschutzrelevanten Terminen </t>
  </si>
  <si>
    <t>Auswerten von übergebenen Dokumente (z.B. Bauakten, Flucht- und Rettungswegpläne,  Bestandsunterlagen)</t>
  </si>
  <si>
    <t xml:space="preserve">Abstimmen mit dem Objektplaner und Teilname an brandschutzrelevanten Terminen </t>
  </si>
  <si>
    <t>Abstimmung des Brandschutzkonzepts mit dem Auftraggeber vor Fertigstellung in der Entwurfsphase</t>
  </si>
  <si>
    <t>Bei Abweichungen i. S. des § 69 BauO NRW ist die Genehmigungsfähigkeit ggf. durch Mitwirken bei Vorabstimmungsgesprächen mit Behörde, Prüfingenieuren, Prüf-SV, Feuerwehr und der Bezirksregierung Köln und Bauaufsicht Stadt Bonn unter Beteiligung des Leiters für Entwurfsarbeiten zu ermitteln</t>
  </si>
  <si>
    <t>Erforderliche Informationen zu den Belangen des abwehrenden Brandschutzes sind ggf. durch Abstimmungsgespräche mit der zuständigen Brandschutzdienststelle einzuholen und anschließend zu dokumentieren (Ergebnisprotokoll als Anlage zum BSK)</t>
  </si>
  <si>
    <t>Fertigstellung der Brandschutzpläne als Visualisierung der baulichen Maßnahme. Zeichnerische Darstellung aller brandschutztechnisch relevanten Objekte (z.B. Brand,-Rauchabschnitte, Bauteilqualitäten, äußeres und inneres Rettungswegesystem etc.)</t>
  </si>
  <si>
    <t>Zusammenstellen der Unterlagen in notwendiger Form</t>
  </si>
  <si>
    <t>Prüfen des Zustimmungsbescheids hinsichtlich der Nebenbestimmungen/ Auflagen Brandschutz mit schriftlicher Bewertung, sowie Vorschlagen von Lösungen zur Erlangung der Genehmigungsfähigkeit</t>
  </si>
  <si>
    <t>Prüfen, inwieweit zusätzliche genehmigungspflichtige Sachverhalte entstanden sind</t>
  </si>
  <si>
    <t>Einmaliges Prüfen von Ausführungsplänen der Objekt- und Fachplaner (100 Grundrisse, 20 Schnitte und 20 Details) hinsichtlich des baulichen Brandschutzes</t>
  </si>
  <si>
    <t>Ergänzung der Bauvorlage Brandschutzkonzept für den Nachtrag auf Grund von fünf genehmigungspflichtiger Änderungen während der Bauzeit im Abgleich mit dem vorliegenden Zustimmungsbescheid einschließlich ggf. erforderlicher Abstimmungsgespräche mit der Bezirksregierung Köln, Bauaufsicht Stadt Bonn und dem Leiter der Entwurfsarbeiten</t>
  </si>
  <si>
    <t>Viktoriakarree (VIKA)</t>
  </si>
  <si>
    <r>
      <rPr>
        <b/>
        <sz val="11"/>
        <color theme="1"/>
        <rFont val="Arial"/>
        <family val="2"/>
      </rPr>
      <t xml:space="preserve">Leistungskatalog Stufe 3 (ergänzend zu Stufe 1 und 2): 
Baubegleitende Qualitätssicherung
</t>
    </r>
    <r>
      <rPr>
        <sz val="11"/>
        <color theme="1"/>
        <rFont val="Arial"/>
        <family val="2"/>
      </rPr>
      <t>Vollständige Überwachung</t>
    </r>
  </si>
  <si>
    <t>Betrag [€ netto]</t>
  </si>
  <si>
    <t>Abfrage der Brandgefährdung i. S. der Technische Regel zur ArbStättV (ASR A2.2 „Maßnahmen gegen Brände“, Stand Mai 2018, Änderung von März 2022) beim Leiter der Entwurfsarbeiten nach Festlegung des Arbeitgebers (Qualitative Analyse der vorgesehenen Nutzung hinsichtlich besonderer Brand-, und Explosionsgefahren oder Wassergefährdungsklassen)</t>
  </si>
  <si>
    <t>Anlage 5a Honorarangebot zum Vertrag</t>
  </si>
  <si>
    <t>Abstimmen mit dem Objektplaner und Teilnahme an brandschutzrelevanten Terminen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</si>
</sst>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164" formatCode="#,##0.00\ &quot;€&quot;"/>
    <numFmt numFmtId="165" formatCode="0.0"/>
  </numFmts>
  <fonts count="13" x14ac:knownFonts="1">
    <font>
      <sz val="10"/>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sz val="10"/>
      <name val="Arial"/>
      <family val="2"/>
    </font>
    <font>
      <b/>
      <sz val="16"/>
      <color theme="1"/>
      <name val="Arial"/>
      <family val="2"/>
    </font>
    <font>
      <sz val="10"/>
      <name val="Arial"/>
      <family val="2"/>
    </font>
    <font>
      <b/>
      <sz val="16"/>
      <name val="Arial"/>
      <family val="2"/>
    </font>
    <font>
      <b/>
      <sz val="10"/>
      <color rgb="FFFF0000"/>
      <name val="Arial"/>
      <family val="2"/>
    </font>
    <font>
      <sz val="11"/>
      <color theme="1"/>
      <name val="Arial"/>
      <family val="2"/>
    </font>
    <font>
      <sz val="8"/>
      <color theme="1"/>
      <name val="Arial"/>
      <family val="2"/>
    </font>
    <font>
      <sz val="1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xf numFmtId="44" fontId="1" fillId="0" borderId="0" applyFont="0" applyFill="0" applyBorder="0" applyAlignment="0" applyProtection="0"/>
  </cellStyleXfs>
  <cellXfs count="121">
    <xf numFmtId="0" fontId="0" fillId="0" borderId="0" xfId="0"/>
    <xf numFmtId="0" fontId="0" fillId="0" borderId="0" xfId="0" applyAlignment="1">
      <alignment horizontal="center" vertical="center"/>
    </xf>
    <xf numFmtId="0" fontId="6" fillId="0" borderId="0" xfId="0" applyFont="1"/>
    <xf numFmtId="0" fontId="8" fillId="0" borderId="0" xfId="0" applyFont="1"/>
    <xf numFmtId="0" fontId="0" fillId="0" borderId="15" xfId="0" applyBorder="1"/>
    <xf numFmtId="0" fontId="2" fillId="0" borderId="14" xfId="0" applyFont="1" applyBorder="1" applyAlignment="1">
      <alignment horizontal="center" vertical="center"/>
    </xf>
    <xf numFmtId="0" fontId="3" fillId="5" borderId="0" xfId="0" applyFont="1" applyFill="1"/>
    <xf numFmtId="0" fontId="0" fillId="5" borderId="0" xfId="0" applyFill="1"/>
    <xf numFmtId="164" fontId="2" fillId="5" borderId="14" xfId="0" applyNumberFormat="1" applyFont="1" applyFill="1" applyBorder="1" applyAlignment="1" applyProtection="1">
      <alignment horizontal="right" vertical="center"/>
      <protection locked="0"/>
    </xf>
    <xf numFmtId="0" fontId="2" fillId="0" borderId="0" xfId="0" applyFont="1" applyAlignment="1">
      <alignment horizontal="right" vertical="center"/>
    </xf>
    <xf numFmtId="0" fontId="0" fillId="0" borderId="1" xfId="0" applyBorder="1" applyAlignment="1">
      <alignment horizontal="center" vertical="center"/>
    </xf>
    <xf numFmtId="9" fontId="2" fillId="5" borderId="5" xfId="3" applyFont="1" applyFill="1" applyBorder="1" applyAlignment="1" applyProtection="1">
      <alignment horizontal="center" vertical="center"/>
      <protection locked="0"/>
    </xf>
    <xf numFmtId="8" fontId="2" fillId="0" borderId="5" xfId="0" applyNumberFormat="1" applyFont="1" applyBorder="1" applyAlignment="1">
      <alignment horizontal="right" vertical="center"/>
    </xf>
    <xf numFmtId="0" fontId="2" fillId="0" borderId="0" xfId="0" applyFont="1"/>
    <xf numFmtId="164" fontId="0" fillId="0" borderId="0" xfId="0" applyNumberFormat="1"/>
    <xf numFmtId="164" fontId="2" fillId="5" borderId="17" xfId="0" applyNumberFormat="1" applyFont="1" applyFill="1" applyBorder="1" applyAlignment="1" applyProtection="1">
      <alignment horizontal="right" vertical="center"/>
      <protection locked="0"/>
    </xf>
    <xf numFmtId="0" fontId="2" fillId="0" borderId="0" xfId="0" applyFont="1" applyAlignment="1">
      <alignment horizontal="left" vertical="center"/>
    </xf>
    <xf numFmtId="0" fontId="2" fillId="0" borderId="13" xfId="0" applyFont="1" applyBorder="1" applyAlignment="1">
      <alignment horizontal="center" vertical="center"/>
    </xf>
    <xf numFmtId="0" fontId="0" fillId="0" borderId="0" xfId="0" applyAlignment="1">
      <alignment horizontal="right" indent="1"/>
    </xf>
    <xf numFmtId="0" fontId="0" fillId="0" borderId="18" xfId="0" applyBorder="1"/>
    <xf numFmtId="0" fontId="2" fillId="6" borderId="2" xfId="0" applyFont="1" applyFill="1" applyBorder="1" applyAlignment="1">
      <alignment horizontal="right" vertical="center" indent="1"/>
    </xf>
    <xf numFmtId="0" fontId="0" fillId="6" borderId="2" xfId="0" applyFill="1" applyBorder="1" applyAlignment="1">
      <alignment horizontal="right" indent="1"/>
    </xf>
    <xf numFmtId="0" fontId="0" fillId="6" borderId="3" xfId="0" applyFill="1" applyBorder="1"/>
    <xf numFmtId="164" fontId="2" fillId="0" borderId="0" xfId="0" applyNumberFormat="1" applyFont="1"/>
    <xf numFmtId="0" fontId="2" fillId="4" borderId="8" xfId="0" applyFont="1" applyFill="1" applyBorder="1" applyAlignment="1">
      <alignment horizontal="right" vertical="center" indent="1"/>
    </xf>
    <xf numFmtId="0" fontId="0" fillId="0" borderId="16" xfId="0" applyBorder="1"/>
    <xf numFmtId="0" fontId="0" fillId="0" borderId="17" xfId="0" applyBorder="1"/>
    <xf numFmtId="0" fontId="0" fillId="0" borderId="19" xfId="0" applyBorder="1" applyAlignment="1">
      <alignment horizontal="right" indent="1"/>
    </xf>
    <xf numFmtId="0" fontId="2" fillId="6" borderId="2" xfId="0" applyFont="1" applyFill="1" applyBorder="1" applyAlignment="1">
      <alignment vertical="center"/>
    </xf>
    <xf numFmtId="0" fontId="0" fillId="6" borderId="2" xfId="0" applyFill="1" applyBorder="1"/>
    <xf numFmtId="0" fontId="0" fillId="0" borderId="16" xfId="0" applyBorder="1" applyAlignment="1">
      <alignment horizontal="right" indent="1"/>
    </xf>
    <xf numFmtId="0" fontId="2" fillId="4" borderId="6" xfId="0" applyFont="1" applyFill="1" applyBorder="1" applyAlignment="1">
      <alignment vertical="center"/>
    </xf>
    <xf numFmtId="8" fontId="2" fillId="4" borderId="7" xfId="0" applyNumberFormat="1" applyFont="1" applyFill="1" applyBorder="1" applyAlignment="1">
      <alignment horizontal="right" vertical="center"/>
    </xf>
    <xf numFmtId="164" fontId="2" fillId="5" borderId="4" xfId="0" applyNumberFormat="1" applyFont="1" applyFill="1" applyBorder="1" applyAlignment="1" applyProtection="1">
      <alignment horizontal="center" vertical="center"/>
      <protection locked="0"/>
    </xf>
    <xf numFmtId="8" fontId="2" fillId="2" borderId="5" xfId="0" applyNumberFormat="1" applyFont="1" applyFill="1" applyBorder="1" applyAlignment="1">
      <alignment horizontal="right" vertical="center"/>
    </xf>
    <xf numFmtId="0" fontId="2" fillId="2" borderId="2" xfId="0" applyFont="1" applyFill="1" applyBorder="1" applyAlignment="1">
      <alignment horizontal="right" vertical="center" indent="1"/>
    </xf>
    <xf numFmtId="0" fontId="2" fillId="7" borderId="2" xfId="0" applyFont="1" applyFill="1" applyBorder="1" applyAlignment="1">
      <alignment vertical="center"/>
    </xf>
    <xf numFmtId="0" fontId="2" fillId="7" borderId="2" xfId="0" applyFont="1" applyFill="1" applyBorder="1" applyAlignment="1">
      <alignment horizontal="right" vertical="center" indent="1"/>
    </xf>
    <xf numFmtId="0" fontId="2" fillId="0" borderId="1" xfId="0" applyFont="1" applyBorder="1" applyAlignment="1">
      <alignment vertical="center"/>
    </xf>
    <xf numFmtId="9" fontId="2" fillId="0" borderId="5" xfId="0" applyNumberFormat="1" applyFont="1" applyBorder="1" applyAlignment="1">
      <alignment horizontal="right" vertical="center" indent="1"/>
    </xf>
    <xf numFmtId="164" fontId="2" fillId="7" borderId="5" xfId="0" applyNumberFormat="1" applyFont="1" applyFill="1" applyBorder="1" applyAlignment="1">
      <alignment horizontal="right" vertical="center"/>
    </xf>
    <xf numFmtId="164" fontId="2" fillId="0" borderId="5" xfId="1" applyNumberFormat="1" applyFont="1" applyBorder="1" applyAlignment="1">
      <alignment horizontal="right" vertical="center"/>
    </xf>
    <xf numFmtId="164" fontId="0" fillId="0" borderId="5" xfId="1" applyNumberFormat="1" applyFont="1" applyBorder="1" applyAlignment="1">
      <alignment horizontal="right" vertical="center"/>
    </xf>
    <xf numFmtId="164" fontId="0" fillId="0" borderId="2" xfId="1" applyNumberFormat="1" applyFont="1" applyBorder="1" applyAlignment="1">
      <alignment horizontal="right" vertical="center"/>
    </xf>
    <xf numFmtId="9" fontId="2" fillId="0" borderId="3" xfId="0" applyNumberFormat="1" applyFont="1" applyBorder="1" applyAlignment="1">
      <alignment horizontal="right" vertical="center" indent="1"/>
    </xf>
    <xf numFmtId="164" fontId="2" fillId="0" borderId="3" xfId="1" applyNumberFormat="1" applyFont="1" applyFill="1" applyBorder="1" applyAlignment="1">
      <alignment horizontal="right" vertical="center" indent="1"/>
    </xf>
    <xf numFmtId="164" fontId="2" fillId="0" borderId="2" xfId="1" applyNumberFormat="1" applyFont="1" applyFill="1" applyBorder="1" applyAlignment="1">
      <alignment horizontal="right" vertical="center" indent="1"/>
    </xf>
    <xf numFmtId="9" fontId="2" fillId="0" borderId="2" xfId="0" applyNumberFormat="1" applyFont="1" applyBorder="1" applyAlignment="1">
      <alignment horizontal="right" vertical="center" indent="1"/>
    </xf>
    <xf numFmtId="0" fontId="0" fillId="0" borderId="15" xfId="0" applyBorder="1" applyAlignment="1">
      <alignment horizontal="center" vertical="center"/>
    </xf>
    <xf numFmtId="0" fontId="2" fillId="0" borderId="18" xfId="0" applyFont="1" applyBorder="1" applyAlignment="1">
      <alignment horizontal="left" vertical="center"/>
    </xf>
    <xf numFmtId="0" fontId="2" fillId="0" borderId="15" xfId="0" applyFont="1" applyBorder="1" applyAlignment="1">
      <alignment horizontal="right" vertical="center"/>
    </xf>
    <xf numFmtId="0" fontId="0" fillId="0" borderId="14" xfId="0" applyBorder="1" applyAlignment="1">
      <alignment horizontal="center" vertical="center"/>
    </xf>
    <xf numFmtId="0" fontId="2" fillId="2" borderId="1" xfId="0" applyFont="1" applyFill="1" applyBorder="1" applyAlignment="1">
      <alignment vertical="center"/>
    </xf>
    <xf numFmtId="0" fontId="2" fillId="4" borderId="6"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19" xfId="0" applyBorder="1"/>
    <xf numFmtId="165" fontId="5" fillId="3" borderId="1" xfId="0" applyNumberFormat="1" applyFont="1"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xf>
    <xf numFmtId="0" fontId="0" fillId="0" borderId="2" xfId="0" applyBorder="1"/>
    <xf numFmtId="165" fontId="5" fillId="3" borderId="11" xfId="0" applyNumberFormat="1" applyFont="1" applyFill="1" applyBorder="1" applyAlignment="1">
      <alignment horizontal="left" vertical="center"/>
    </xf>
    <xf numFmtId="165" fontId="5" fillId="3" borderId="15" xfId="0" applyNumberFormat="1" applyFont="1" applyFill="1" applyBorder="1" applyAlignment="1">
      <alignment horizontal="left" vertical="center"/>
    </xf>
    <xf numFmtId="165" fontId="5" fillId="3" borderId="0" xfId="0" applyNumberFormat="1" applyFont="1" applyFill="1" applyAlignment="1">
      <alignment horizontal="left" vertical="center"/>
    </xf>
    <xf numFmtId="0" fontId="0" fillId="3" borderId="17" xfId="0" applyFill="1" applyBorder="1" applyAlignment="1">
      <alignment horizontal="left" vertical="center"/>
    </xf>
    <xf numFmtId="49" fontId="10" fillId="0" borderId="12" xfId="0" applyNumberFormat="1" applyFont="1" applyBorder="1" applyAlignment="1">
      <alignment horizontal="center" vertical="center"/>
    </xf>
    <xf numFmtId="49" fontId="10" fillId="0" borderId="5" xfId="0" applyNumberFormat="1" applyFont="1" applyBorder="1" applyAlignment="1">
      <alignment horizontal="center" vertical="center"/>
    </xf>
    <xf numFmtId="165" fontId="5" fillId="3" borderId="1" xfId="0" applyNumberFormat="1" applyFont="1" applyFill="1" applyBorder="1" applyAlignment="1">
      <alignment horizontal="left" vertical="center"/>
    </xf>
    <xf numFmtId="165" fontId="5" fillId="3" borderId="2" xfId="0" applyNumberFormat="1" applyFont="1" applyFill="1" applyBorder="1" applyAlignment="1">
      <alignment horizontal="left" vertical="center"/>
    </xf>
    <xf numFmtId="0" fontId="0" fillId="3" borderId="3" xfId="0" applyFill="1" applyBorder="1" applyAlignment="1">
      <alignment horizontal="left" vertical="center"/>
    </xf>
    <xf numFmtId="49" fontId="12" fillId="0" borderId="12" xfId="0" applyNumberFormat="1" applyFont="1" applyBorder="1" applyAlignment="1">
      <alignment horizontal="center" vertical="center"/>
    </xf>
    <xf numFmtId="164" fontId="2" fillId="0" borderId="5" xfId="0" applyNumberFormat="1" applyFont="1" applyBorder="1" applyAlignment="1">
      <alignment horizontal="right" vertical="center"/>
    </xf>
    <xf numFmtId="0" fontId="0" fillId="2" borderId="1" xfId="0" applyFill="1" applyBorder="1" applyAlignment="1">
      <alignment horizontal="center" vertical="center"/>
    </xf>
    <xf numFmtId="0" fontId="2" fillId="2" borderId="2" xfId="0" applyFont="1" applyFill="1" applyBorder="1" applyAlignment="1">
      <alignment horizontal="left" vertical="center"/>
    </xf>
    <xf numFmtId="0" fontId="2" fillId="2" borderId="1" xfId="0" applyFont="1" applyFill="1" applyBorder="1" applyAlignment="1">
      <alignment horizontal="left" vertical="center"/>
    </xf>
    <xf numFmtId="164" fontId="2" fillId="2" borderId="5" xfId="0" applyNumberFormat="1" applyFont="1" applyFill="1" applyBorder="1" applyAlignment="1">
      <alignment horizontal="right" vertical="center"/>
    </xf>
    <xf numFmtId="164" fontId="2" fillId="0" borderId="0" xfId="0" applyNumberFormat="1" applyFont="1" applyAlignment="1">
      <alignment horizontal="right" vertical="center"/>
    </xf>
    <xf numFmtId="0" fontId="0" fillId="0" borderId="13" xfId="0" applyBorder="1" applyAlignment="1">
      <alignment horizontal="center"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8" fontId="2" fillId="4" borderId="7" xfId="0" applyNumberFormat="1" applyFont="1" applyFill="1" applyBorder="1" applyAlignment="1">
      <alignment horizontal="right"/>
    </xf>
    <xf numFmtId="9" fontId="2" fillId="2" borderId="5" xfId="3" applyFont="1" applyFill="1" applyBorder="1" applyAlignment="1" applyProtection="1">
      <alignment horizontal="center" vertical="center"/>
    </xf>
    <xf numFmtId="0" fontId="0" fillId="0" borderId="0" xfId="0" applyAlignment="1">
      <alignment vertical="top" wrapText="1"/>
    </xf>
    <xf numFmtId="0" fontId="2" fillId="2" borderId="5" xfId="0" applyFont="1" applyFill="1" applyBorder="1" applyAlignment="1">
      <alignment horizontal="left"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0" fillId="2" borderId="5" xfId="0" applyFill="1" applyBorder="1" applyAlignment="1">
      <alignment horizontal="center" vertical="center"/>
    </xf>
    <xf numFmtId="0" fontId="0" fillId="0" borderId="10" xfId="0" applyBorder="1" applyAlignment="1">
      <alignment horizontal="left" vertical="center"/>
    </xf>
    <xf numFmtId="0" fontId="0" fillId="0" borderId="4" xfId="0" applyBorder="1" applyAlignment="1">
      <alignment horizontal="center" vertical="center"/>
    </xf>
    <xf numFmtId="0" fontId="5" fillId="0" borderId="4" xfId="0" applyFont="1" applyBorder="1" applyAlignment="1">
      <alignment horizontal="center" vertical="center"/>
    </xf>
    <xf numFmtId="164" fontId="0" fillId="0" borderId="14" xfId="0" applyNumberFormat="1" applyBorder="1"/>
    <xf numFmtId="0" fontId="5" fillId="0" borderId="10" xfId="0" applyFont="1" applyBorder="1" applyAlignment="1">
      <alignment horizontal="center" vertical="center"/>
    </xf>
    <xf numFmtId="164" fontId="0" fillId="0" borderId="22" xfId="0" applyNumberFormat="1" applyBorder="1"/>
    <xf numFmtId="0" fontId="0" fillId="0" borderId="10" xfId="0" applyBorder="1" applyAlignment="1">
      <alignment horizontal="center" vertical="center"/>
    </xf>
    <xf numFmtId="164" fontId="0" fillId="0" borderId="21" xfId="0" applyNumberFormat="1" applyBorder="1"/>
    <xf numFmtId="164" fontId="0" fillId="0" borderId="12" xfId="0" applyNumberFormat="1" applyBorder="1"/>
    <xf numFmtId="0" fontId="0" fillId="3" borderId="1" xfId="0" applyFill="1" applyBorder="1" applyAlignment="1">
      <alignment horizontal="center" vertical="center"/>
    </xf>
    <xf numFmtId="0" fontId="0" fillId="3" borderId="3" xfId="0" applyFill="1" applyBorder="1" applyAlignment="1">
      <alignment horizontal="right" vertical="center"/>
    </xf>
    <xf numFmtId="0" fontId="0" fillId="3" borderId="0" xfId="0" applyFill="1"/>
    <xf numFmtId="164" fontId="2" fillId="0" borderId="13" xfId="0" applyNumberFormat="1" applyFont="1" applyBorder="1" applyAlignment="1">
      <alignment horizontal="right" vertical="center"/>
    </xf>
    <xf numFmtId="0" fontId="9" fillId="0" borderId="0" xfId="0" applyFont="1"/>
    <xf numFmtId="0" fontId="0" fillId="0" borderId="20" xfId="0" applyBorder="1"/>
    <xf numFmtId="0" fontId="10" fillId="5" borderId="0" xfId="0" applyFont="1" applyFill="1" applyAlignment="1">
      <alignment horizontal="left" vertical="top"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0" fillId="0" borderId="5" xfId="0" applyFont="1" applyBorder="1" applyAlignment="1">
      <alignment horizontal="left" vertical="center" wrapText="1"/>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165" fontId="5" fillId="3" borderId="1" xfId="0" applyNumberFormat="1" applyFont="1" applyFill="1" applyBorder="1" applyAlignment="1">
      <alignment horizontal="left" vertical="center"/>
    </xf>
    <xf numFmtId="165" fontId="5" fillId="3" borderId="2" xfId="0" applyNumberFormat="1" applyFont="1" applyFill="1" applyBorder="1" applyAlignment="1">
      <alignment horizontal="left" vertical="center"/>
    </xf>
    <xf numFmtId="165" fontId="5" fillId="3" borderId="3" xfId="0" applyNumberFormat="1" applyFont="1" applyFill="1" applyBorder="1" applyAlignment="1">
      <alignment horizontal="lef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2" fillId="0" borderId="5" xfId="0" applyFont="1" applyBorder="1" applyAlignment="1">
      <alignment horizontal="left" vertical="center" wrapText="1"/>
    </xf>
    <xf numFmtId="0" fontId="2" fillId="0" borderId="0" xfId="0" applyFont="1" applyAlignment="1">
      <alignment horizontal="left"/>
    </xf>
    <xf numFmtId="0" fontId="5" fillId="0" borderId="0" xfId="0" applyFont="1" applyAlignment="1">
      <alignment horizontal="left"/>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cellXfs>
  <cellStyles count="5">
    <cellStyle name="Prozent" xfId="3" builtinId="5"/>
    <cellStyle name="Standard" xfId="0" builtinId="0"/>
    <cellStyle name="Standard 2" xfId="2" xr:uid="{00000000-0005-0000-0000-000001000000}"/>
    <cellStyle name="Währung" xfId="1" builtinId="4"/>
    <cellStyle name="Währung 2" xfId="4" xr:uid="{449A78AB-7E70-479E-B68D-7198B210E06D}"/>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g1_30\CC\2552_HG\40---22-001_Interim-H&#246;rs&#228;le\55_A-V_Planung\Interim%20Koblenzertor\FAR+FTP\00_Kostenprognose\2552_Arbeitshilfe_HOAI%20Honorarberechnung_KTFL%20FAR+FTP.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ilfe"/>
      <sheetName val="HOAI-2021"/>
      <sheetName val="Zusammenfassung"/>
      <sheetName val="TGA-1_Eingabe"/>
      <sheetName val="TGA-1_Druck"/>
      <sheetName val="TGA-2a"/>
      <sheetName val="TGA-2b"/>
      <sheetName val="Honorartafel§56"/>
      <sheetName val="HOAI(alt)"/>
      <sheetName val="Kosten_Hochbau"/>
      <sheetName val="Honorar_Hochbau"/>
      <sheetName val="Honorartafel§35"/>
      <sheetName val="Tragwerksplanung"/>
      <sheetName val="Honorartafel§52"/>
      <sheetName val="Freianlagen"/>
      <sheetName val="Honorartafel§40"/>
      <sheetName val="Ingenieurbauwerke"/>
      <sheetName val="Honorartafel§44"/>
      <sheetName val="Verkehrsanlagen"/>
      <sheetName val="Honorartafel§48"/>
      <sheetName val="Interpolation"/>
      <sheetName val="Umweltverträglichkeitsstudie"/>
      <sheetName val="Tafel 1.1.2"/>
      <sheetName val="Wärmeschutz Energiebilanzierung"/>
      <sheetName val="Tafel 1.2.3"/>
      <sheetName val="Bauakustik"/>
      <sheetName val="Tafel 1.2.4"/>
      <sheetName val="Raumakustik"/>
      <sheetName val="Tafel 1.2.5"/>
      <sheetName val="Geotechnik"/>
      <sheetName val="Tafel 1.3.4"/>
      <sheetName val="Planungsbegl.Vermessung"/>
      <sheetName val="Tafel 1.4.8-1"/>
      <sheetName val="Bauvermessung"/>
      <sheetName val="Tafel 1.4.8-2"/>
    </sheetNames>
    <sheetDataSet>
      <sheetData sheetId="0" refreshError="1"/>
      <sheetData sheetId="1" refreshError="1"/>
      <sheetData sheetId="2" refreshError="1"/>
      <sheetData sheetId="3">
        <row r="17">
          <cell r="A17">
            <v>0</v>
          </cell>
          <cell r="D17">
            <v>0</v>
          </cell>
        </row>
        <row r="37">
          <cell r="C37">
            <v>0</v>
          </cell>
        </row>
        <row r="39">
          <cell r="A39">
            <v>0</v>
          </cell>
          <cell r="D39">
            <v>0</v>
          </cell>
        </row>
        <row r="56">
          <cell r="C56">
            <v>0</v>
          </cell>
        </row>
        <row r="58">
          <cell r="A58">
            <v>0</v>
          </cell>
          <cell r="D58">
            <v>0</v>
          </cell>
        </row>
        <row r="78">
          <cell r="C78">
            <v>0</v>
          </cell>
        </row>
        <row r="120">
          <cell r="C120">
            <v>0</v>
          </cell>
        </row>
        <row r="141">
          <cell r="C141">
            <v>0</v>
          </cell>
        </row>
        <row r="162">
          <cell r="C162">
            <v>0</v>
          </cell>
        </row>
        <row r="183">
          <cell r="C183">
            <v>0</v>
          </cell>
        </row>
        <row r="204">
          <cell r="C204">
            <v>0</v>
          </cell>
        </row>
        <row r="225">
          <cell r="C225">
            <v>0</v>
          </cell>
        </row>
        <row r="227">
          <cell r="A227">
            <v>0</v>
          </cell>
          <cell r="D227">
            <v>0</v>
          </cell>
        </row>
        <row r="247">
          <cell r="C247">
            <v>0</v>
          </cell>
        </row>
        <row r="249">
          <cell r="A249">
            <v>0</v>
          </cell>
          <cell r="D249">
            <v>0</v>
          </cell>
        </row>
        <row r="269">
          <cell r="C269">
            <v>0</v>
          </cell>
        </row>
        <row r="271">
          <cell r="A271">
            <v>0</v>
          </cell>
          <cell r="D271">
            <v>0</v>
          </cell>
        </row>
        <row r="291">
          <cell r="C291">
            <v>0</v>
          </cell>
        </row>
        <row r="293">
          <cell r="A293">
            <v>0</v>
          </cell>
          <cell r="D293">
            <v>0</v>
          </cell>
        </row>
        <row r="308">
          <cell r="C308">
            <v>0</v>
          </cell>
        </row>
        <row r="310">
          <cell r="A310">
            <v>0</v>
          </cell>
          <cell r="D310">
            <v>0</v>
          </cell>
        </row>
        <row r="328">
          <cell r="C328">
            <v>0</v>
          </cell>
        </row>
        <row r="330">
          <cell r="A330">
            <v>0</v>
          </cell>
          <cell r="D330">
            <v>0</v>
          </cell>
        </row>
        <row r="348">
          <cell r="C348">
            <v>0</v>
          </cell>
        </row>
        <row r="350">
          <cell r="A350">
            <v>0</v>
          </cell>
          <cell r="D350">
            <v>0</v>
          </cell>
        </row>
        <row r="368">
          <cell r="C368">
            <v>0</v>
          </cell>
        </row>
        <row r="370">
          <cell r="A370">
            <v>0</v>
          </cell>
          <cell r="D370">
            <v>0</v>
          </cell>
        </row>
        <row r="384">
          <cell r="C384">
            <v>0.05</v>
          </cell>
        </row>
        <row r="386">
          <cell r="A386">
            <v>0</v>
          </cell>
          <cell r="D386">
            <v>0</v>
          </cell>
        </row>
        <row r="401">
          <cell r="C401">
            <v>0</v>
          </cell>
        </row>
        <row r="403">
          <cell r="A403">
            <v>0</v>
          </cell>
          <cell r="D403">
            <v>0</v>
          </cell>
        </row>
        <row r="419">
          <cell r="C419">
            <v>0</v>
          </cell>
        </row>
        <row r="421">
          <cell r="A421">
            <v>0</v>
          </cell>
          <cell r="D421">
            <v>0</v>
          </cell>
        </row>
        <row r="425">
          <cell r="C425">
            <v>0</v>
          </cell>
        </row>
        <row r="428">
          <cell r="C428">
            <v>0.19</v>
          </cell>
        </row>
      </sheetData>
      <sheetData sheetId="4" refreshError="1"/>
      <sheetData sheetId="5" refreshError="1"/>
      <sheetData sheetId="6" refreshError="1"/>
      <sheetData sheetId="7" refreshError="1"/>
      <sheetData sheetId="8" refreshError="1"/>
      <sheetData sheetId="9" refreshError="1"/>
      <sheetData sheetId="10">
        <row r="44">
          <cell r="E44">
            <v>19574669.334225424</v>
          </cell>
        </row>
      </sheetData>
      <sheetData sheetId="11" refreshError="1"/>
      <sheetData sheetId="12" refreshError="1"/>
      <sheetData sheetId="13"/>
      <sheetData sheetId="14" refreshError="1"/>
      <sheetData sheetId="15">
        <row r="10">
          <cell r="B10">
            <v>0</v>
          </cell>
        </row>
      </sheetData>
      <sheetData sheetId="16" refreshError="1"/>
      <sheetData sheetId="17" refreshError="1"/>
      <sheetData sheetId="18" refreshError="1"/>
      <sheetData sheetId="19" refreshError="1"/>
      <sheetData sheetId="20" refreshError="1"/>
      <sheetData sheetId="21" refreshError="1"/>
      <sheetData sheetId="22">
        <row r="15">
          <cell r="H15">
            <v>24</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8">
          <cell r="G18">
            <v>29</v>
          </cell>
        </row>
      </sheetData>
      <sheetData sheetId="33" refreshError="1"/>
      <sheetData sheetId="34">
        <row r="13">
          <cell r="G13">
            <v>33</v>
          </cell>
        </row>
      </sheetData>
      <sheetData sheetId="3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23799-07AD-4480-A58C-D00CE996D116}">
  <sheetPr>
    <pageSetUpPr fitToPage="1"/>
  </sheetPr>
  <dimension ref="A1:D152"/>
  <sheetViews>
    <sheetView tabSelected="1" view="pageBreakPreview" zoomScaleNormal="100" zoomScaleSheetLayoutView="100" workbookViewId="0">
      <selection activeCell="A29" sqref="A29"/>
    </sheetView>
  </sheetViews>
  <sheetFormatPr baseColWidth="10" defaultRowHeight="12.5" x14ac:dyDescent="0.25"/>
  <cols>
    <col min="1" max="1" width="58.7265625" customWidth="1"/>
    <col min="2" max="2" width="39.26953125" customWidth="1"/>
    <col min="3" max="4" width="20.54296875" customWidth="1"/>
    <col min="5" max="5" width="15.7265625" customWidth="1"/>
    <col min="6" max="6" width="21.1796875" customWidth="1"/>
    <col min="7" max="7" width="21.453125" customWidth="1"/>
    <col min="8" max="8" width="16" customWidth="1"/>
    <col min="11" max="12" width="14.453125" bestFit="1" customWidth="1"/>
    <col min="13" max="13" width="11.7265625" bestFit="1" customWidth="1"/>
  </cols>
  <sheetData>
    <row r="1" spans="1:4" ht="20" x14ac:dyDescent="0.4">
      <c r="A1" s="3" t="s">
        <v>128</v>
      </c>
    </row>
    <row r="2" spans="1:4" ht="20" x14ac:dyDescent="0.4">
      <c r="A2" s="3" t="s">
        <v>76</v>
      </c>
    </row>
    <row r="3" spans="1:4" ht="20" x14ac:dyDescent="0.4">
      <c r="A3" s="2" t="s">
        <v>109</v>
      </c>
    </row>
    <row r="6" spans="1:4" ht="15.75" customHeight="1" x14ac:dyDescent="0.35">
      <c r="A6" s="6" t="s">
        <v>63</v>
      </c>
      <c r="B6" s="7"/>
      <c r="C6" s="7"/>
      <c r="D6" s="7"/>
    </row>
    <row r="7" spans="1:4" ht="222" customHeight="1" x14ac:dyDescent="0.25">
      <c r="A7" s="101" t="s">
        <v>82</v>
      </c>
      <c r="B7" s="101"/>
      <c r="C7" s="101"/>
      <c r="D7" s="101"/>
    </row>
    <row r="151" spans="1:1" x14ac:dyDescent="0.25">
      <c r="A151" t="s">
        <v>9</v>
      </c>
    </row>
    <row r="152" spans="1:1" x14ac:dyDescent="0.25">
      <c r="A152" t="s">
        <v>10</v>
      </c>
    </row>
  </sheetData>
  <sheetProtection algorithmName="SHA-512" hashValue="dBiqBOZaX8LpCcRNQK1mXmlI1LA+12gehoBGbD14aNiU0yJo981/LIpvlgJoKGOOuPJfGCcY6zJQvqVJm1l2aw==" saltValue="nJqshijwMQPxXJMQVAxSCA==" spinCount="100000" sheet="1" objects="1" scenarios="1"/>
  <mergeCells count="1">
    <mergeCell ref="A7:D7"/>
  </mergeCells>
  <pageMargins left="0.70866141732283472" right="0.38" top="0.78740157480314965" bottom="0.37" header="0.31496062992125984" footer="0.31496062992125984"/>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F67E8-3533-4187-85CF-0EBDEA423B8B}">
  <sheetPr>
    <tabColor theme="6" tint="0.59999389629810485"/>
    <pageSetUpPr fitToPage="1"/>
  </sheetPr>
  <dimension ref="A1:F97"/>
  <sheetViews>
    <sheetView view="pageBreakPreview" zoomScale="85" zoomScaleNormal="80" zoomScaleSheetLayoutView="85" workbookViewId="0">
      <selection activeCell="G19" sqref="G19"/>
    </sheetView>
  </sheetViews>
  <sheetFormatPr baseColWidth="10" defaultRowHeight="12.5" outlineLevelRow="1" x14ac:dyDescent="0.25"/>
  <cols>
    <col min="1" max="1" width="9" customWidth="1"/>
    <col min="2" max="3" width="20.7265625" customWidth="1"/>
    <col min="4" max="4" width="50.7265625" customWidth="1"/>
    <col min="5" max="5" width="20.7265625" customWidth="1"/>
    <col min="6" max="6" width="1.26953125" customWidth="1"/>
  </cols>
  <sheetData>
    <row r="1" spans="1:6" ht="36" customHeight="1" x14ac:dyDescent="0.25">
      <c r="A1" s="102" t="s">
        <v>11</v>
      </c>
      <c r="B1" s="103"/>
      <c r="C1" s="103"/>
      <c r="D1" s="104"/>
      <c r="E1" s="54" t="s">
        <v>110</v>
      </c>
    </row>
    <row r="2" spans="1:6" ht="20" customHeight="1" x14ac:dyDescent="0.25">
      <c r="A2" s="106" t="s">
        <v>126</v>
      </c>
      <c r="B2" s="107"/>
      <c r="C2" s="107"/>
      <c r="D2" s="107"/>
      <c r="E2" s="108"/>
    </row>
    <row r="3" spans="1:6" ht="8.25" customHeight="1" x14ac:dyDescent="0.25">
      <c r="E3" s="55"/>
    </row>
    <row r="4" spans="1:6" ht="30" customHeight="1" x14ac:dyDescent="0.25">
      <c r="A4" s="56" t="s">
        <v>94</v>
      </c>
      <c r="B4" s="57"/>
      <c r="C4" s="57"/>
      <c r="D4" s="57"/>
      <c r="E4" s="58"/>
    </row>
    <row r="5" spans="1:6" ht="8.25" customHeight="1" x14ac:dyDescent="0.25">
      <c r="E5" s="59"/>
    </row>
    <row r="6" spans="1:6" ht="30" customHeight="1" x14ac:dyDescent="0.25">
      <c r="A6" s="56" t="s">
        <v>61</v>
      </c>
      <c r="B6" s="57"/>
      <c r="C6" s="57"/>
      <c r="D6" s="57"/>
      <c r="E6" s="58"/>
    </row>
    <row r="7" spans="1:6" ht="15.75" customHeight="1" x14ac:dyDescent="0.25">
      <c r="A7" s="60"/>
      <c r="B7" s="61" t="s">
        <v>81</v>
      </c>
      <c r="C7" s="62"/>
      <c r="D7" s="62"/>
      <c r="E7" s="63"/>
    </row>
    <row r="8" spans="1:6" ht="52.5" customHeight="1" x14ac:dyDescent="0.25">
      <c r="A8" s="64" t="s">
        <v>12</v>
      </c>
      <c r="B8" s="105" t="s">
        <v>111</v>
      </c>
      <c r="C8" s="105"/>
      <c r="D8" s="105"/>
      <c r="E8" s="15"/>
      <c r="F8" s="14"/>
    </row>
    <row r="9" spans="1:6" ht="30" customHeight="1" x14ac:dyDescent="0.25">
      <c r="A9" s="65" t="s">
        <v>13</v>
      </c>
      <c r="B9" s="105" t="s">
        <v>14</v>
      </c>
      <c r="C9" s="105"/>
      <c r="D9" s="105"/>
      <c r="E9" s="15"/>
      <c r="F9" s="14"/>
    </row>
    <row r="10" spans="1:6" ht="30" customHeight="1" x14ac:dyDescent="0.25">
      <c r="A10" s="65" t="s">
        <v>15</v>
      </c>
      <c r="B10" s="105" t="s">
        <v>112</v>
      </c>
      <c r="C10" s="105"/>
      <c r="D10" s="105"/>
      <c r="E10" s="15"/>
      <c r="F10" s="14"/>
    </row>
    <row r="11" spans="1:6" ht="30" customHeight="1" x14ac:dyDescent="0.25">
      <c r="A11" s="65" t="s">
        <v>16</v>
      </c>
      <c r="B11" s="105" t="s">
        <v>20</v>
      </c>
      <c r="C11" s="105"/>
      <c r="D11" s="105"/>
      <c r="E11" s="15"/>
      <c r="F11" s="14"/>
    </row>
    <row r="12" spans="1:6" ht="15.75" customHeight="1" x14ac:dyDescent="0.25">
      <c r="A12" s="60"/>
      <c r="B12" s="66" t="s">
        <v>89</v>
      </c>
      <c r="C12" s="67"/>
      <c r="D12" s="67"/>
      <c r="E12" s="63"/>
    </row>
    <row r="13" spans="1:6" ht="30" customHeight="1" x14ac:dyDescent="0.25">
      <c r="A13" s="65" t="s">
        <v>17</v>
      </c>
      <c r="B13" s="105" t="s">
        <v>113</v>
      </c>
      <c r="C13" s="105"/>
      <c r="D13" s="105"/>
      <c r="E13" s="15"/>
    </row>
    <row r="14" spans="1:6" ht="30" customHeight="1" x14ac:dyDescent="0.25">
      <c r="A14" s="65" t="s">
        <v>21</v>
      </c>
      <c r="B14" s="105" t="s">
        <v>19</v>
      </c>
      <c r="C14" s="105"/>
      <c r="D14" s="105"/>
      <c r="E14" s="15"/>
      <c r="F14" s="14"/>
    </row>
    <row r="15" spans="1:6" ht="30" customHeight="1" x14ac:dyDescent="0.25">
      <c r="A15" s="65" t="s">
        <v>22</v>
      </c>
      <c r="B15" s="105" t="s">
        <v>18</v>
      </c>
      <c r="C15" s="105"/>
      <c r="D15" s="105"/>
      <c r="E15" s="15"/>
      <c r="F15" s="14"/>
    </row>
    <row r="16" spans="1:6" ht="8.25" customHeight="1" x14ac:dyDescent="0.25">
      <c r="B16" s="59"/>
      <c r="C16" s="59"/>
      <c r="D16" s="59"/>
      <c r="E16" s="59"/>
    </row>
    <row r="17" spans="1:6" ht="30" customHeight="1" x14ac:dyDescent="0.25">
      <c r="A17" s="56" t="s">
        <v>23</v>
      </c>
      <c r="B17" s="57"/>
      <c r="C17" s="57"/>
      <c r="D17" s="57"/>
      <c r="E17" s="58"/>
    </row>
    <row r="18" spans="1:6" ht="15.75" customHeight="1" x14ac:dyDescent="0.25">
      <c r="A18" s="60"/>
      <c r="B18" s="61" t="s">
        <v>81</v>
      </c>
      <c r="C18" s="62"/>
      <c r="D18" s="62"/>
      <c r="E18" s="63"/>
    </row>
    <row r="19" spans="1:6" ht="82" customHeight="1" x14ac:dyDescent="0.25">
      <c r="A19" s="64" t="s">
        <v>12</v>
      </c>
      <c r="B19" s="105" t="s">
        <v>26</v>
      </c>
      <c r="C19" s="105"/>
      <c r="D19" s="105"/>
      <c r="E19" s="15"/>
      <c r="F19" s="14"/>
    </row>
    <row r="20" spans="1:6" ht="30" customHeight="1" x14ac:dyDescent="0.25">
      <c r="A20" s="64" t="s">
        <v>13</v>
      </c>
      <c r="B20" s="105" t="s">
        <v>37</v>
      </c>
      <c r="C20" s="105"/>
      <c r="D20" s="105"/>
      <c r="E20" s="15"/>
      <c r="F20" s="14"/>
    </row>
    <row r="21" spans="1:6" ht="30" customHeight="1" x14ac:dyDescent="0.25">
      <c r="A21" s="64" t="s">
        <v>15</v>
      </c>
      <c r="B21" s="105" t="s">
        <v>27</v>
      </c>
      <c r="C21" s="105"/>
      <c r="D21" s="105"/>
      <c r="E21" s="15"/>
      <c r="F21" s="14"/>
    </row>
    <row r="22" spans="1:6" ht="30" customHeight="1" x14ac:dyDescent="0.25">
      <c r="A22" s="64" t="s">
        <v>16</v>
      </c>
      <c r="B22" s="105" t="s">
        <v>114</v>
      </c>
      <c r="C22" s="105"/>
      <c r="D22" s="105"/>
      <c r="E22" s="15"/>
      <c r="F22" s="14"/>
    </row>
    <row r="23" spans="1:6" ht="30" customHeight="1" x14ac:dyDescent="0.25">
      <c r="A23" s="64" t="s">
        <v>17</v>
      </c>
      <c r="B23" s="105" t="s">
        <v>28</v>
      </c>
      <c r="C23" s="105"/>
      <c r="D23" s="105"/>
      <c r="E23" s="15"/>
      <c r="F23" s="14"/>
    </row>
    <row r="24" spans="1:6" ht="15.75" customHeight="1" x14ac:dyDescent="0.25">
      <c r="A24" s="60"/>
      <c r="B24" s="66" t="s">
        <v>89</v>
      </c>
      <c r="C24" s="67"/>
      <c r="D24" s="67"/>
      <c r="E24" s="68"/>
      <c r="F24" s="14"/>
    </row>
    <row r="25" spans="1:6" ht="70.5" customHeight="1" x14ac:dyDescent="0.25">
      <c r="A25" s="64" t="s">
        <v>21</v>
      </c>
      <c r="B25" s="105" t="s">
        <v>127</v>
      </c>
      <c r="C25" s="105"/>
      <c r="D25" s="105"/>
      <c r="E25" s="15"/>
    </row>
    <row r="26" spans="1:6" ht="45" customHeight="1" x14ac:dyDescent="0.25">
      <c r="A26" s="64" t="s">
        <v>22</v>
      </c>
      <c r="B26" s="105" t="s">
        <v>29</v>
      </c>
      <c r="C26" s="105"/>
      <c r="D26" s="105"/>
      <c r="E26" s="15"/>
    </row>
    <row r="27" spans="1:6" ht="30" customHeight="1" x14ac:dyDescent="0.25">
      <c r="A27" s="64" t="s">
        <v>32</v>
      </c>
      <c r="B27" s="105" t="s">
        <v>30</v>
      </c>
      <c r="C27" s="105"/>
      <c r="D27" s="105"/>
      <c r="E27" s="15"/>
    </row>
    <row r="28" spans="1:6" ht="30" customHeight="1" x14ac:dyDescent="0.25">
      <c r="A28" s="64" t="s">
        <v>33</v>
      </c>
      <c r="B28" s="105" t="s">
        <v>38</v>
      </c>
      <c r="C28" s="105"/>
      <c r="D28" s="105"/>
      <c r="E28" s="15"/>
    </row>
    <row r="29" spans="1:6" ht="30" customHeight="1" x14ac:dyDescent="0.25">
      <c r="A29" s="64" t="s">
        <v>34</v>
      </c>
      <c r="B29" s="105" t="s">
        <v>31</v>
      </c>
      <c r="C29" s="105"/>
      <c r="D29" s="105"/>
      <c r="E29" s="15"/>
    </row>
    <row r="30" spans="1:6" ht="30" customHeight="1" x14ac:dyDescent="0.25">
      <c r="A30" s="64" t="s">
        <v>35</v>
      </c>
      <c r="B30" s="105" t="s">
        <v>106</v>
      </c>
      <c r="C30" s="105"/>
      <c r="D30" s="105"/>
      <c r="E30" s="15"/>
    </row>
    <row r="31" spans="1:6" ht="8.25" customHeight="1" x14ac:dyDescent="0.25">
      <c r="E31" s="59"/>
    </row>
    <row r="32" spans="1:6" ht="30" customHeight="1" x14ac:dyDescent="0.25">
      <c r="A32" s="56" t="s">
        <v>24</v>
      </c>
      <c r="B32" s="57"/>
      <c r="C32" s="57"/>
      <c r="D32" s="57"/>
      <c r="E32" s="58"/>
    </row>
    <row r="33" spans="1:6" ht="15.75" customHeight="1" x14ac:dyDescent="0.25">
      <c r="A33" s="60"/>
      <c r="B33" s="61" t="s">
        <v>81</v>
      </c>
      <c r="C33" s="62"/>
      <c r="D33" s="62"/>
      <c r="E33" s="63"/>
    </row>
    <row r="34" spans="1:6" ht="30" customHeight="1" x14ac:dyDescent="0.25">
      <c r="A34" s="64" t="s">
        <v>12</v>
      </c>
      <c r="B34" s="105" t="s">
        <v>39</v>
      </c>
      <c r="C34" s="105"/>
      <c r="D34" s="105"/>
      <c r="E34" s="15"/>
      <c r="F34" s="14"/>
    </row>
    <row r="35" spans="1:6" ht="30" customHeight="1" x14ac:dyDescent="0.25">
      <c r="A35" s="64" t="s">
        <v>13</v>
      </c>
      <c r="B35" s="105" t="s">
        <v>40</v>
      </c>
      <c r="C35" s="105"/>
      <c r="D35" s="105"/>
      <c r="E35" s="15"/>
      <c r="F35" s="14"/>
    </row>
    <row r="36" spans="1:6" ht="30" customHeight="1" x14ac:dyDescent="0.25">
      <c r="A36" s="64" t="s">
        <v>15</v>
      </c>
      <c r="B36" s="105" t="s">
        <v>41</v>
      </c>
      <c r="C36" s="105"/>
      <c r="D36" s="105"/>
      <c r="E36" s="15"/>
      <c r="F36" s="14"/>
    </row>
    <row r="37" spans="1:6" ht="30" customHeight="1" x14ac:dyDescent="0.25">
      <c r="A37" s="64" t="s">
        <v>16</v>
      </c>
      <c r="B37" s="105" t="s">
        <v>115</v>
      </c>
      <c r="C37" s="105"/>
      <c r="D37" s="105"/>
      <c r="E37" s="15"/>
      <c r="F37" s="14"/>
    </row>
    <row r="38" spans="1:6" ht="64" customHeight="1" x14ac:dyDescent="0.25">
      <c r="A38" s="64" t="s">
        <v>17</v>
      </c>
      <c r="B38" s="105" t="s">
        <v>116</v>
      </c>
      <c r="C38" s="105"/>
      <c r="D38" s="105"/>
      <c r="E38" s="15"/>
      <c r="F38" s="14"/>
    </row>
    <row r="39" spans="1:6" ht="60" customHeight="1" x14ac:dyDescent="0.25">
      <c r="A39" s="64" t="s">
        <v>21</v>
      </c>
      <c r="B39" s="105" t="s">
        <v>117</v>
      </c>
      <c r="C39" s="105"/>
      <c r="D39" s="105"/>
      <c r="E39" s="15"/>
      <c r="F39" s="14"/>
    </row>
    <row r="40" spans="1:6" ht="35" customHeight="1" x14ac:dyDescent="0.25">
      <c r="A40" s="64" t="s">
        <v>22</v>
      </c>
      <c r="B40" s="105" t="s">
        <v>129</v>
      </c>
      <c r="C40" s="105"/>
      <c r="D40" s="105"/>
      <c r="E40" s="15"/>
      <c r="F40" s="14"/>
    </row>
    <row r="41" spans="1:6" ht="30" customHeight="1" x14ac:dyDescent="0.25">
      <c r="A41" s="64" t="s">
        <v>32</v>
      </c>
      <c r="B41" s="105" t="s">
        <v>42</v>
      </c>
      <c r="C41" s="105"/>
      <c r="D41" s="105"/>
      <c r="E41" s="15"/>
      <c r="F41" s="14"/>
    </row>
    <row r="42" spans="1:6" ht="15.75" customHeight="1" x14ac:dyDescent="0.25">
      <c r="A42" s="60"/>
      <c r="B42" s="66" t="s">
        <v>89</v>
      </c>
      <c r="C42" s="67"/>
      <c r="D42" s="67"/>
      <c r="E42" s="68"/>
    </row>
    <row r="43" spans="1:6" ht="30" customHeight="1" x14ac:dyDescent="0.25">
      <c r="A43" s="64" t="s">
        <v>32</v>
      </c>
      <c r="B43" s="105" t="s">
        <v>59</v>
      </c>
      <c r="C43" s="105"/>
      <c r="D43" s="105"/>
      <c r="E43" s="15"/>
    </row>
    <row r="44" spans="1:6" ht="30" customHeight="1" x14ac:dyDescent="0.25">
      <c r="A44" s="64" t="s">
        <v>33</v>
      </c>
      <c r="B44" s="105" t="s">
        <v>43</v>
      </c>
      <c r="C44" s="105"/>
      <c r="D44" s="105"/>
      <c r="E44" s="15"/>
    </row>
    <row r="45" spans="1:6" ht="30" customHeight="1" x14ac:dyDescent="0.25">
      <c r="A45" s="64" t="s">
        <v>34</v>
      </c>
      <c r="B45" s="105" t="s">
        <v>106</v>
      </c>
      <c r="C45" s="105"/>
      <c r="D45" s="105"/>
      <c r="E45" s="15"/>
    </row>
    <row r="46" spans="1:6" ht="8.25" customHeight="1" x14ac:dyDescent="0.25">
      <c r="E46" s="59"/>
    </row>
    <row r="47" spans="1:6" ht="30" customHeight="1" x14ac:dyDescent="0.25">
      <c r="A47" s="56" t="s">
        <v>25</v>
      </c>
      <c r="B47" s="57"/>
      <c r="C47" s="57"/>
      <c r="D47" s="57"/>
      <c r="E47" s="58"/>
    </row>
    <row r="48" spans="1:6" ht="15.75" customHeight="1" x14ac:dyDescent="0.25">
      <c r="A48" s="60"/>
      <c r="B48" s="61" t="s">
        <v>81</v>
      </c>
      <c r="C48" s="62"/>
      <c r="D48" s="62"/>
      <c r="E48" s="63"/>
    </row>
    <row r="49" spans="1:6" ht="45" customHeight="1" x14ac:dyDescent="0.25">
      <c r="A49" s="64" t="s">
        <v>12</v>
      </c>
      <c r="B49" s="105" t="s">
        <v>44</v>
      </c>
      <c r="C49" s="105"/>
      <c r="D49" s="105"/>
      <c r="E49" s="15"/>
      <c r="F49" s="14"/>
    </row>
    <row r="50" spans="1:6" ht="75" customHeight="1" x14ac:dyDescent="0.25">
      <c r="A50" s="64" t="s">
        <v>13</v>
      </c>
      <c r="B50" s="105" t="s">
        <v>45</v>
      </c>
      <c r="C50" s="105"/>
      <c r="D50" s="105"/>
      <c r="E50" s="15"/>
      <c r="F50" s="14"/>
    </row>
    <row r="51" spans="1:6" ht="45" customHeight="1" x14ac:dyDescent="0.25">
      <c r="A51" s="64" t="s">
        <v>15</v>
      </c>
      <c r="B51" s="115" t="s">
        <v>118</v>
      </c>
      <c r="C51" s="115"/>
      <c r="D51" s="115"/>
      <c r="E51" s="15"/>
      <c r="F51" s="14"/>
    </row>
    <row r="52" spans="1:6" ht="30" customHeight="1" x14ac:dyDescent="0.25">
      <c r="A52" s="64" t="s">
        <v>16</v>
      </c>
      <c r="B52" s="105" t="s">
        <v>46</v>
      </c>
      <c r="C52" s="105"/>
      <c r="D52" s="105"/>
      <c r="E52" s="15"/>
      <c r="F52" s="14"/>
    </row>
    <row r="53" spans="1:6" ht="30" customHeight="1" x14ac:dyDescent="0.25">
      <c r="A53" s="64" t="s">
        <v>17</v>
      </c>
      <c r="B53" s="105" t="s">
        <v>47</v>
      </c>
      <c r="C53" s="105"/>
      <c r="D53" s="105"/>
      <c r="E53" s="15"/>
      <c r="F53" s="14"/>
    </row>
    <row r="54" spans="1:6" ht="45" customHeight="1" x14ac:dyDescent="0.25">
      <c r="A54" s="64" t="s">
        <v>21</v>
      </c>
      <c r="B54" s="105" t="s">
        <v>48</v>
      </c>
      <c r="C54" s="105"/>
      <c r="D54" s="105"/>
      <c r="E54" s="15"/>
      <c r="F54" s="14"/>
    </row>
    <row r="55" spans="1:6" ht="30" customHeight="1" x14ac:dyDescent="0.25">
      <c r="A55" s="64" t="s">
        <v>22</v>
      </c>
      <c r="B55" s="105" t="s">
        <v>119</v>
      </c>
      <c r="C55" s="105"/>
      <c r="D55" s="105"/>
      <c r="E55" s="15"/>
      <c r="F55" s="14"/>
    </row>
    <row r="56" spans="1:6" ht="30" customHeight="1" x14ac:dyDescent="0.25">
      <c r="A56" s="64" t="s">
        <v>32</v>
      </c>
      <c r="B56" s="105" t="s">
        <v>120</v>
      </c>
      <c r="C56" s="105"/>
      <c r="D56" s="105"/>
      <c r="E56" s="15"/>
      <c r="F56" s="14"/>
    </row>
    <row r="57" spans="1:6" ht="15.75" customHeight="1" x14ac:dyDescent="0.25">
      <c r="A57" s="60"/>
      <c r="B57" s="66" t="s">
        <v>89</v>
      </c>
      <c r="C57" s="67"/>
      <c r="D57" s="67"/>
      <c r="E57" s="68"/>
    </row>
    <row r="58" spans="1:6" ht="30" customHeight="1" x14ac:dyDescent="0.25">
      <c r="A58" s="64" t="s">
        <v>33</v>
      </c>
      <c r="B58" s="105" t="s">
        <v>49</v>
      </c>
      <c r="C58" s="105"/>
      <c r="D58" s="105"/>
      <c r="E58" s="15"/>
    </row>
    <row r="59" spans="1:6" ht="45" customHeight="1" x14ac:dyDescent="0.25">
      <c r="A59" s="64" t="s">
        <v>34</v>
      </c>
      <c r="B59" s="105" t="s">
        <v>50</v>
      </c>
      <c r="C59" s="105"/>
      <c r="D59" s="105"/>
      <c r="E59" s="15"/>
    </row>
    <row r="60" spans="1:6" ht="30" customHeight="1" x14ac:dyDescent="0.25">
      <c r="A60" s="64" t="s">
        <v>35</v>
      </c>
      <c r="B60" s="105" t="s">
        <v>91</v>
      </c>
      <c r="C60" s="105"/>
      <c r="D60" s="105"/>
      <c r="E60" s="15"/>
    </row>
    <row r="61" spans="1:6" ht="30" customHeight="1" x14ac:dyDescent="0.25">
      <c r="A61" s="64" t="s">
        <v>36</v>
      </c>
      <c r="B61" s="105" t="s">
        <v>92</v>
      </c>
      <c r="C61" s="105"/>
      <c r="D61" s="105"/>
      <c r="E61" s="15"/>
    </row>
    <row r="62" spans="1:6" ht="8.25" customHeight="1" x14ac:dyDescent="0.25">
      <c r="E62" s="59"/>
    </row>
    <row r="63" spans="1:6" ht="30" customHeight="1" x14ac:dyDescent="0.25">
      <c r="A63" s="56" t="s">
        <v>51</v>
      </c>
      <c r="B63" s="57"/>
      <c r="C63" s="57"/>
      <c r="D63" s="57"/>
      <c r="E63" s="58"/>
    </row>
    <row r="64" spans="1:6" ht="15.75" customHeight="1" x14ac:dyDescent="0.25">
      <c r="A64" s="60"/>
      <c r="B64" s="61" t="s">
        <v>81</v>
      </c>
      <c r="C64" s="62"/>
      <c r="D64" s="62"/>
      <c r="E64" s="63"/>
    </row>
    <row r="65" spans="1:6" ht="30" customHeight="1" x14ac:dyDescent="0.25">
      <c r="A65" s="64" t="s">
        <v>12</v>
      </c>
      <c r="B65" s="105" t="s">
        <v>52</v>
      </c>
      <c r="C65" s="105"/>
      <c r="D65" s="105"/>
      <c r="E65" s="15"/>
      <c r="F65" s="14"/>
    </row>
    <row r="66" spans="1:6" ht="45" customHeight="1" x14ac:dyDescent="0.25">
      <c r="A66" s="64" t="s">
        <v>13</v>
      </c>
      <c r="B66" s="105" t="s">
        <v>53</v>
      </c>
      <c r="C66" s="105"/>
      <c r="D66" s="105"/>
      <c r="E66" s="15"/>
      <c r="F66" s="14"/>
    </row>
    <row r="67" spans="1:6" ht="30" customHeight="1" x14ac:dyDescent="0.25">
      <c r="A67" s="64" t="s">
        <v>15</v>
      </c>
      <c r="B67" s="105" t="s">
        <v>54</v>
      </c>
      <c r="C67" s="105"/>
      <c r="D67" s="105"/>
      <c r="E67" s="15"/>
      <c r="F67" s="14"/>
    </row>
    <row r="68" spans="1:6" ht="30" customHeight="1" x14ac:dyDescent="0.25">
      <c r="A68" s="64" t="s">
        <v>16</v>
      </c>
      <c r="B68" s="105" t="s">
        <v>55</v>
      </c>
      <c r="C68" s="105"/>
      <c r="D68" s="105"/>
      <c r="E68" s="15"/>
      <c r="F68" s="14"/>
    </row>
    <row r="69" spans="1:6" ht="30" customHeight="1" x14ac:dyDescent="0.25">
      <c r="A69" s="64" t="s">
        <v>17</v>
      </c>
      <c r="B69" s="105" t="s">
        <v>121</v>
      </c>
      <c r="C69" s="105"/>
      <c r="D69" s="105"/>
      <c r="E69" s="15"/>
      <c r="F69" s="14"/>
    </row>
    <row r="70" spans="1:6" ht="30" customHeight="1" x14ac:dyDescent="0.25">
      <c r="A70" s="64" t="s">
        <v>21</v>
      </c>
      <c r="B70" s="105" t="s">
        <v>56</v>
      </c>
      <c r="C70" s="105"/>
      <c r="D70" s="105"/>
      <c r="E70" s="15"/>
      <c r="F70" s="14"/>
    </row>
    <row r="71" spans="1:6" ht="15.75" customHeight="1" x14ac:dyDescent="0.25">
      <c r="A71" s="60"/>
      <c r="B71" s="109" t="s">
        <v>89</v>
      </c>
      <c r="C71" s="110"/>
      <c r="D71" s="111"/>
      <c r="E71" s="63"/>
    </row>
    <row r="72" spans="1:6" ht="45" customHeight="1" x14ac:dyDescent="0.25">
      <c r="A72" s="64" t="s">
        <v>22</v>
      </c>
      <c r="B72" s="105" t="s">
        <v>122</v>
      </c>
      <c r="C72" s="105"/>
      <c r="D72" s="105"/>
      <c r="E72" s="15"/>
    </row>
    <row r="73" spans="1:6" ht="30" customHeight="1" x14ac:dyDescent="0.25">
      <c r="A73" s="64" t="s">
        <v>32</v>
      </c>
      <c r="B73" s="105" t="s">
        <v>95</v>
      </c>
      <c r="C73" s="105"/>
      <c r="D73" s="105"/>
      <c r="E73" s="15"/>
    </row>
    <row r="74" spans="1:6" ht="30" customHeight="1" x14ac:dyDescent="0.25">
      <c r="A74" s="64" t="s">
        <v>33</v>
      </c>
      <c r="B74" s="105" t="s">
        <v>78</v>
      </c>
      <c r="C74" s="105"/>
      <c r="D74" s="105"/>
      <c r="E74" s="15"/>
    </row>
    <row r="75" spans="1:6" ht="30" customHeight="1" x14ac:dyDescent="0.25">
      <c r="A75" s="56" t="s">
        <v>90</v>
      </c>
      <c r="B75" s="57"/>
      <c r="C75" s="57"/>
      <c r="D75" s="57"/>
      <c r="E75" s="58"/>
    </row>
    <row r="76" spans="1:6" ht="60" customHeight="1" x14ac:dyDescent="0.25">
      <c r="A76" s="64" t="s">
        <v>35</v>
      </c>
      <c r="B76" s="105" t="s">
        <v>123</v>
      </c>
      <c r="C76" s="105"/>
      <c r="D76" s="105"/>
      <c r="E76" s="15"/>
    </row>
    <row r="77" spans="1:6" ht="8.25" customHeight="1" x14ac:dyDescent="0.25">
      <c r="E77" s="4"/>
    </row>
    <row r="78" spans="1:6" ht="30" customHeight="1" x14ac:dyDescent="0.25">
      <c r="A78" s="56" t="s">
        <v>93</v>
      </c>
      <c r="B78" s="57"/>
      <c r="C78" s="57"/>
      <c r="D78" s="57"/>
      <c r="E78" s="58"/>
    </row>
    <row r="79" spans="1:6" ht="75" customHeight="1" x14ac:dyDescent="0.25">
      <c r="A79" s="69" t="s">
        <v>12</v>
      </c>
      <c r="B79" s="112" t="s">
        <v>107</v>
      </c>
      <c r="C79" s="113"/>
      <c r="D79" s="114"/>
      <c r="E79" s="8"/>
    </row>
    <row r="80" spans="1:6" ht="75" customHeight="1" x14ac:dyDescent="0.25">
      <c r="A80" s="69" t="s">
        <v>13</v>
      </c>
      <c r="B80" s="112" t="s">
        <v>108</v>
      </c>
      <c r="C80" s="113"/>
      <c r="D80" s="114"/>
      <c r="E80" s="8"/>
    </row>
    <row r="81" spans="1:6" ht="70" hidden="1" customHeight="1" outlineLevel="1" x14ac:dyDescent="0.25">
      <c r="A81" s="69" t="s">
        <v>15</v>
      </c>
      <c r="B81" s="112" t="s">
        <v>125</v>
      </c>
      <c r="C81" s="113"/>
      <c r="D81" s="114"/>
      <c r="E81" s="70"/>
    </row>
    <row r="82" spans="1:6" ht="8.25" customHeight="1" collapsed="1" x14ac:dyDescent="0.25">
      <c r="E82" s="4"/>
    </row>
    <row r="83" spans="1:6" ht="19.5" customHeight="1" x14ac:dyDescent="0.25">
      <c r="A83" s="71"/>
      <c r="B83" s="72" t="s">
        <v>62</v>
      </c>
      <c r="C83" s="73"/>
      <c r="D83" s="72"/>
      <c r="E83" s="74">
        <f>SUM(E8:E76)</f>
        <v>0</v>
      </c>
      <c r="F83" s="75"/>
    </row>
    <row r="84" spans="1:6" ht="6.75" customHeight="1" x14ac:dyDescent="0.25">
      <c r="A84" s="1"/>
      <c r="B84" s="9"/>
      <c r="C84" s="9"/>
      <c r="D84" s="9"/>
      <c r="E84" s="76"/>
    </row>
    <row r="85" spans="1:6" ht="19.5" customHeight="1" x14ac:dyDescent="0.25">
      <c r="A85" s="71"/>
      <c r="B85" s="72" t="s">
        <v>57</v>
      </c>
      <c r="C85" s="72"/>
      <c r="D85" s="73"/>
      <c r="E85" s="74">
        <f>SUM(E79:E81)</f>
        <v>0</v>
      </c>
    </row>
    <row r="86" spans="1:6" ht="6.75" customHeight="1" x14ac:dyDescent="0.25">
      <c r="A86" s="1"/>
      <c r="B86" s="16"/>
      <c r="C86" s="16"/>
      <c r="D86" s="16"/>
      <c r="E86" s="76"/>
    </row>
    <row r="87" spans="1:6" ht="19.5" customHeight="1" x14ac:dyDescent="0.25">
      <c r="A87" s="71"/>
      <c r="B87" s="72" t="s">
        <v>2</v>
      </c>
      <c r="C87" s="72"/>
      <c r="D87" s="73"/>
      <c r="E87" s="74">
        <f>E83+E85</f>
        <v>0</v>
      </c>
    </row>
    <row r="88" spans="1:6" ht="6.75" customHeight="1" x14ac:dyDescent="0.25">
      <c r="A88" s="1"/>
      <c r="B88" s="16"/>
      <c r="C88" s="16"/>
      <c r="D88" s="16"/>
      <c r="E88" s="76"/>
    </row>
    <row r="89" spans="1:6" ht="26.25" customHeight="1" x14ac:dyDescent="0.25">
      <c r="A89" s="71"/>
      <c r="B89" s="72" t="s">
        <v>6</v>
      </c>
      <c r="C89" s="11"/>
      <c r="D89" s="73" t="s">
        <v>7</v>
      </c>
      <c r="E89" s="74">
        <f>E87*C89</f>
        <v>0</v>
      </c>
    </row>
    <row r="90" spans="1:6" ht="6.75" customHeight="1" thickBot="1" x14ac:dyDescent="0.3">
      <c r="A90" s="1"/>
      <c r="B90" s="9"/>
      <c r="C90" s="9"/>
      <c r="D90" s="9"/>
      <c r="E90" s="76"/>
    </row>
    <row r="91" spans="1:6" ht="26.25" customHeight="1" thickBot="1" x14ac:dyDescent="0.35">
      <c r="A91" s="77"/>
      <c r="B91" s="78" t="s">
        <v>8</v>
      </c>
      <c r="C91" s="78"/>
      <c r="D91" s="78"/>
      <c r="E91" s="79">
        <f>E87+E89</f>
        <v>0</v>
      </c>
    </row>
    <row r="92" spans="1:6" ht="6.75" customHeight="1" x14ac:dyDescent="0.25">
      <c r="A92" s="1"/>
      <c r="B92" s="16"/>
      <c r="C92" s="16"/>
      <c r="D92" s="16"/>
      <c r="E92" s="76"/>
    </row>
    <row r="93" spans="1:6" ht="26.25" customHeight="1" x14ac:dyDescent="0.25">
      <c r="A93" s="71"/>
      <c r="B93" s="72" t="s">
        <v>64</v>
      </c>
      <c r="C93" s="80">
        <v>0.19</v>
      </c>
      <c r="D93" s="73" t="s">
        <v>79</v>
      </c>
      <c r="E93" s="74">
        <f>E91*C93</f>
        <v>0</v>
      </c>
    </row>
    <row r="94" spans="1:6" ht="6.75" customHeight="1" thickBot="1" x14ac:dyDescent="0.3">
      <c r="A94" s="1"/>
      <c r="B94" s="9"/>
      <c r="C94" s="9"/>
      <c r="D94" s="9"/>
      <c r="E94" s="76"/>
    </row>
    <row r="95" spans="1:6" ht="26.25" customHeight="1" thickBot="1" x14ac:dyDescent="0.35">
      <c r="A95" s="77"/>
      <c r="B95" s="78" t="s">
        <v>58</v>
      </c>
      <c r="C95" s="78"/>
      <c r="D95" s="78"/>
      <c r="E95" s="79">
        <f>E91+E93</f>
        <v>0</v>
      </c>
    </row>
    <row r="97" spans="2:5" x14ac:dyDescent="0.25">
      <c r="B97" s="81"/>
      <c r="C97" s="81"/>
      <c r="D97" s="81"/>
      <c r="E97" s="81"/>
    </row>
  </sheetData>
  <sheetProtection algorithmName="SHA-512" hashValue="GhsmjMfKZUgJD9JPLHUXnfl35HMa5dcDD3YOVaP7tPjZ9DTdR/Hms13LtceeZRDL55OTl5OiH35kKCOK0piRYQ==" saltValue="wcQIp1XsOnKxheQDgB98Uw==" spinCount="100000" sheet="1" objects="1" scenarios="1"/>
  <mergeCells count="57">
    <mergeCell ref="B35:D35"/>
    <mergeCell ref="B19:D19"/>
    <mergeCell ref="B34:D34"/>
    <mergeCell ref="B37:D37"/>
    <mergeCell ref="B52:D52"/>
    <mergeCell ref="B51:D51"/>
    <mergeCell ref="B50:D50"/>
    <mergeCell ref="B49:D49"/>
    <mergeCell ref="B43:D43"/>
    <mergeCell ref="B44:D44"/>
    <mergeCell ref="B40:D40"/>
    <mergeCell ref="B70:D70"/>
    <mergeCell ref="B69:D69"/>
    <mergeCell ref="B65:D65"/>
    <mergeCell ref="B66:D66"/>
    <mergeCell ref="B67:D67"/>
    <mergeCell ref="B68:D68"/>
    <mergeCell ref="B71:D71"/>
    <mergeCell ref="B79:D79"/>
    <mergeCell ref="B80:D80"/>
    <mergeCell ref="B81:D81"/>
    <mergeCell ref="B76:D76"/>
    <mergeCell ref="B74:D74"/>
    <mergeCell ref="B73:D73"/>
    <mergeCell ref="B72:D72"/>
    <mergeCell ref="B61:D61"/>
    <mergeCell ref="B39:D39"/>
    <mergeCell ref="B20:D20"/>
    <mergeCell ref="B21:D21"/>
    <mergeCell ref="B23:D23"/>
    <mergeCell ref="B25:D25"/>
    <mergeCell ref="B38:D38"/>
    <mergeCell ref="B36:D36"/>
    <mergeCell ref="B60:D60"/>
    <mergeCell ref="B56:D56"/>
    <mergeCell ref="B55:D55"/>
    <mergeCell ref="B54:D54"/>
    <mergeCell ref="B53:D53"/>
    <mergeCell ref="B22:D22"/>
    <mergeCell ref="B58:D58"/>
    <mergeCell ref="B59:D59"/>
    <mergeCell ref="A1:D1"/>
    <mergeCell ref="B45:D45"/>
    <mergeCell ref="B14:D14"/>
    <mergeCell ref="B8:D8"/>
    <mergeCell ref="B13:D13"/>
    <mergeCell ref="B15:D15"/>
    <mergeCell ref="B11:D11"/>
    <mergeCell ref="B9:D9"/>
    <mergeCell ref="B26:D26"/>
    <mergeCell ref="B27:D27"/>
    <mergeCell ref="B28:D28"/>
    <mergeCell ref="B29:D29"/>
    <mergeCell ref="B30:D30"/>
    <mergeCell ref="B10:D10"/>
    <mergeCell ref="A2:E2"/>
    <mergeCell ref="B41:D41"/>
  </mergeCells>
  <pageMargins left="0.7" right="0.7" top="0.78740157499999996" bottom="0.66666666666666663" header="0.3" footer="0.3"/>
  <pageSetup paperSize="9" scale="72" fitToHeight="0" orientation="portrait" r:id="rId1"/>
  <rowBreaks count="2" manualBreakCount="2">
    <brk id="31" max="6" man="1"/>
    <brk id="6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5">
    <tabColor theme="6" tint="0.59999389629810485"/>
    <pageSetUpPr fitToPage="1"/>
  </sheetPr>
  <dimension ref="A1:E31"/>
  <sheetViews>
    <sheetView view="pageBreakPreview" zoomScale="115" zoomScaleNormal="100" zoomScaleSheetLayoutView="115" workbookViewId="0">
      <selection activeCell="C7" sqref="C7"/>
    </sheetView>
  </sheetViews>
  <sheetFormatPr baseColWidth="10" defaultRowHeight="12.5" x14ac:dyDescent="0.25"/>
  <cols>
    <col min="1" max="1" width="35.1796875" customWidth="1"/>
    <col min="2" max="2" width="25.26953125" customWidth="1"/>
    <col min="3" max="3" width="16.26953125" customWidth="1"/>
    <col min="4" max="4" width="24" customWidth="1"/>
    <col min="5" max="5" width="14.54296875" customWidth="1"/>
    <col min="6" max="9" width="11.453125" customWidth="1"/>
  </cols>
  <sheetData>
    <row r="1" spans="1:5" ht="30.75" customHeight="1" x14ac:dyDescent="0.25">
      <c r="A1" s="102" t="s">
        <v>100</v>
      </c>
      <c r="B1" s="103"/>
      <c r="C1" s="103"/>
      <c r="D1" s="103"/>
      <c r="E1" s="104"/>
    </row>
    <row r="2" spans="1:5" ht="27.75" customHeight="1" x14ac:dyDescent="0.25">
      <c r="A2" s="82" t="s">
        <v>3</v>
      </c>
      <c r="B2" s="83" t="s">
        <v>4</v>
      </c>
      <c r="C2" s="84" t="s">
        <v>105</v>
      </c>
      <c r="D2" s="84" t="s">
        <v>5</v>
      </c>
      <c r="E2" s="85" t="s">
        <v>83</v>
      </c>
    </row>
    <row r="3" spans="1:5" ht="13" x14ac:dyDescent="0.25">
      <c r="A3" s="86" t="s">
        <v>101</v>
      </c>
      <c r="B3" s="87" t="s">
        <v>60</v>
      </c>
      <c r="C3" s="88">
        <v>50</v>
      </c>
      <c r="D3" s="33"/>
      <c r="E3" s="89">
        <f>C3*D3</f>
        <v>0</v>
      </c>
    </row>
    <row r="4" spans="1:5" ht="13" x14ac:dyDescent="0.25">
      <c r="A4" s="86" t="s">
        <v>102</v>
      </c>
      <c r="B4" s="87" t="s">
        <v>60</v>
      </c>
      <c r="C4" s="90">
        <v>50</v>
      </c>
      <c r="D4" s="33"/>
      <c r="E4" s="91">
        <f t="shared" ref="E4:E6" si="0">C4*D4</f>
        <v>0</v>
      </c>
    </row>
    <row r="5" spans="1:5" ht="13" x14ac:dyDescent="0.25">
      <c r="A5" s="86" t="s">
        <v>103</v>
      </c>
      <c r="B5" s="92"/>
      <c r="C5" s="90">
        <v>20</v>
      </c>
      <c r="D5" s="33"/>
      <c r="E5" s="93">
        <f t="shared" si="0"/>
        <v>0</v>
      </c>
    </row>
    <row r="6" spans="1:5" ht="13" x14ac:dyDescent="0.25">
      <c r="A6" s="86" t="s">
        <v>104</v>
      </c>
      <c r="B6" s="92"/>
      <c r="C6" s="90">
        <v>20</v>
      </c>
      <c r="D6" s="33"/>
      <c r="E6" s="93">
        <f t="shared" si="0"/>
        <v>0</v>
      </c>
    </row>
    <row r="7" spans="1:5" ht="13" x14ac:dyDescent="0.25">
      <c r="A7" s="86" t="s">
        <v>99</v>
      </c>
      <c r="B7" s="92"/>
      <c r="C7" s="90">
        <v>500</v>
      </c>
      <c r="D7" s="33"/>
      <c r="E7" s="94">
        <f t="shared" ref="E7" si="1">C7*D7</f>
        <v>0</v>
      </c>
    </row>
    <row r="8" spans="1:5" x14ac:dyDescent="0.25">
      <c r="A8" s="95"/>
      <c r="B8" s="96"/>
      <c r="C8" s="96"/>
      <c r="D8" s="96"/>
      <c r="E8" s="97"/>
    </row>
    <row r="9" spans="1:5" ht="19.5" customHeight="1" x14ac:dyDescent="0.25">
      <c r="A9" s="71"/>
      <c r="B9" s="72" t="s">
        <v>2</v>
      </c>
      <c r="C9" s="72"/>
      <c r="D9" s="73"/>
      <c r="E9" s="74">
        <f>SUM(E3:E7)</f>
        <v>0</v>
      </c>
    </row>
    <row r="10" spans="1:5" ht="6.75" customHeight="1" x14ac:dyDescent="0.25">
      <c r="A10" s="1"/>
      <c r="B10" s="16"/>
      <c r="C10" s="16"/>
      <c r="D10" s="16"/>
      <c r="E10" s="98"/>
    </row>
    <row r="11" spans="1:5" ht="26.25" customHeight="1" x14ac:dyDescent="0.25">
      <c r="A11" s="71"/>
      <c r="B11" s="72" t="s">
        <v>6</v>
      </c>
      <c r="C11" s="11"/>
      <c r="D11" s="73" t="s">
        <v>7</v>
      </c>
      <c r="E11" s="74">
        <f>E9*C11</f>
        <v>0</v>
      </c>
    </row>
    <row r="12" spans="1:5" ht="6.75" customHeight="1" thickBot="1" x14ac:dyDescent="0.3">
      <c r="A12" s="1"/>
      <c r="B12" s="9"/>
      <c r="C12" s="9"/>
      <c r="D12" s="9"/>
      <c r="E12" s="76"/>
    </row>
    <row r="13" spans="1:5" ht="26.25" customHeight="1" thickBot="1" x14ac:dyDescent="0.35">
      <c r="A13" s="77"/>
      <c r="B13" s="78" t="s">
        <v>8</v>
      </c>
      <c r="C13" s="78"/>
      <c r="D13" s="78"/>
      <c r="E13" s="79">
        <f>E9+E11</f>
        <v>0</v>
      </c>
    </row>
    <row r="14" spans="1:5" ht="6.75" customHeight="1" x14ac:dyDescent="0.25">
      <c r="A14" s="1"/>
      <c r="B14" s="16"/>
      <c r="C14" s="16"/>
      <c r="D14" s="16"/>
      <c r="E14" s="76"/>
    </row>
    <row r="15" spans="1:5" ht="26.25" customHeight="1" x14ac:dyDescent="0.25">
      <c r="A15" s="71"/>
      <c r="B15" s="72" t="s">
        <v>64</v>
      </c>
      <c r="C15" s="80">
        <v>0.19</v>
      </c>
      <c r="D15" s="73" t="s">
        <v>79</v>
      </c>
      <c r="E15" s="74">
        <f>E13*C15</f>
        <v>0</v>
      </c>
    </row>
    <row r="16" spans="1:5" ht="6.75" customHeight="1" thickBot="1" x14ac:dyDescent="0.3">
      <c r="A16" s="1"/>
      <c r="B16" s="9"/>
      <c r="C16" s="9"/>
      <c r="D16" s="9"/>
      <c r="E16" s="76"/>
    </row>
    <row r="17" spans="1:5" ht="26.25" customHeight="1" thickBot="1" x14ac:dyDescent="0.35">
      <c r="A17" s="77"/>
      <c r="B17" s="78" t="s">
        <v>58</v>
      </c>
      <c r="C17" s="78"/>
      <c r="D17" s="78"/>
      <c r="E17" s="79">
        <f>E13+E15</f>
        <v>0</v>
      </c>
    </row>
    <row r="19" spans="1:5" ht="13" x14ac:dyDescent="0.3">
      <c r="A19" s="99"/>
    </row>
    <row r="22" spans="1:5" x14ac:dyDescent="0.25">
      <c r="B22" s="100"/>
    </row>
    <row r="31" spans="1:5" ht="26.25" customHeight="1" x14ac:dyDescent="0.25"/>
  </sheetData>
  <sheetProtection algorithmName="SHA-512" hashValue="STZtGYFzmuOvjHrYv0Aun7LT4HunfhgFMOYSmGgvOx09KABLBJ4LFvZ4NqhV1EdZDKhAlK4V/EY+CXsDh8o/Yw==" saltValue="9BuNrqfKZkdWbCwMZg+M5Q==" spinCount="100000" sheet="1" objects="1" scenarios="1"/>
  <mergeCells count="2">
    <mergeCell ref="C1:E1"/>
    <mergeCell ref="A1:B1"/>
  </mergeCells>
  <pageMargins left="0.70866141732283472" right="0.70866141732283472" top="0.39370078740157483" bottom="0.39370078740157483" header="0.31496062992125984" footer="0.31496062992125984"/>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4A40A-4495-4F64-8A93-9333CF965030}">
  <sheetPr>
    <pageSetUpPr fitToPage="1"/>
  </sheetPr>
  <dimension ref="A1:E41"/>
  <sheetViews>
    <sheetView view="pageBreakPreview" zoomScaleNormal="100" zoomScaleSheetLayoutView="100" workbookViewId="0">
      <selection activeCell="A4" sqref="A4"/>
    </sheetView>
  </sheetViews>
  <sheetFormatPr baseColWidth="10" defaultRowHeight="12.5" x14ac:dyDescent="0.25"/>
  <cols>
    <col min="1" max="1" width="27.7265625" bestFit="1" customWidth="1"/>
    <col min="2" max="4" width="25.7265625" customWidth="1"/>
    <col min="5" max="5" width="1.26953125" style="14" customWidth="1"/>
  </cols>
  <sheetData>
    <row r="1" spans="1:5" ht="15" customHeight="1" x14ac:dyDescent="0.3">
      <c r="A1" s="117" t="s">
        <v>77</v>
      </c>
      <c r="B1" s="117"/>
      <c r="C1" s="117"/>
      <c r="D1" s="117"/>
    </row>
    <row r="2" spans="1:5" ht="15" customHeight="1" x14ac:dyDescent="0.3">
      <c r="A2" s="116" t="s">
        <v>76</v>
      </c>
      <c r="B2" s="116"/>
      <c r="C2" s="116"/>
      <c r="D2" s="116"/>
    </row>
    <row r="3" spans="1:5" ht="15" customHeight="1" x14ac:dyDescent="0.3">
      <c r="A3" s="116" t="s">
        <v>109</v>
      </c>
      <c r="B3" s="116"/>
      <c r="C3" s="116"/>
      <c r="D3" s="116"/>
    </row>
    <row r="4" spans="1:5" ht="13" thickBot="1" x14ac:dyDescent="0.3"/>
    <row r="5" spans="1:5" ht="36" customHeight="1" thickBot="1" x14ac:dyDescent="0.3">
      <c r="A5" s="53" t="s">
        <v>96</v>
      </c>
      <c r="B5" s="118" t="s">
        <v>124</v>
      </c>
      <c r="C5" s="119"/>
      <c r="D5" s="120"/>
    </row>
    <row r="6" spans="1:5" ht="8.25" customHeight="1" x14ac:dyDescent="0.25"/>
    <row r="7" spans="1:5" ht="55" customHeight="1" x14ac:dyDescent="0.25">
      <c r="A7" s="17" t="s">
        <v>0</v>
      </c>
      <c r="B7" s="17" t="s">
        <v>81</v>
      </c>
      <c r="C7" s="17" t="s">
        <v>80</v>
      </c>
      <c r="D7" s="5" t="s">
        <v>1</v>
      </c>
    </row>
    <row r="8" spans="1:5" ht="18" customHeight="1" x14ac:dyDescent="0.25">
      <c r="A8" s="10" t="s">
        <v>65</v>
      </c>
      <c r="B8" s="42">
        <f>SUM('Leistungen Brandschutz'!E8:E11)</f>
        <v>0</v>
      </c>
      <c r="C8" s="43">
        <f>SUM('Leistungen Brandschutz'!E13:E15)</f>
        <v>0</v>
      </c>
      <c r="D8" s="41">
        <f t="shared" ref="D8:D12" si="0">B8+C8</f>
        <v>0</v>
      </c>
    </row>
    <row r="9" spans="1:5" ht="18" customHeight="1" x14ac:dyDescent="0.25">
      <c r="A9" s="10" t="s">
        <v>66</v>
      </c>
      <c r="B9" s="42">
        <f>SUM('Leistungen Brandschutz'!E19:E23)</f>
        <v>0</v>
      </c>
      <c r="C9" s="43">
        <f>SUM('Leistungen Brandschutz'!E25:E30)</f>
        <v>0</v>
      </c>
      <c r="D9" s="41">
        <f t="shared" si="0"/>
        <v>0</v>
      </c>
    </row>
    <row r="10" spans="1:5" ht="18" customHeight="1" x14ac:dyDescent="0.25">
      <c r="A10" s="10" t="s">
        <v>67</v>
      </c>
      <c r="B10" s="42">
        <f>SUM('Leistungen Brandschutz'!E34:E41)</f>
        <v>0</v>
      </c>
      <c r="C10" s="43">
        <f>SUM('Leistungen Brandschutz'!E43:E45)</f>
        <v>0</v>
      </c>
      <c r="D10" s="41">
        <f t="shared" si="0"/>
        <v>0</v>
      </c>
    </row>
    <row r="11" spans="1:5" ht="18" customHeight="1" x14ac:dyDescent="0.25">
      <c r="A11" s="10" t="s">
        <v>68</v>
      </c>
      <c r="B11" s="42">
        <f>SUM('Leistungen Brandschutz'!E49:E56)</f>
        <v>0</v>
      </c>
      <c r="C11" s="42">
        <f>SUM('Leistungen Brandschutz'!E58:E61)</f>
        <v>0</v>
      </c>
      <c r="D11" s="41">
        <f t="shared" si="0"/>
        <v>0</v>
      </c>
    </row>
    <row r="12" spans="1:5" ht="18" customHeight="1" x14ac:dyDescent="0.25">
      <c r="A12" s="10" t="s">
        <v>69</v>
      </c>
      <c r="B12" s="42">
        <f>SUM('Leistungen Brandschutz'!E65:E70)</f>
        <v>0</v>
      </c>
      <c r="C12" s="42">
        <f>SUM('Leistungen Brandschutz'!E72:E76)</f>
        <v>0</v>
      </c>
      <c r="D12" s="41">
        <f t="shared" si="0"/>
        <v>0</v>
      </c>
    </row>
    <row r="13" spans="1:5" ht="18" customHeight="1" x14ac:dyDescent="0.25">
      <c r="A13" s="10" t="s">
        <v>70</v>
      </c>
      <c r="B13" s="42">
        <v>0</v>
      </c>
      <c r="C13" s="42">
        <v>0</v>
      </c>
      <c r="D13" s="41">
        <f t="shared" ref="D13" si="1">B13+C13</f>
        <v>0</v>
      </c>
    </row>
    <row r="14" spans="1:5" ht="18" customHeight="1" x14ac:dyDescent="0.25">
      <c r="A14" s="10" t="s">
        <v>71</v>
      </c>
      <c r="B14" s="42">
        <v>0</v>
      </c>
      <c r="C14" s="42">
        <v>0</v>
      </c>
      <c r="D14" s="41">
        <f t="shared" ref="D14" si="2">B14+C14</f>
        <v>0</v>
      </c>
    </row>
    <row r="15" spans="1:5" ht="18" customHeight="1" x14ac:dyDescent="0.25">
      <c r="A15" s="10" t="s">
        <v>72</v>
      </c>
      <c r="B15" s="42">
        <v>0</v>
      </c>
      <c r="C15" s="42">
        <f>SUM('Leistungen Brandschutz'!E79:E81)</f>
        <v>0</v>
      </c>
      <c r="D15" s="41">
        <f>B15+C15</f>
        <v>0</v>
      </c>
    </row>
    <row r="16" spans="1:5" ht="6.75" customHeight="1" x14ac:dyDescent="0.25">
      <c r="A16" s="48"/>
      <c r="B16" s="16"/>
      <c r="C16" s="16"/>
      <c r="D16" s="49"/>
      <c r="E16" s="1"/>
    </row>
    <row r="17" spans="1:5" ht="27" customHeight="1" x14ac:dyDescent="0.25">
      <c r="A17" s="38" t="s">
        <v>97</v>
      </c>
      <c r="B17" s="47"/>
      <c r="C17" s="44"/>
      <c r="D17" s="12">
        <f>'Leistungen Brandschutz'!E83</f>
        <v>0</v>
      </c>
    </row>
    <row r="18" spans="1:5" ht="6.75" customHeight="1" x14ac:dyDescent="0.25">
      <c r="A18" s="50"/>
      <c r="C18" s="9"/>
      <c r="D18" s="51"/>
      <c r="E18"/>
    </row>
    <row r="19" spans="1:5" ht="27" customHeight="1" x14ac:dyDescent="0.25">
      <c r="A19" s="38" t="s">
        <v>98</v>
      </c>
      <c r="B19" s="47"/>
      <c r="C19" s="44"/>
      <c r="D19" s="12">
        <f>'Leistungen Brandschutz'!E85</f>
        <v>0</v>
      </c>
    </row>
    <row r="20" spans="1:5" ht="6.75" customHeight="1" x14ac:dyDescent="0.25">
      <c r="A20" s="50"/>
      <c r="C20" s="9"/>
      <c r="D20" s="51"/>
      <c r="E20"/>
    </row>
    <row r="21" spans="1:5" s="13" customFormat="1" ht="27" customHeight="1" x14ac:dyDescent="0.3">
      <c r="A21" s="38" t="s">
        <v>75</v>
      </c>
      <c r="B21" s="46"/>
      <c r="C21" s="45"/>
      <c r="D21" s="12">
        <f>'Leistungen Brandschutz'!E87</f>
        <v>0</v>
      </c>
      <c r="E21" s="23"/>
    </row>
    <row r="22" spans="1:5" ht="10" customHeight="1" x14ac:dyDescent="0.25">
      <c r="A22" s="4"/>
      <c r="B22" s="27"/>
      <c r="C22" s="18"/>
      <c r="D22" s="19"/>
    </row>
    <row r="23" spans="1:5" ht="27" customHeight="1" x14ac:dyDescent="0.25">
      <c r="A23" s="38" t="s">
        <v>85</v>
      </c>
      <c r="B23" s="44"/>
      <c r="C23" s="39">
        <f>'Leistungen Brandschutz'!C89</f>
        <v>0</v>
      </c>
      <c r="D23" s="12">
        <f>'Leistungen Brandschutz'!E89</f>
        <v>0</v>
      </c>
    </row>
    <row r="24" spans="1:5" ht="10" customHeight="1" x14ac:dyDescent="0.25">
      <c r="A24" s="4"/>
      <c r="B24" s="18"/>
      <c r="C24" s="18"/>
      <c r="D24" s="19"/>
    </row>
    <row r="25" spans="1:5" ht="27" customHeight="1" x14ac:dyDescent="0.25">
      <c r="A25" s="52" t="s">
        <v>2</v>
      </c>
      <c r="B25" s="35"/>
      <c r="C25" s="35"/>
      <c r="D25" s="34">
        <f>D21+D23</f>
        <v>0</v>
      </c>
    </row>
    <row r="26" spans="1:5" ht="9.75" customHeight="1" x14ac:dyDescent="0.25">
      <c r="E26"/>
    </row>
    <row r="27" spans="1:5" ht="27" customHeight="1" x14ac:dyDescent="0.25">
      <c r="A27" s="28" t="s">
        <v>73</v>
      </c>
      <c r="B27" s="20"/>
      <c r="C27" s="20"/>
      <c r="D27" s="12">
        <f>D25*0.19</f>
        <v>0</v>
      </c>
    </row>
    <row r="28" spans="1:5" ht="9.75" customHeight="1" thickBot="1" x14ac:dyDescent="0.3">
      <c r="A28" s="25"/>
      <c r="B28" s="30"/>
      <c r="C28" s="30"/>
      <c r="D28" s="26"/>
    </row>
    <row r="29" spans="1:5" ht="27" customHeight="1" thickBot="1" x14ac:dyDescent="0.3">
      <c r="A29" s="31" t="s">
        <v>74</v>
      </c>
      <c r="B29" s="24"/>
      <c r="C29" s="24"/>
      <c r="D29" s="32">
        <f>D25+D27</f>
        <v>0</v>
      </c>
    </row>
    <row r="30" spans="1:5" ht="9.75" customHeight="1" x14ac:dyDescent="0.25"/>
    <row r="31" spans="1:5" ht="27" customHeight="1" x14ac:dyDescent="0.25">
      <c r="A31" s="38" t="s">
        <v>84</v>
      </c>
      <c r="B31" s="47"/>
      <c r="C31" s="44"/>
      <c r="D31" s="12">
        <f>Stundensätze!E9</f>
        <v>0</v>
      </c>
    </row>
    <row r="32" spans="1:5" ht="10" customHeight="1" x14ac:dyDescent="0.25">
      <c r="A32" s="4"/>
      <c r="B32" s="27"/>
      <c r="C32" s="18"/>
      <c r="D32" s="19"/>
    </row>
    <row r="33" spans="1:4" ht="27" customHeight="1" x14ac:dyDescent="0.25">
      <c r="A33" s="38" t="s">
        <v>86</v>
      </c>
      <c r="B33" s="39"/>
      <c r="C33" s="39">
        <f>Stundensätze!C11</f>
        <v>0</v>
      </c>
      <c r="D33" s="12">
        <f>D31*C33</f>
        <v>0</v>
      </c>
    </row>
    <row r="34" spans="1:4" ht="10" customHeight="1" x14ac:dyDescent="0.25">
      <c r="A34" s="4"/>
      <c r="B34" s="18"/>
      <c r="C34" s="18"/>
      <c r="D34" s="19"/>
    </row>
    <row r="35" spans="1:4" ht="27" customHeight="1" x14ac:dyDescent="0.25">
      <c r="A35" s="52" t="s">
        <v>87</v>
      </c>
      <c r="B35" s="35"/>
      <c r="C35" s="35"/>
      <c r="D35" s="34">
        <f>D31+D33</f>
        <v>0</v>
      </c>
    </row>
    <row r="36" spans="1:4" ht="10" customHeight="1" x14ac:dyDescent="0.25">
      <c r="B36" s="18"/>
      <c r="C36" s="18"/>
      <c r="D36" s="19"/>
    </row>
    <row r="37" spans="1:4" ht="27" customHeight="1" x14ac:dyDescent="0.25">
      <c r="A37" s="36" t="s">
        <v>88</v>
      </c>
      <c r="B37" s="37"/>
      <c r="C37" s="37"/>
      <c r="D37" s="40">
        <f>D25+D35</f>
        <v>0</v>
      </c>
    </row>
    <row r="38" spans="1:4" ht="10" customHeight="1" x14ac:dyDescent="0.25">
      <c r="A38" s="29"/>
      <c r="B38" s="21"/>
      <c r="C38" s="21"/>
      <c r="D38" s="22"/>
    </row>
    <row r="39" spans="1:4" ht="27" customHeight="1" x14ac:dyDescent="0.25">
      <c r="A39" s="28" t="s">
        <v>73</v>
      </c>
      <c r="B39" s="20"/>
      <c r="C39" s="20"/>
      <c r="D39" s="12">
        <f>D37*0.19</f>
        <v>0</v>
      </c>
    </row>
    <row r="40" spans="1:4" ht="10" customHeight="1" thickBot="1" x14ac:dyDescent="0.3">
      <c r="A40" s="25"/>
      <c r="B40" s="30"/>
      <c r="C40" s="30"/>
      <c r="D40" s="26"/>
    </row>
    <row r="41" spans="1:4" ht="27" customHeight="1" thickBot="1" x14ac:dyDescent="0.3">
      <c r="A41" s="31" t="s">
        <v>74</v>
      </c>
      <c r="B41" s="24"/>
      <c r="C41" s="24"/>
      <c r="D41" s="32">
        <f>D37+D39</f>
        <v>0</v>
      </c>
    </row>
  </sheetData>
  <sheetProtection algorithmName="SHA-512" hashValue="cgQZXuegPPNmZ14gtsQKtnidFw8KpUVMuJTtKGO1mFmnSV+eKLYeog7CxGwzmvOpDGGursJULOlYMj10AEDB+A==" saltValue="RH+vhukhoWH6NJaVSuQGzA==" spinCount="100000" sheet="1" objects="1" scenarios="1"/>
  <mergeCells count="4">
    <mergeCell ref="A2:D2"/>
    <mergeCell ref="A3:D3"/>
    <mergeCell ref="A1:D1"/>
    <mergeCell ref="B5:D5"/>
  </mergeCells>
  <pageMargins left="0.7" right="0.7" top="0.78740157499999996" bottom="0.66666666666666663" header="0.3" footer="0.3"/>
  <pageSetup paperSize="9" scale="84" fitToHeight="0" orientation="portrait" r:id="rId1"/>
  <colBreaks count="1" manualBreakCount="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73ca09e-9544-43a1-bf69-08ce07ee2bd0" xsi:nil="true"/>
    <lcf76f155ced4ddcb4097134ff3c332f xmlns="e17f4829-d50c-4678-ac3b-07763e4bf46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9A8B2808D0AB64F8FB4853E8C3ED7B5" ma:contentTypeVersion="14" ma:contentTypeDescription="Ein neues Dokument erstellen." ma:contentTypeScope="" ma:versionID="34d25349c8c533d88e429f0c01f7334e">
  <xsd:schema xmlns:xsd="http://www.w3.org/2001/XMLSchema" xmlns:xs="http://www.w3.org/2001/XMLSchema" xmlns:p="http://schemas.microsoft.com/office/2006/metadata/properties" xmlns:ns2="e17f4829-d50c-4678-ac3b-07763e4bf46b" xmlns:ns3="773ca09e-9544-43a1-bf69-08ce07ee2bd0" targetNamespace="http://schemas.microsoft.com/office/2006/metadata/properties" ma:root="true" ma:fieldsID="cd6504713c4160adff83a1caffcc6581" ns2:_="" ns3:_="">
    <xsd:import namespace="e17f4829-d50c-4678-ac3b-07763e4bf46b"/>
    <xsd:import namespace="773ca09e-9544-43a1-bf69-08ce07ee2b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f4829-d50c-4678-ac3b-07763e4bf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b0a2ce1a-3622-485d-a8b2-e26fba77705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3ca09e-9544-43a1-bf69-08ce07ee2b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013f44d-b308-44f7-b11c-9b5b2565b191}" ma:internalName="TaxCatchAll" ma:showField="CatchAllData" ma:web="773ca09e-9544-43a1-bf69-08ce07ee2b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00AC1C-621B-43E7-96BC-9A722274A2A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73ca09e-9544-43a1-bf69-08ce07ee2bd0"/>
    <ds:schemaRef ds:uri="http://purl.org/dc/elements/1.1/"/>
    <ds:schemaRef ds:uri="http://schemas.microsoft.com/office/2006/metadata/properties"/>
    <ds:schemaRef ds:uri="e17f4829-d50c-4678-ac3b-07763e4bf46b"/>
    <ds:schemaRef ds:uri="http://www.w3.org/XML/1998/namespace"/>
    <ds:schemaRef ds:uri="http://purl.org/dc/dcmitype/"/>
  </ds:schemaRefs>
</ds:datastoreItem>
</file>

<file path=customXml/itemProps2.xml><?xml version="1.0" encoding="utf-8"?>
<ds:datastoreItem xmlns:ds="http://schemas.openxmlformats.org/officeDocument/2006/customXml" ds:itemID="{435F524D-B3E9-4371-8353-F2AB4D912521}">
  <ds:schemaRefs>
    <ds:schemaRef ds:uri="http://schemas.microsoft.com/sharepoint/v3/contenttype/forms"/>
  </ds:schemaRefs>
</ds:datastoreItem>
</file>

<file path=customXml/itemProps3.xml><?xml version="1.0" encoding="utf-8"?>
<ds:datastoreItem xmlns:ds="http://schemas.openxmlformats.org/officeDocument/2006/customXml" ds:itemID="{5C923261-9794-4D2B-A4BE-C280775541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f4829-d50c-4678-ac3b-07763e4bf46b"/>
    <ds:schemaRef ds:uri="773ca09e-9544-43a1-bf69-08ce07ee2b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Hinweise</vt:lpstr>
      <vt:lpstr>Leistungen Brandschutz</vt:lpstr>
      <vt:lpstr>Stundensätze</vt:lpstr>
      <vt:lpstr>Zusammenfassung Brandschutz</vt:lpstr>
      <vt:lpstr>Hinweise!Druckbereich</vt:lpstr>
      <vt:lpstr>'Leistungen Brandschutz'!Druckbereich</vt:lpstr>
      <vt:lpstr>Stundensätze!Druckbereich</vt:lpstr>
      <vt:lpstr>'Zusammenfassung Brandschutz'!Druckbereich</vt:lpstr>
    </vt:vector>
  </TitlesOfParts>
  <Company>BLB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100gurr</dc:creator>
  <cp:lastModifiedBy>Mißfeldt, Julia</cp:lastModifiedBy>
  <cp:lastPrinted>2024-09-06T06:31:10Z</cp:lastPrinted>
  <dcterms:created xsi:type="dcterms:W3CDTF">2011-12-28T09:46:08Z</dcterms:created>
  <dcterms:modified xsi:type="dcterms:W3CDTF">2026-01-05T14:40:18Z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0x010100E9A8B2808D0AB64F8FB4853E8C3ED7B5</vt:lpwstr>
  </property>
  <property fmtid="{D5CDD505-2E9C-101B-9397-08002B2CF9AE}" pid="3" name="MediaServiceImageTags">
    <vt:lpwstr/>
  </property>
</Properties>
</file>