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N:\ag1_13\_VgV Veröffentlichung-Ausschreibung-Auftrag\0252500787 Uni Bonn, Neubau VIKA BS\Vertragsvorlage+Anlagen_ohne A_02\00 Unterlagen\"/>
    </mc:Choice>
  </mc:AlternateContent>
  <xr:revisionPtr revIDLastSave="0" documentId="13_ncr:1_{A311141B-31E9-453E-B4FF-E6B628D7B851}" xr6:coauthVersionLast="47" xr6:coauthVersionMax="47" xr10:uidLastSave="{00000000-0000-0000-0000-000000000000}"/>
  <bookViews>
    <workbookView xWindow="28680" yWindow="-120" windowWidth="25440" windowHeight="15270" tabRatio="939" xr2:uid="{00000000-000D-0000-FFFF-FFFF00000000}"/>
  </bookViews>
  <sheets>
    <sheet name="Formale Prüfung" sheetId="79" r:id="rId1"/>
    <sheet name="Auswahlkriterien" sheetId="81" r:id="rId2"/>
    <sheet name="Wertung Referenzen Brandschutz" sheetId="78" r:id="rId3"/>
  </sheets>
  <definedNames>
    <definedName name="_xlnm.Print_Area" localSheetId="1">Auswahlkriterien!$A$1:$G$18</definedName>
    <definedName name="_xlnm.Print_Area" localSheetId="0">'Formale Prüfung'!$A$1:$P$32</definedName>
    <definedName name="_xlnm.Print_Area" localSheetId="2">'Wertung Referenzen Brandschutz'!$A$1:$P$38</definedName>
    <definedName name="_xlnm.Print_Titles" localSheetId="0">'Formale Prüfung'!$1:$26</definedName>
    <definedName name="_xlnm.Print_Titles" localSheetId="2">'Wertung Referenzen Brandschutz'!$A:$D</definedName>
    <definedName name="öffentlich" localSheetId="1">#REF!</definedName>
    <definedName name="öffentlich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8" i="78" l="1"/>
  <c r="O22" i="78"/>
  <c r="P22" i="78" s="1"/>
  <c r="K22" i="78"/>
  <c r="K24" i="78"/>
  <c r="K23" i="78"/>
  <c r="J18" i="78"/>
  <c r="J14" i="78"/>
  <c r="H18" i="78"/>
  <c r="I18" i="78" s="1"/>
  <c r="H14" i="78"/>
  <c r="I14" i="78" s="1"/>
  <c r="M16" i="78"/>
  <c r="L16" i="78"/>
  <c r="K16" i="78"/>
  <c r="M15" i="78"/>
  <c r="L15" i="78"/>
  <c r="K15" i="78"/>
  <c r="M14" i="78"/>
  <c r="L14" i="78"/>
  <c r="K14" i="78"/>
  <c r="N14" i="78" s="1"/>
  <c r="O14" i="78" s="1"/>
  <c r="P14" i="78" s="1"/>
  <c r="M24" i="78"/>
  <c r="L24" i="78"/>
  <c r="M23" i="78"/>
  <c r="L23" i="78"/>
  <c r="M22" i="78"/>
  <c r="L22" i="78"/>
  <c r="H22" i="78"/>
  <c r="I22" i="78" s="1"/>
  <c r="J22" i="78" s="1"/>
  <c r="F31" i="79"/>
  <c r="K34" i="78"/>
  <c r="M36" i="78"/>
  <c r="L36" i="78"/>
  <c r="K36" i="78"/>
  <c r="M35" i="78"/>
  <c r="L35" i="78"/>
  <c r="K35" i="78"/>
  <c r="M34" i="78"/>
  <c r="L34" i="78"/>
  <c r="M32" i="78"/>
  <c r="L32" i="78"/>
  <c r="K32" i="78"/>
  <c r="M31" i="78"/>
  <c r="L31" i="78"/>
  <c r="K31" i="78"/>
  <c r="M30" i="78"/>
  <c r="L30" i="78"/>
  <c r="K30" i="78"/>
  <c r="M26" i="78"/>
  <c r="L26" i="78"/>
  <c r="K26" i="78"/>
  <c r="M28" i="78"/>
  <c r="L28" i="78"/>
  <c r="K28" i="78"/>
  <c r="M27" i="78"/>
  <c r="L27" i="78"/>
  <c r="K27" i="78"/>
  <c r="M18" i="78"/>
  <c r="L18" i="78"/>
  <c r="L19" i="78"/>
  <c r="M19" i="78"/>
  <c r="L20" i="78"/>
  <c r="M20" i="78"/>
  <c r="K18" i="78"/>
  <c r="M10" i="78"/>
  <c r="K20" i="78"/>
  <c r="K19" i="78"/>
  <c r="K10" i="78"/>
  <c r="L10" i="78"/>
  <c r="M12" i="78"/>
  <c r="M11" i="78"/>
  <c r="L12" i="78"/>
  <c r="L11" i="78"/>
  <c r="K12" i="78"/>
  <c r="K11" i="78"/>
  <c r="H34" i="78"/>
  <c r="I34" i="78" s="1"/>
  <c r="J34" i="78" s="1"/>
  <c r="H30" i="78"/>
  <c r="I30" i="78" s="1"/>
  <c r="J30" i="78" s="1"/>
  <c r="H26" i="78"/>
  <c r="I26" i="78" s="1"/>
  <c r="J26" i="78" s="1"/>
  <c r="H10" i="78"/>
  <c r="B37" i="78"/>
  <c r="J38" i="78" s="1"/>
  <c r="A2" i="78"/>
  <c r="I10" i="78" l="1"/>
  <c r="J10" i="78" s="1"/>
  <c r="J37" i="78" s="1"/>
  <c r="N22" i="78"/>
  <c r="N34" i="78"/>
  <c r="O34" i="78" s="1"/>
  <c r="N26" i="78"/>
  <c r="O26" i="78" s="1"/>
  <c r="N30" i="78"/>
  <c r="O30" i="78" s="1"/>
  <c r="N18" i="78"/>
  <c r="P18" i="78" s="1"/>
  <c r="N10" i="78"/>
  <c r="O10" i="78" s="1"/>
  <c r="P10" i="78" s="1"/>
  <c r="A5" i="78"/>
  <c r="A4" i="78"/>
  <c r="A1" i="78"/>
  <c r="A3" i="81"/>
  <c r="P37" i="78" l="1"/>
  <c r="D31" i="79"/>
  <c r="F15" i="81" l="1"/>
  <c r="G15" i="81" s="1"/>
  <c r="B17" i="81" l="1"/>
  <c r="E31" i="79" l="1"/>
  <c r="E30" i="79"/>
  <c r="D30" i="79"/>
  <c r="P30" i="78" l="1"/>
  <c r="P26" i="78" l="1"/>
  <c r="P34" i="78" l="1"/>
  <c r="G8" i="81" l="1"/>
  <c r="G17" i="81" s="1"/>
</calcChain>
</file>

<file path=xl/sharedStrings.xml><?xml version="1.0" encoding="utf-8"?>
<sst xmlns="http://schemas.openxmlformats.org/spreadsheetml/2006/main" count="200" uniqueCount="114">
  <si>
    <t>Gewichtung</t>
  </si>
  <si>
    <t>Sonstige</t>
  </si>
  <si>
    <t xml:space="preserve">Summe Punkte </t>
  </si>
  <si>
    <t>Summe Punkte / Anzahl Referenzen</t>
  </si>
  <si>
    <t>gewichtete Punkte</t>
  </si>
  <si>
    <t>maximal mögliche Punktzahl =</t>
  </si>
  <si>
    <t>Wertung</t>
  </si>
  <si>
    <t>Lfd.Nr.
nach Eingang</t>
  </si>
  <si>
    <t>Eingang Bewerbung</t>
  </si>
  <si>
    <t>Teilnehmer ist Bewerbergemeinschaft</t>
  </si>
  <si>
    <t>ja</t>
  </si>
  <si>
    <t>Mitglied 2</t>
  </si>
  <si>
    <t>Mitglied 3</t>
  </si>
  <si>
    <t>Teilnehmer setzt Nachunternehmer ein</t>
  </si>
  <si>
    <t>nein</t>
  </si>
  <si>
    <t>Sub1</t>
  </si>
  <si>
    <t>Sub2</t>
  </si>
  <si>
    <t>Name</t>
  </si>
  <si>
    <t>rechtzeitig</t>
  </si>
  <si>
    <t>zu spät, daher Ausschluss</t>
  </si>
  <si>
    <t>Nachweis der Versicherung fehlt</t>
  </si>
  <si>
    <t>nein, Deckungssumme ist nicht erreicht</t>
  </si>
  <si>
    <t>Bewerber</t>
  </si>
  <si>
    <t>fehlt</t>
  </si>
  <si>
    <t>Name Nachunternehmer</t>
  </si>
  <si>
    <t>Name Mitglieder</t>
  </si>
  <si>
    <t xml:space="preserve"> </t>
  </si>
  <si>
    <t>Ergebnis der formalen Prüfung:</t>
  </si>
  <si>
    <t>Summe</t>
  </si>
  <si>
    <t>keine vergleichbare Leistung</t>
  </si>
  <si>
    <t>Leistungszeitraum nicht eingehalten</t>
  </si>
  <si>
    <t>Referenz 1 fehlt, Eignung nicht nachgewiesen</t>
  </si>
  <si>
    <t>Referenz 2 fehlt, Eignung nicht nachgewiesen</t>
  </si>
  <si>
    <t>siehe unten</t>
  </si>
  <si>
    <t xml:space="preserve">Eignung nicht nachgewiesen, wegen </t>
  </si>
  <si>
    <t>Referenz 3 fehlt, Eignung nicht nachgewiesen</t>
  </si>
  <si>
    <t>Wertung nicht möglich, da persönliche Referenz</t>
  </si>
  <si>
    <t>Auftraggeber</t>
  </si>
  <si>
    <t>Baumaßnahme</t>
  </si>
  <si>
    <t>Öffentlicher Auftraggeber</t>
  </si>
  <si>
    <t>Sonstiger Auftraggeber</t>
  </si>
  <si>
    <t>Projektgröße BGF in m² (tatsächlich beplante Fläche)</t>
  </si>
  <si>
    <t>Bewertung nach den Auswahlkriterien</t>
  </si>
  <si>
    <t>Auswahlkriterien</t>
  </si>
  <si>
    <t>Wertungsmaßstab</t>
  </si>
  <si>
    <t>erreichbare Punkte</t>
  </si>
  <si>
    <t>BEISPIEL für Maximalpunktzahl des Bewerbers</t>
  </si>
  <si>
    <t>Punkte des Bewerbers</t>
  </si>
  <si>
    <t>Gewichtete Punkte des Bewerbers</t>
  </si>
  <si>
    <t>siehe "Wertung Referenzen"</t>
  </si>
  <si>
    <t>über 10</t>
  </si>
  <si>
    <t>Gewichtung:</t>
  </si>
  <si>
    <t>gewichtete Punkte :</t>
  </si>
  <si>
    <t>Sonstige Versammlungsstätte</t>
  </si>
  <si>
    <t>≥ 10.000 m²</t>
  </si>
  <si>
    <t>-</t>
  </si>
  <si>
    <t>Mittel der letzten 3 Geschäftsjahre</t>
  </si>
  <si>
    <t>Brandschutz</t>
  </si>
  <si>
    <t>Wertung Referenzen Brandschutz</t>
  </si>
  <si>
    <t xml:space="preserve">Teilnahmeantrag  </t>
  </si>
  <si>
    <t>Handels- oder Berufsregisterauszug</t>
  </si>
  <si>
    <t>Berufshaftpflichtversicherung</t>
  </si>
  <si>
    <t>Umsatz</t>
  </si>
  <si>
    <t>Erklärung Wirtschaftliche Verknüpfung</t>
  </si>
  <si>
    <t>Arbeitskräfte</t>
  </si>
  <si>
    <t>Referenzen</t>
  </si>
  <si>
    <t>Formblatt 521 EU - Eigenerklärung Ausschlussgründe</t>
  </si>
  <si>
    <t>Formblatt 523 EU - Eigenerklärung Sanktionspaket 5 EU</t>
  </si>
  <si>
    <t xml:space="preserve">Formblatt 531 EU - Bewerber- und Bietergemeinschaftserklärung </t>
  </si>
  <si>
    <t>entfällt</t>
  </si>
  <si>
    <t xml:space="preserve">Formblatt 533a EU - Information Unteraufträge Angebotsabgabe </t>
  </si>
  <si>
    <t>Formblatt 534a EU - Erklärung Eignungsleihe</t>
  </si>
  <si>
    <t>Formblatt 534b EU - Erklärung Eignungsleihe Haftung</t>
  </si>
  <si>
    <t>Formblatt Selbstauskunft Einzelunternehmen</t>
  </si>
  <si>
    <t>Eignungsleihe 1</t>
  </si>
  <si>
    <t>Eignungsleihe 2</t>
  </si>
  <si>
    <t>Bewerberbogen</t>
  </si>
  <si>
    <t>Projekt: Universität Bonn, Neubau Viktoriakarree (VIKA)</t>
  </si>
  <si>
    <t>≥ 5.000 m²</t>
  </si>
  <si>
    <t>(01.11.2015 - 31.10.2025)</t>
  </si>
  <si>
    <t>Leistung: Brandschutz</t>
  </si>
  <si>
    <t>bis 6</t>
  </si>
  <si>
    <t>über 6</t>
  </si>
  <si>
    <t>über 8</t>
  </si>
  <si>
    <t>Abgeschlossene Leistung im Referenzzeitraum</t>
  </si>
  <si>
    <t>Referenz 3</t>
  </si>
  <si>
    <t>Lehrgebäude / Hörsaalgebäude / Bibliothek</t>
  </si>
  <si>
    <t>Mehr als 4 Leistungsphasen 2-8 (HOAI)</t>
  </si>
  <si>
    <t>4 Leistungsphasen aus 2-8 (HOAI)</t>
  </si>
  <si>
    <t>3 Leistungsphasen aus 2-8 (HOAI)</t>
  </si>
  <si>
    <t>Die Referenzen müssen zur Erfüllung der Mindestanforderung für die Eignung wertungsfähig sein. 
Wertungsfähig ist eine Referenz, wenn Leistungen im Referenzzeitraum erbracht wurden. 
Die Leistungsphase 8 für die Referenzprojekte muss abgeschlossen sein, um die grundsätzliche Wertungsfähigkeit der Referenz sicher zu stellen.</t>
  </si>
  <si>
    <t>≥ 7.500 m²</t>
  </si>
  <si>
    <t>Bauweise und Materialauswahl</t>
  </si>
  <si>
    <t>Verwendung von nachhaltigen Baustoffen (z.B. FSC-zertifiziertes Holz) ohne spezifische Optimierung des Materialverbrauchs</t>
  </si>
  <si>
    <t>Verwendung von mind. 50% recycelten oder wiederverwendeten Baustoffen sowie Nachweis einer optimierten Bauweise zur Reduktion des Materialverbrauchs.</t>
  </si>
  <si>
    <t>Referenzen Brandschutz</t>
  </si>
  <si>
    <t>Denkmalgeschütztes Gebäude</t>
  </si>
  <si>
    <t>Sonstiger Bestand</t>
  </si>
  <si>
    <r>
      <t xml:space="preserve">Anzahl Beschäftigte, die die unten stehenden Mindestanforderungen erfüllen 
(inkl. Geschäftsführung)
</t>
    </r>
    <r>
      <rPr>
        <sz val="10"/>
        <rFont val="Arial"/>
        <family val="2"/>
      </rPr>
      <t>Mindeststandard: Drei (3) Mitarbeiter mit Studienabschluss der Fachrichtung Ingenieurwesen mit mindestens fünf (5) Jahren Berufserfahrung im Bereich der Fachplanerleistungen „Brandschutz“ aus den letzten drei abgeschlossenen Geschäftsjahren</t>
    </r>
  </si>
  <si>
    <t>Neubau</t>
  </si>
  <si>
    <t>Bestand</t>
  </si>
  <si>
    <t>Referenz 1
Neubau</t>
  </si>
  <si>
    <t>Referenz 2
Neubau</t>
  </si>
  <si>
    <t>Referenz 3
Bestand</t>
  </si>
  <si>
    <t>Bestandsbau mit denkmalgeschützten Anteilen</t>
  </si>
  <si>
    <t>Denkmalschutz "Bauen im Bestand"</t>
  </si>
  <si>
    <t>die Einhaltung ist durch Nachweise zu belegen und mit dem Teilnahmeantrag einzureichen</t>
  </si>
  <si>
    <t>keine Berücksichtigung von ressourcenschonenden Materialien oder Bauweisen</t>
  </si>
  <si>
    <r>
      <t xml:space="preserve">Vorschriften und Richlinien 
</t>
    </r>
    <r>
      <rPr>
        <sz val="10"/>
        <rFont val="Arial"/>
        <family val="2"/>
      </rPr>
      <t>Die Einhaltung ist durch Nachweise zu belegen und mit dem Teilnahmeantrag einzureichen</t>
    </r>
  </si>
  <si>
    <t>Referenz mit Anwendung der Bauordnung und Muster-Lüftungsanlagen-Richtlinie (MLüER)</t>
  </si>
  <si>
    <t>Referenz mit Anwendung der Bauordnung</t>
  </si>
  <si>
    <t>keine Anwendung der Vorschriften und Richlinien</t>
  </si>
  <si>
    <t>Punkte</t>
  </si>
  <si>
    <r>
      <t>Es müssen 3 Referenzen [Gebäude, Projek</t>
    </r>
    <r>
      <rPr>
        <b/>
        <sz val="10"/>
        <rFont val="Arial"/>
        <family val="2"/>
      </rPr>
      <t>tstandort in der EU] der letzten 10 Jahre (01.11.2015-31.10.2025) mit mindestens drei Leistungsphasen gemäß HOAI 2021 (bzw. 2013) aus den Leistungsphasen</t>
    </r>
    <r>
      <rPr>
        <b/>
        <sz val="10"/>
        <color theme="1"/>
        <rFont val="Arial"/>
        <family val="2"/>
      </rPr>
      <t xml:space="preserve"> 2-8 eigenständig ausgeführt worden sein.
Die Mindestgröße der drei Referenzen muss jeweils 5.000 m² BGF betragen. 
Darüber hinaus müssen folgende Mindestanforderungen erfüllt sein:
</t>
    </r>
    <r>
      <rPr>
        <b/>
        <sz val="10"/>
        <color rgb="FFFF0000"/>
        <rFont val="Arial"/>
        <family val="2"/>
      </rPr>
      <t xml:space="preserve">A) Zwei Referenzen als Neubau 
B) Eine Referenzen Sanierung oder Sanierung im denkmalgeschützten Bestand
C) Eine von drei Referenzen mit den vollständig erbrachten Grundleistungen zum Brandschutz der Leistungsphasen 2-5 und 8
D) Eine von drei Referenzen mit Nutzung als Öffentliches Gebäude (Gebäudeklasse 3 oder 4)
</t>
    </r>
    <r>
      <rPr>
        <b/>
        <sz val="10"/>
        <rFont val="Arial"/>
        <family val="2"/>
      </rPr>
      <t xml:space="preserve">
Eine Referenz kann mehrere der Mindestanforderungen </t>
    </r>
    <r>
      <rPr>
        <b/>
        <sz val="10"/>
        <color rgb="FFFF0000"/>
        <rFont val="Arial"/>
        <family val="2"/>
      </rPr>
      <t>C/D</t>
    </r>
    <r>
      <rPr>
        <b/>
        <sz val="10"/>
        <rFont val="Arial"/>
        <family val="2"/>
      </rPr>
      <t xml:space="preserve"> erfüllen.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</si>
</sst>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34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8"/>
      <name val="Arial"/>
      <family val="2"/>
    </font>
    <font>
      <sz val="10"/>
      <name val="Arial Narrow"/>
      <family val="2"/>
    </font>
    <font>
      <b/>
      <sz val="12"/>
      <name val="Arial"/>
      <family val="2"/>
    </font>
    <font>
      <sz val="14"/>
      <name val="Arial"/>
      <family val="2"/>
    </font>
    <font>
      <b/>
      <u/>
      <sz val="12"/>
      <name val="Arial"/>
      <family val="2"/>
    </font>
    <font>
      <b/>
      <sz val="10"/>
      <name val="Arial Narrow"/>
      <family val="2"/>
    </font>
    <font>
      <sz val="12"/>
      <name val="Arial"/>
      <family val="2"/>
    </font>
    <font>
      <u/>
      <sz val="12"/>
      <name val="Arial"/>
      <family val="2"/>
    </font>
    <font>
      <sz val="8"/>
      <color theme="1"/>
      <name val="Arial Narrow"/>
      <family val="2"/>
    </font>
    <font>
      <b/>
      <u/>
      <sz val="11"/>
      <name val="Arial"/>
      <family val="2"/>
    </font>
    <font>
      <b/>
      <sz val="12"/>
      <color theme="1"/>
      <name val="Arial"/>
      <family val="2"/>
    </font>
    <font>
      <sz val="11"/>
      <name val="Arial"/>
      <family val="2"/>
    </font>
    <font>
      <b/>
      <sz val="12"/>
      <color rgb="FFFF0000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b/>
      <i/>
      <sz val="12"/>
      <name val="Arial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2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B9EDFF"/>
        <bgColor indexed="64"/>
      </patternFill>
    </fill>
    <fill>
      <patternFill patternType="solid">
        <fgColor rgb="FFFFFFAB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E5F8FF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1" tint="0.49998474074526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5">
    <xf numFmtId="0" fontId="0" fillId="0" borderId="0"/>
    <xf numFmtId="0" fontId="11" fillId="0" borderId="0"/>
    <xf numFmtId="44" fontId="11" fillId="0" borderId="0" applyFont="0" applyFill="0" applyBorder="0" applyAlignment="0" applyProtection="0"/>
    <xf numFmtId="0" fontId="10" fillId="0" borderId="0"/>
    <xf numFmtId="0" fontId="2" fillId="0" borderId="0"/>
  </cellStyleXfs>
  <cellXfs count="181">
    <xf numFmtId="0" fontId="0" fillId="0" borderId="0" xfId="0"/>
    <xf numFmtId="0" fontId="11" fillId="0" borderId="0" xfId="1"/>
    <xf numFmtId="0" fontId="16" fillId="0" borderId="0" xfId="0" applyFont="1" applyAlignment="1">
      <alignment horizontal="left" indent="2"/>
    </xf>
    <xf numFmtId="0" fontId="10" fillId="0" borderId="0" xfId="3"/>
    <xf numFmtId="0" fontId="12" fillId="5" borderId="1" xfId="3" applyFont="1" applyFill="1" applyBorder="1" applyAlignment="1">
      <alignment horizontal="center" vertical="center" wrapText="1"/>
    </xf>
    <xf numFmtId="0" fontId="11" fillId="0" borderId="1" xfId="3" applyFont="1" applyBorder="1" applyAlignment="1">
      <alignment horizontal="center" vertical="center" wrapText="1"/>
    </xf>
    <xf numFmtId="0" fontId="10" fillId="0" borderId="0" xfId="3" applyAlignment="1">
      <alignment vertical="center" wrapText="1"/>
    </xf>
    <xf numFmtId="0" fontId="10" fillId="0" borderId="0" xfId="3" applyAlignment="1">
      <alignment horizontal="center" vertical="center" wrapText="1"/>
    </xf>
    <xf numFmtId="0" fontId="10" fillId="0" borderId="0" xfId="3" applyAlignment="1">
      <alignment vertical="center"/>
    </xf>
    <xf numFmtId="0" fontId="11" fillId="0" borderId="0" xfId="3" applyFont="1" applyAlignment="1">
      <alignment vertical="center"/>
    </xf>
    <xf numFmtId="0" fontId="10" fillId="0" borderId="0" xfId="0" applyFont="1" applyAlignment="1">
      <alignment vertical="top"/>
    </xf>
    <xf numFmtId="0" fontId="13" fillId="4" borderId="0" xfId="1" applyFont="1" applyFill="1"/>
    <xf numFmtId="2" fontId="12" fillId="7" borderId="0" xfId="1" applyNumberFormat="1" applyFont="1" applyFill="1" applyAlignment="1">
      <alignment vertical="top"/>
    </xf>
    <xf numFmtId="0" fontId="12" fillId="0" borderId="0" xfId="0" applyFont="1"/>
    <xf numFmtId="0" fontId="12" fillId="0" borderId="0" xfId="1" applyFont="1" applyAlignment="1">
      <alignment vertical="top"/>
    </xf>
    <xf numFmtId="0" fontId="9" fillId="0" borderId="0" xfId="3" applyFont="1"/>
    <xf numFmtId="0" fontId="20" fillId="0" borderId="0" xfId="1" applyFont="1"/>
    <xf numFmtId="0" fontId="8" fillId="0" borderId="0" xfId="3" applyFont="1"/>
    <xf numFmtId="0" fontId="17" fillId="0" borderId="0" xfId="0" applyFont="1"/>
    <xf numFmtId="0" fontId="7" fillId="0" borderId="0" xfId="3" applyFont="1"/>
    <xf numFmtId="0" fontId="13" fillId="0" borderId="0" xfId="0" applyFont="1" applyAlignment="1">
      <alignment wrapText="1"/>
    </xf>
    <xf numFmtId="0" fontId="12" fillId="0" borderId="0" xfId="1" applyFont="1"/>
    <xf numFmtId="0" fontId="11" fillId="0" borderId="0" xfId="1" applyAlignment="1">
      <alignment horizontal="center"/>
    </xf>
    <xf numFmtId="0" fontId="6" fillId="0" borderId="0" xfId="3" applyFont="1"/>
    <xf numFmtId="0" fontId="15" fillId="0" borderId="0" xfId="0" applyFont="1" applyAlignment="1">
      <alignment horizontal="left" vertical="top" indent="5"/>
    </xf>
    <xf numFmtId="0" fontId="6" fillId="0" borderId="0" xfId="3" applyFont="1" applyAlignment="1">
      <alignment vertical="center" wrapText="1"/>
    </xf>
    <xf numFmtId="0" fontId="6" fillId="0" borderId="0" xfId="3" applyFont="1" applyAlignment="1">
      <alignment vertical="center"/>
    </xf>
    <xf numFmtId="0" fontId="5" fillId="0" borderId="0" xfId="0" applyFont="1" applyAlignment="1">
      <alignment vertical="top"/>
    </xf>
    <xf numFmtId="0" fontId="19" fillId="0" borderId="0" xfId="0" applyFont="1" applyAlignment="1">
      <alignment horizontal="left" vertical="top" indent="5"/>
    </xf>
    <xf numFmtId="0" fontId="10" fillId="0" borderId="0" xfId="3" applyAlignment="1">
      <alignment horizontal="left" vertical="center" wrapText="1"/>
    </xf>
    <xf numFmtId="0" fontId="22" fillId="0" borderId="1" xfId="3" applyFont="1" applyBorder="1" applyAlignment="1">
      <alignment horizontal="center" vertical="center" wrapText="1"/>
    </xf>
    <xf numFmtId="0" fontId="21" fillId="0" borderId="0" xfId="0" applyFont="1"/>
    <xf numFmtId="0" fontId="12" fillId="8" borderId="1" xfId="3" applyFont="1" applyFill="1" applyBorder="1" applyAlignment="1">
      <alignment horizontal="center" vertical="center" wrapText="1"/>
    </xf>
    <xf numFmtId="14" fontId="12" fillId="8" borderId="1" xfId="3" applyNumberFormat="1" applyFont="1" applyFill="1" applyBorder="1" applyAlignment="1">
      <alignment horizontal="center" vertical="center" wrapText="1"/>
    </xf>
    <xf numFmtId="0" fontId="12" fillId="10" borderId="1" xfId="3" applyFont="1" applyFill="1" applyBorder="1" applyAlignment="1">
      <alignment horizontal="center" vertical="center" wrapText="1"/>
    </xf>
    <xf numFmtId="0" fontId="4" fillId="0" borderId="0" xfId="3" applyFont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3" fillId="0" borderId="0" xfId="3" applyFont="1"/>
    <xf numFmtId="0" fontId="12" fillId="0" borderId="6" xfId="0" applyFont="1" applyBorder="1"/>
    <xf numFmtId="0" fontId="12" fillId="0" borderId="2" xfId="0" applyFont="1" applyBorder="1"/>
    <xf numFmtId="0" fontId="18" fillId="0" borderId="0" xfId="0" applyFont="1"/>
    <xf numFmtId="0" fontId="19" fillId="0" borderId="1" xfId="1" applyFont="1" applyBorder="1" applyAlignment="1">
      <alignment horizontal="center" wrapText="1"/>
    </xf>
    <xf numFmtId="0" fontId="2" fillId="0" borderId="0" xfId="0" applyFont="1" applyAlignment="1">
      <alignment vertical="top"/>
    </xf>
    <xf numFmtId="0" fontId="2" fillId="0" borderId="0" xfId="3" applyFont="1" applyAlignment="1">
      <alignment vertical="center" wrapText="1"/>
    </xf>
    <xf numFmtId="0" fontId="17" fillId="11" borderId="0" xfId="0" applyFont="1" applyFill="1"/>
    <xf numFmtId="0" fontId="12" fillId="0" borderId="7" xfId="0" applyFont="1" applyBorder="1"/>
    <xf numFmtId="0" fontId="12" fillId="0" borderId="0" xfId="3" applyFont="1" applyAlignment="1">
      <alignment horizontal="center" vertical="center" wrapText="1"/>
    </xf>
    <xf numFmtId="0" fontId="11" fillId="0" borderId="0" xfId="0" applyFont="1" applyAlignment="1">
      <alignment wrapText="1"/>
    </xf>
    <xf numFmtId="0" fontId="16" fillId="14" borderId="1" xfId="0" applyFont="1" applyFill="1" applyBorder="1" applyAlignment="1">
      <alignment wrapText="1"/>
    </xf>
    <xf numFmtId="0" fontId="12" fillId="8" borderId="1" xfId="1" applyFont="1" applyFill="1" applyBorder="1" applyAlignment="1">
      <alignment wrapText="1"/>
    </xf>
    <xf numFmtId="0" fontId="14" fillId="0" borderId="1" xfId="0" applyFont="1" applyBorder="1" applyAlignment="1">
      <alignment wrapText="1"/>
    </xf>
    <xf numFmtId="0" fontId="12" fillId="9" borderId="1" xfId="1" applyFont="1" applyFill="1" applyBorder="1" applyAlignment="1">
      <alignment wrapText="1"/>
    </xf>
    <xf numFmtId="0" fontId="16" fillId="0" borderId="0" xfId="0" applyFont="1"/>
    <xf numFmtId="0" fontId="20" fillId="0" borderId="0" xfId="0" applyFont="1"/>
    <xf numFmtId="0" fontId="16" fillId="0" borderId="0" xfId="0" applyFont="1" applyAlignment="1">
      <alignment horizontal="left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/>
    </xf>
    <xf numFmtId="0" fontId="16" fillId="0" borderId="0" xfId="0" applyFont="1" applyAlignment="1">
      <alignment wrapText="1"/>
    </xf>
    <xf numFmtId="0" fontId="12" fillId="17" borderId="11" xfId="0" applyFont="1" applyFill="1" applyBorder="1" applyAlignment="1">
      <alignment wrapText="1"/>
    </xf>
    <xf numFmtId="0" fontId="11" fillId="0" borderId="11" xfId="0" applyFont="1" applyBorder="1"/>
    <xf numFmtId="0" fontId="16" fillId="18" borderId="11" xfId="0" applyFont="1" applyFill="1" applyBorder="1" applyAlignment="1">
      <alignment wrapText="1"/>
    </xf>
    <xf numFmtId="0" fontId="16" fillId="16" borderId="11" xfId="0" applyFont="1" applyFill="1" applyBorder="1" applyAlignment="1">
      <alignment wrapText="1"/>
    </xf>
    <xf numFmtId="0" fontId="16" fillId="17" borderId="1" xfId="0" applyFont="1" applyFill="1" applyBorder="1"/>
    <xf numFmtId="0" fontId="11" fillId="0" borderId="0" xfId="0" applyFont="1"/>
    <xf numFmtId="2" fontId="27" fillId="18" borderId="13" xfId="0" applyNumberFormat="1" applyFont="1" applyFill="1" applyBorder="1"/>
    <xf numFmtId="2" fontId="27" fillId="18" borderId="15" xfId="0" applyNumberFormat="1" applyFont="1" applyFill="1" applyBorder="1"/>
    <xf numFmtId="0" fontId="11" fillId="0" borderId="0" xfId="0" applyFont="1" applyAlignment="1">
      <alignment horizontal="right" vertical="top"/>
    </xf>
    <xf numFmtId="0" fontId="16" fillId="11" borderId="0" xfId="0" applyFont="1" applyFill="1"/>
    <xf numFmtId="0" fontId="26" fillId="0" borderId="0" xfId="1" applyFont="1" applyAlignment="1">
      <alignment horizontal="center" vertical="center"/>
    </xf>
    <xf numFmtId="0" fontId="16" fillId="0" borderId="20" xfId="0" applyFont="1" applyBorder="1" applyAlignment="1">
      <alignment vertical="top" wrapText="1"/>
    </xf>
    <xf numFmtId="0" fontId="16" fillId="19" borderId="18" xfId="0" applyFont="1" applyFill="1" applyBorder="1" applyAlignment="1">
      <alignment wrapText="1"/>
    </xf>
    <xf numFmtId="0" fontId="11" fillId="0" borderId="17" xfId="0" applyFont="1" applyBorder="1" applyAlignment="1">
      <alignment wrapText="1"/>
    </xf>
    <xf numFmtId="0" fontId="11" fillId="0" borderId="1" xfId="4" applyFont="1" applyBorder="1" applyAlignment="1">
      <alignment horizontal="center" vertical="center" wrapText="1"/>
    </xf>
    <xf numFmtId="0" fontId="2" fillId="0" borderId="0" xfId="4"/>
    <xf numFmtId="0" fontId="11" fillId="6" borderId="2" xfId="4" applyFont="1" applyFill="1" applyBorder="1" applyAlignment="1">
      <alignment horizontal="center" vertical="center" wrapText="1"/>
    </xf>
    <xf numFmtId="0" fontId="2" fillId="6" borderId="1" xfId="4" applyFill="1" applyBorder="1" applyAlignment="1">
      <alignment horizontal="center" vertical="center" wrapText="1"/>
    </xf>
    <xf numFmtId="0" fontId="11" fillId="6" borderId="1" xfId="4" applyFont="1" applyFill="1" applyBorder="1" applyAlignment="1">
      <alignment horizontal="center" vertical="center" wrapText="1"/>
    </xf>
    <xf numFmtId="0" fontId="2" fillId="0" borderId="1" xfId="4" applyBorder="1" applyAlignment="1">
      <alignment horizontal="center"/>
    </xf>
    <xf numFmtId="0" fontId="2" fillId="2" borderId="1" xfId="4" applyFill="1" applyBorder="1" applyAlignment="1">
      <alignment horizontal="center" vertical="center" wrapText="1"/>
    </xf>
    <xf numFmtId="0" fontId="12" fillId="10" borderId="1" xfId="4" applyFont="1" applyFill="1" applyBorder="1" applyAlignment="1">
      <alignment horizontal="center" vertical="center" wrapText="1"/>
    </xf>
    <xf numFmtId="0" fontId="16" fillId="0" borderId="21" xfId="0" applyFont="1" applyBorder="1" applyAlignment="1">
      <alignment horizontal="center" vertical="top" wrapText="1"/>
    </xf>
    <xf numFmtId="0" fontId="16" fillId="0" borderId="21" xfId="0" applyFont="1" applyBorder="1" applyAlignment="1">
      <alignment horizontal="right" vertical="top" wrapText="1"/>
    </xf>
    <xf numFmtId="0" fontId="16" fillId="15" borderId="21" xfId="0" applyFont="1" applyFill="1" applyBorder="1" applyAlignment="1">
      <alignment horizontal="center" vertical="top" wrapText="1"/>
    </xf>
    <xf numFmtId="0" fontId="16" fillId="0" borderId="22" xfId="0" applyFont="1" applyBorder="1" applyAlignment="1">
      <alignment horizontal="center" vertical="top" wrapText="1"/>
    </xf>
    <xf numFmtId="0" fontId="29" fillId="0" borderId="17" xfId="0" applyFont="1" applyBorder="1" applyAlignment="1">
      <alignment horizontal="center" vertical="top" wrapText="1"/>
    </xf>
    <xf numFmtId="0" fontId="29" fillId="0" borderId="17" xfId="0" applyFont="1" applyBorder="1" applyAlignment="1">
      <alignment wrapText="1"/>
    </xf>
    <xf numFmtId="0" fontId="11" fillId="0" borderId="17" xfId="0" applyFont="1" applyBorder="1" applyAlignment="1">
      <alignment horizontal="center" wrapText="1"/>
    </xf>
    <xf numFmtId="0" fontId="16" fillId="18" borderId="2" xfId="0" applyFont="1" applyFill="1" applyBorder="1" applyAlignment="1">
      <alignment wrapText="1"/>
    </xf>
    <xf numFmtId="0" fontId="30" fillId="17" borderId="9" xfId="0" applyFont="1" applyFill="1" applyBorder="1" applyAlignment="1">
      <alignment horizontal="left"/>
    </xf>
    <xf numFmtId="0" fontId="31" fillId="17" borderId="2" xfId="0" applyFont="1" applyFill="1" applyBorder="1" applyAlignment="1">
      <alignment horizontal="center" vertical="top" wrapText="1"/>
    </xf>
    <xf numFmtId="0" fontId="16" fillId="17" borderId="2" xfId="0" applyFont="1" applyFill="1" applyBorder="1" applyAlignment="1">
      <alignment horizontal="center" vertical="top" wrapText="1"/>
    </xf>
    <xf numFmtId="164" fontId="16" fillId="17" borderId="2" xfId="2" applyNumberFormat="1" applyFont="1" applyFill="1" applyBorder="1" applyAlignment="1">
      <alignment vertical="top" wrapText="1"/>
    </xf>
    <xf numFmtId="2" fontId="16" fillId="18" borderId="19" xfId="0" applyNumberFormat="1" applyFont="1" applyFill="1" applyBorder="1" applyAlignment="1">
      <alignment wrapText="1"/>
    </xf>
    <xf numFmtId="0" fontId="29" fillId="0" borderId="0" xfId="0" applyFont="1" applyAlignment="1">
      <alignment horizontal="right" vertical="top" wrapText="1"/>
    </xf>
    <xf numFmtId="0" fontId="29" fillId="0" borderId="0" xfId="0" applyFont="1" applyAlignment="1">
      <alignment wrapText="1"/>
    </xf>
    <xf numFmtId="0" fontId="11" fillId="0" borderId="0" xfId="0" applyFont="1" applyAlignment="1">
      <alignment horizontal="center" wrapText="1"/>
    </xf>
    <xf numFmtId="1" fontId="16" fillId="16" borderId="1" xfId="0" applyNumberFormat="1" applyFont="1" applyFill="1" applyBorder="1" applyAlignment="1">
      <alignment horizontal="center" vertical="top" wrapText="1"/>
    </xf>
    <xf numFmtId="0" fontId="31" fillId="16" borderId="1" xfId="0" applyFont="1" applyFill="1" applyBorder="1" applyAlignment="1">
      <alignment horizontal="right" vertical="top" wrapText="1"/>
    </xf>
    <xf numFmtId="0" fontId="31" fillId="16" borderId="1" xfId="0" applyFont="1" applyFill="1" applyBorder="1" applyAlignment="1">
      <alignment horizontal="center" vertical="top" wrapText="1"/>
    </xf>
    <xf numFmtId="0" fontId="16" fillId="16" borderId="1" xfId="0" applyFont="1" applyFill="1" applyBorder="1" applyAlignment="1">
      <alignment horizontal="center" vertical="top" wrapText="1"/>
    </xf>
    <xf numFmtId="0" fontId="16" fillId="16" borderId="12" xfId="0" applyFont="1" applyFill="1" applyBorder="1" applyAlignment="1">
      <alignment horizontal="center" vertical="top" wrapText="1"/>
    </xf>
    <xf numFmtId="3" fontId="11" fillId="8" borderId="1" xfId="0" applyNumberFormat="1" applyFont="1" applyFill="1" applyBorder="1" applyAlignment="1">
      <alignment horizontal="center" vertical="top" wrapText="1"/>
    </xf>
    <xf numFmtId="0" fontId="11" fillId="8" borderId="1" xfId="0" applyFont="1" applyFill="1" applyBorder="1" applyAlignment="1">
      <alignment wrapText="1"/>
    </xf>
    <xf numFmtId="0" fontId="16" fillId="0" borderId="1" xfId="0" applyFont="1" applyBorder="1" applyAlignment="1">
      <alignment horizontal="center" vertical="top" wrapText="1"/>
    </xf>
    <xf numFmtId="164" fontId="16" fillId="0" borderId="1" xfId="2" applyNumberFormat="1" applyFont="1" applyBorder="1" applyAlignment="1">
      <alignment vertical="top" wrapText="1"/>
    </xf>
    <xf numFmtId="164" fontId="16" fillId="0" borderId="12" xfId="2" applyNumberFormat="1" applyFont="1" applyBorder="1" applyAlignment="1">
      <alignment vertical="top" wrapText="1"/>
    </xf>
    <xf numFmtId="0" fontId="11" fillId="18" borderId="1" xfId="0" applyFont="1" applyFill="1" applyBorder="1" applyAlignment="1">
      <alignment horizontal="right" vertical="top" wrapText="1"/>
    </xf>
    <xf numFmtId="0" fontId="11" fillId="18" borderId="1" xfId="0" applyFont="1" applyFill="1" applyBorder="1" applyAlignment="1">
      <alignment wrapText="1"/>
    </xf>
    <xf numFmtId="3" fontId="11" fillId="15" borderId="1" xfId="0" applyNumberFormat="1" applyFont="1" applyFill="1" applyBorder="1" applyAlignment="1">
      <alignment horizontal="center" wrapText="1"/>
    </xf>
    <xf numFmtId="0" fontId="11" fillId="18" borderId="1" xfId="0" applyFont="1" applyFill="1" applyBorder="1"/>
    <xf numFmtId="2" fontId="16" fillId="18" borderId="12" xfId="0" applyNumberFormat="1" applyFont="1" applyFill="1" applyBorder="1" applyAlignment="1">
      <alignment wrapText="1"/>
    </xf>
    <xf numFmtId="0" fontId="11" fillId="0" borderId="0" xfId="0" applyFont="1" applyAlignment="1">
      <alignment horizontal="center"/>
    </xf>
    <xf numFmtId="0" fontId="11" fillId="0" borderId="10" xfId="0" applyFont="1" applyBorder="1" applyAlignment="1">
      <alignment horizontal="right" vertical="top"/>
    </xf>
    <xf numFmtId="0" fontId="25" fillId="12" borderId="0" xfId="0" applyFont="1" applyFill="1" applyAlignment="1">
      <alignment horizontal="left" vertical="top" wrapText="1"/>
    </xf>
    <xf numFmtId="14" fontId="24" fillId="0" borderId="0" xfId="3" applyNumberFormat="1" applyFont="1" applyAlignment="1">
      <alignment horizont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3" fillId="0" borderId="4" xfId="0" applyFont="1" applyBorder="1" applyAlignment="1">
      <alignment vertical="center"/>
    </xf>
    <xf numFmtId="0" fontId="12" fillId="0" borderId="23" xfId="0" applyFont="1" applyBorder="1"/>
    <xf numFmtId="0" fontId="12" fillId="0" borderId="1" xfId="0" applyFont="1" applyBorder="1" applyAlignment="1">
      <alignment horizontal="center"/>
    </xf>
    <xf numFmtId="0" fontId="12" fillId="0" borderId="0" xfId="0" applyFont="1" applyAlignment="1">
      <alignment horizontal="center"/>
    </xf>
    <xf numFmtId="0" fontId="2" fillId="0" borderId="0" xfId="3" applyFont="1"/>
    <xf numFmtId="0" fontId="20" fillId="0" borderId="0" xfId="0" applyFont="1" applyAlignment="1">
      <alignment horizontal="right" indent="4"/>
    </xf>
    <xf numFmtId="0" fontId="12" fillId="14" borderId="1" xfId="0" applyFont="1" applyFill="1" applyBorder="1" applyAlignment="1">
      <alignment horizontal="left" textRotation="90"/>
    </xf>
    <xf numFmtId="0" fontId="12" fillId="14" borderId="1" xfId="0" applyFont="1" applyFill="1" applyBorder="1" applyAlignment="1">
      <alignment horizontal="left"/>
    </xf>
    <xf numFmtId="0" fontId="11" fillId="0" borderId="0" xfId="1" applyAlignment="1">
      <alignment vertical="center"/>
    </xf>
    <xf numFmtId="0" fontId="11" fillId="0" borderId="0" xfId="0" applyFont="1" applyAlignment="1">
      <alignment horizontal="left" wrapText="1"/>
    </xf>
    <xf numFmtId="0" fontId="11" fillId="3" borderId="0" xfId="1" applyFill="1"/>
    <xf numFmtId="0" fontId="12" fillId="7" borderId="0" xfId="1" applyFont="1" applyFill="1" applyAlignment="1">
      <alignment vertical="top"/>
    </xf>
    <xf numFmtId="0" fontId="1" fillId="0" borderId="0" xfId="3" applyFont="1"/>
    <xf numFmtId="0" fontId="11" fillId="0" borderId="1" xfId="1" applyBorder="1" applyAlignment="1">
      <alignment horizontal="center" vertical="center" wrapText="1"/>
    </xf>
    <xf numFmtId="0" fontId="12" fillId="0" borderId="7" xfId="0" applyFont="1" applyBorder="1" applyAlignment="1">
      <alignment vertical="top"/>
    </xf>
    <xf numFmtId="0" fontId="12" fillId="0" borderId="1" xfId="0" applyFont="1" applyBorder="1" applyAlignment="1">
      <alignment horizontal="center" vertical="center"/>
    </xf>
    <xf numFmtId="0" fontId="12" fillId="11" borderId="3" xfId="0" applyFont="1" applyFill="1" applyBorder="1" applyAlignment="1">
      <alignment horizontal="left" vertical="top" wrapText="1"/>
    </xf>
    <xf numFmtId="0" fontId="12" fillId="11" borderId="16" xfId="0" applyFont="1" applyFill="1" applyBorder="1" applyAlignment="1">
      <alignment horizontal="left" vertical="top" wrapText="1"/>
    </xf>
    <xf numFmtId="0" fontId="32" fillId="11" borderId="3" xfId="0" applyFont="1" applyFill="1" applyBorder="1" applyAlignment="1">
      <alignment horizontal="left" vertical="top" wrapText="1"/>
    </xf>
    <xf numFmtId="0" fontId="32" fillId="11" borderId="16" xfId="0" applyFont="1" applyFill="1" applyBorder="1" applyAlignment="1">
      <alignment horizontal="left" vertical="top" wrapText="1"/>
    </xf>
    <xf numFmtId="0" fontId="2" fillId="0" borderId="3" xfId="4" applyBorder="1" applyAlignment="1">
      <alignment horizontal="left" vertical="center" wrapText="1"/>
    </xf>
    <xf numFmtId="0" fontId="2" fillId="0" borderId="16" xfId="4" applyBorder="1" applyAlignment="1">
      <alignment horizontal="left" vertical="center" wrapText="1"/>
    </xf>
    <xf numFmtId="0" fontId="11" fillId="0" borderId="3" xfId="4" applyFont="1" applyBorder="1" applyAlignment="1">
      <alignment horizontal="left" vertical="center" wrapText="1"/>
    </xf>
    <xf numFmtId="0" fontId="11" fillId="0" borderId="16" xfId="4" applyFont="1" applyBorder="1" applyAlignment="1">
      <alignment horizontal="left" vertical="center" wrapText="1"/>
    </xf>
    <xf numFmtId="0" fontId="11" fillId="0" borderId="1" xfId="4" applyFont="1" applyBorder="1" applyAlignment="1">
      <alignment horizontal="left" vertical="center" wrapText="1"/>
    </xf>
    <xf numFmtId="0" fontId="16" fillId="11" borderId="0" xfId="0" applyFont="1" applyFill="1" applyAlignment="1">
      <alignment horizontal="left" wrapText="1"/>
    </xf>
    <xf numFmtId="0" fontId="7" fillId="0" borderId="0" xfId="3" applyFont="1"/>
    <xf numFmtId="0" fontId="16" fillId="0" borderId="0" xfId="0" applyFont="1" applyAlignment="1">
      <alignment wrapText="1"/>
    </xf>
    <xf numFmtId="0" fontId="16" fillId="0" borderId="1" xfId="3" applyFont="1" applyBorder="1" applyAlignment="1">
      <alignment horizontal="left" vertical="center" wrapText="1"/>
    </xf>
    <xf numFmtId="0" fontId="12" fillId="0" borderId="1" xfId="3" applyFont="1" applyBorder="1" applyAlignment="1">
      <alignment horizontal="left" vertical="center" wrapText="1"/>
    </xf>
    <xf numFmtId="0" fontId="10" fillId="5" borderId="1" xfId="3" applyFill="1" applyBorder="1" applyAlignment="1">
      <alignment horizontal="left" vertical="center" wrapText="1"/>
    </xf>
    <xf numFmtId="0" fontId="12" fillId="0" borderId="0" xfId="3" applyFont="1" applyAlignment="1">
      <alignment horizontal="center" vertical="center" wrapText="1"/>
    </xf>
    <xf numFmtId="0" fontId="10" fillId="10" borderId="1" xfId="3" applyFill="1" applyBorder="1" applyAlignment="1">
      <alignment horizontal="left" vertical="center" wrapText="1"/>
    </xf>
    <xf numFmtId="0" fontId="11" fillId="10" borderId="1" xfId="3" applyFont="1" applyFill="1" applyBorder="1" applyAlignment="1">
      <alignment horizontal="center" vertical="center" wrapText="1"/>
    </xf>
    <xf numFmtId="0" fontId="11" fillId="10" borderId="2" xfId="3" applyFont="1" applyFill="1" applyBorder="1" applyAlignment="1">
      <alignment horizontal="center" vertical="center" wrapText="1"/>
    </xf>
    <xf numFmtId="0" fontId="12" fillId="10" borderId="1" xfId="3" applyFont="1" applyFill="1" applyBorder="1" applyAlignment="1">
      <alignment horizontal="left" vertical="center" wrapText="1"/>
    </xf>
    <xf numFmtId="0" fontId="10" fillId="0" borderId="1" xfId="3" applyBorder="1" applyAlignment="1">
      <alignment horizontal="center" vertical="center" wrapText="1"/>
    </xf>
    <xf numFmtId="0" fontId="10" fillId="0" borderId="3" xfId="3" applyBorder="1" applyAlignment="1">
      <alignment horizontal="center" vertical="center" wrapText="1"/>
    </xf>
    <xf numFmtId="0" fontId="11" fillId="5" borderId="1" xfId="3" applyFont="1" applyFill="1" applyBorder="1" applyAlignment="1">
      <alignment horizontal="left" vertical="center" wrapText="1"/>
    </xf>
    <xf numFmtId="0" fontId="11" fillId="0" borderId="0" xfId="0" applyFont="1" applyAlignment="1">
      <alignment horizontal="left"/>
    </xf>
    <xf numFmtId="2" fontId="27" fillId="18" borderId="14" xfId="0" applyNumberFormat="1" applyFont="1" applyFill="1" applyBorder="1" applyAlignment="1">
      <alignment horizontal="center"/>
    </xf>
    <xf numFmtId="2" fontId="27" fillId="18" borderId="15" xfId="0" applyNumberFormat="1" applyFont="1" applyFill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2" fillId="8" borderId="1" xfId="1" applyFont="1" applyFill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9" borderId="1" xfId="1" applyFill="1" applyBorder="1" applyAlignment="1">
      <alignment horizontal="center" vertical="center"/>
    </xf>
    <xf numFmtId="0" fontId="11" fillId="13" borderId="1" xfId="1" applyFill="1" applyBorder="1" applyAlignment="1">
      <alignment horizontal="center" vertical="center"/>
    </xf>
    <xf numFmtId="0" fontId="12" fillId="0" borderId="7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left" vertical="top" wrapText="1"/>
    </xf>
    <xf numFmtId="0" fontId="12" fillId="0" borderId="9" xfId="0" applyFont="1" applyBorder="1" applyAlignment="1">
      <alignment horizontal="left" vertical="top" wrapText="1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25" fillId="12" borderId="0" xfId="0" applyFont="1" applyFill="1" applyAlignment="1">
      <alignment horizontal="left" vertical="top" wrapText="1"/>
    </xf>
    <xf numFmtId="0" fontId="28" fillId="0" borderId="6" xfId="0" applyFont="1" applyBorder="1" applyAlignment="1">
      <alignment horizontal="left" wrapText="1"/>
    </xf>
    <xf numFmtId="0" fontId="28" fillId="0" borderId="2" xfId="0" applyFont="1" applyBorder="1" applyAlignment="1">
      <alignment horizontal="left" wrapText="1"/>
    </xf>
    <xf numFmtId="0" fontId="12" fillId="0" borderId="5" xfId="0" applyFont="1" applyBorder="1" applyAlignment="1">
      <alignment horizontal="left" vertical="top" wrapText="1"/>
    </xf>
    <xf numFmtId="0" fontId="12" fillId="0" borderId="6" xfId="0" applyFont="1" applyBorder="1" applyAlignment="1">
      <alignment horizontal="left" vertical="top"/>
    </xf>
    <xf numFmtId="0" fontId="12" fillId="0" borderId="2" xfId="0" applyFont="1" applyBorder="1" applyAlignment="1">
      <alignment horizontal="left" vertical="top"/>
    </xf>
    <xf numFmtId="0" fontId="12" fillId="0" borderId="5" xfId="0" applyFont="1" applyBorder="1" applyAlignment="1">
      <alignment horizontal="left" vertical="top"/>
    </xf>
    <xf numFmtId="0" fontId="11" fillId="20" borderId="1" xfId="1" applyFill="1" applyBorder="1" applyAlignment="1">
      <alignment horizontal="center" vertical="center"/>
    </xf>
  </cellXfs>
  <cellStyles count="5">
    <cellStyle name="Standard" xfId="0" builtinId="0"/>
    <cellStyle name="Standard 2" xfId="1" xr:uid="{00000000-0005-0000-0000-000001000000}"/>
    <cellStyle name="Standard 3" xfId="3" xr:uid="{00000000-0005-0000-0000-000002000000}"/>
    <cellStyle name="Standard 3 2" xfId="4" xr:uid="{49E995DE-A032-48EC-8989-A1F85D1204E5}"/>
    <cellStyle name="Währung 2" xfId="2" xr:uid="{00000000-0005-0000-0000-000004000000}"/>
  </cellStyles>
  <dxfs count="69"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auto="1"/>
          <bgColor rgb="FFFFB9B9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C00000"/>
      </font>
      <fill>
        <patternFill>
          <fgColor auto="1"/>
          <bgColor rgb="FFFFB9B9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b/>
        <i val="0"/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b/>
        <i val="0"/>
        <color rgb="FFC00000"/>
      </font>
      <fill>
        <patternFill>
          <bgColor rgb="FFFFC7CE"/>
        </patternFill>
      </fill>
    </dxf>
    <dxf>
      <font>
        <color auto="1"/>
      </font>
      <fill>
        <patternFill>
          <bgColor theme="4" tint="0.59996337778862885"/>
        </patternFill>
      </fill>
    </dxf>
    <dxf>
      <font>
        <color auto="1"/>
      </font>
      <fill>
        <patternFill>
          <bgColor rgb="FFFFFFFF"/>
        </patternFill>
      </fill>
    </dxf>
    <dxf>
      <font>
        <color theme="4"/>
      </font>
    </dxf>
    <dxf>
      <font>
        <color auto="1"/>
      </font>
      <fill>
        <patternFill>
          <bgColor theme="4" tint="0.59996337778862885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auto="1"/>
      </font>
      <fill>
        <patternFill>
          <bgColor rgb="FFFFFF99"/>
        </patternFill>
      </fill>
    </dxf>
    <dxf>
      <font>
        <color auto="1"/>
      </font>
      <fill>
        <patternFill>
          <bgColor rgb="FFFFFF66"/>
        </patternFill>
      </fill>
    </dxf>
    <dxf>
      <font>
        <color auto="1"/>
      </font>
      <fill>
        <patternFill patternType="none">
          <fgColor indexed="64"/>
          <bgColor auto="1"/>
        </patternFill>
      </fill>
    </dxf>
    <dxf>
      <font>
        <color auto="1"/>
      </font>
      <fill>
        <patternFill patternType="solid">
          <bgColor rgb="FFFFFFFF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B9EDFF"/>
      <color rgb="FFDDF6FF"/>
      <color rgb="FFFFFFAB"/>
      <color rgb="FFCCFFCC"/>
      <color rgb="FFEBFFEB"/>
      <color rgb="FFCDF2FF"/>
      <color rgb="FFE5F8FF"/>
      <color rgb="FFB3EBFF"/>
      <color rgb="FF9FE6FF"/>
      <color rgb="FF4FD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4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EAF43-7C58-4024-93E2-D31E9B840D31}">
  <dimension ref="A1:Q70"/>
  <sheetViews>
    <sheetView tabSelected="1" view="pageBreakPreview" topLeftCell="A19" zoomScaleNormal="80" zoomScaleSheetLayoutView="100" workbookViewId="0">
      <selection activeCell="A31" sqref="A31:B31"/>
    </sheetView>
  </sheetViews>
  <sheetFormatPr baseColWidth="10" defaultColWidth="11.44140625" defaultRowHeight="13.2" outlineLevelCol="1" x14ac:dyDescent="0.25"/>
  <cols>
    <col min="1" max="1" width="11.44140625" style="3"/>
    <col min="2" max="2" width="99.21875" style="3" customWidth="1"/>
    <col min="3" max="3" width="28" style="3" customWidth="1"/>
    <col min="4" max="4" width="12.21875" style="3" customWidth="1"/>
    <col min="5" max="5" width="12.44140625" style="3" customWidth="1"/>
    <col min="6" max="6" width="12.21875" style="3" customWidth="1"/>
    <col min="7" max="7" width="12.44140625" style="3" customWidth="1"/>
    <col min="8" max="8" width="2.44140625" style="3" customWidth="1"/>
    <col min="9" max="10" width="9.77734375" style="3" customWidth="1" outlineLevel="1"/>
    <col min="11" max="11" width="0.77734375" style="3" customWidth="1"/>
    <col min="12" max="13" width="9.77734375" style="3" customWidth="1" outlineLevel="1"/>
    <col min="14" max="14" width="1" style="3" customWidth="1"/>
    <col min="15" max="15" width="16.5546875" style="3" customWidth="1"/>
    <col min="16" max="16" width="13.77734375" customWidth="1"/>
    <col min="17" max="16384" width="11.44140625" style="3"/>
  </cols>
  <sheetData>
    <row r="1" spans="1:16" s="19" customFormat="1" ht="27" customHeight="1" x14ac:dyDescent="0.3">
      <c r="A1" s="68" t="s">
        <v>77</v>
      </c>
      <c r="B1" s="68"/>
      <c r="C1" s="45"/>
      <c r="H1" s="18"/>
      <c r="I1" s="18"/>
      <c r="J1" s="18"/>
      <c r="P1"/>
    </row>
    <row r="2" spans="1:16" s="19" customFormat="1" ht="22.5" customHeight="1" x14ac:dyDescent="0.3">
      <c r="A2" s="143" t="s">
        <v>80</v>
      </c>
      <c r="B2" s="143"/>
      <c r="C2" s="143"/>
      <c r="H2" s="20"/>
      <c r="I2" s="20"/>
      <c r="J2" s="20"/>
      <c r="P2"/>
    </row>
    <row r="3" spans="1:16" s="19" customFormat="1" ht="15.75" customHeight="1" x14ac:dyDescent="0.3">
      <c r="A3" s="144"/>
      <c r="B3" s="144"/>
      <c r="C3" s="20"/>
      <c r="H3" s="20"/>
      <c r="I3" s="20"/>
      <c r="J3" s="20"/>
      <c r="P3"/>
    </row>
    <row r="4" spans="1:16" s="19" customFormat="1" ht="28.5" customHeight="1" x14ac:dyDescent="0.3">
      <c r="A4" s="145" t="s">
        <v>27</v>
      </c>
      <c r="B4" s="145"/>
      <c r="P4"/>
    </row>
    <row r="5" spans="1:16" ht="31.5" customHeight="1" x14ac:dyDescent="0.25">
      <c r="A5" s="146" t="s">
        <v>22</v>
      </c>
      <c r="B5" s="146"/>
      <c r="C5" s="32" t="s">
        <v>17</v>
      </c>
      <c r="I5" s="7"/>
      <c r="J5" s="7"/>
      <c r="L5" s="7"/>
      <c r="M5" s="7"/>
    </row>
    <row r="6" spans="1:16" ht="12.75" customHeight="1" x14ac:dyDescent="0.25">
      <c r="A6" s="147" t="s">
        <v>7</v>
      </c>
      <c r="B6" s="147"/>
      <c r="C6" s="32">
        <v>0</v>
      </c>
      <c r="I6" s="47"/>
      <c r="J6" s="47"/>
      <c r="L6" s="47"/>
      <c r="M6" s="47"/>
    </row>
    <row r="7" spans="1:16" ht="18" customHeight="1" x14ac:dyDescent="0.25">
      <c r="A7" s="147" t="s">
        <v>8</v>
      </c>
      <c r="B7" s="147"/>
      <c r="C7" s="33" t="s">
        <v>18</v>
      </c>
      <c r="I7" s="19"/>
      <c r="J7" s="19"/>
      <c r="L7" s="47"/>
      <c r="M7" s="47"/>
    </row>
    <row r="8" spans="1:16" ht="12.75" customHeight="1" x14ac:dyDescent="0.25">
      <c r="A8" s="148" t="s">
        <v>9</v>
      </c>
      <c r="B8" s="148"/>
      <c r="C8" s="154" t="s">
        <v>10</v>
      </c>
      <c r="D8" s="154"/>
      <c r="E8" s="154"/>
      <c r="F8" s="155"/>
      <c r="G8" s="155"/>
      <c r="H8" s="155"/>
      <c r="I8" s="4" t="s">
        <v>11</v>
      </c>
      <c r="J8" s="4" t="s">
        <v>12</v>
      </c>
      <c r="K8" s="15"/>
      <c r="L8" s="47"/>
      <c r="M8" s="47"/>
    </row>
    <row r="9" spans="1:16" ht="12.75" customHeight="1" x14ac:dyDescent="0.25">
      <c r="A9" s="156" t="s">
        <v>25</v>
      </c>
      <c r="B9" s="156"/>
      <c r="C9" s="154"/>
      <c r="D9" s="154"/>
      <c r="E9" s="154"/>
      <c r="F9" s="155"/>
      <c r="G9" s="155"/>
      <c r="H9" s="155"/>
      <c r="I9" s="4" t="s">
        <v>17</v>
      </c>
      <c r="J9" s="4" t="s">
        <v>17</v>
      </c>
      <c r="K9" s="15"/>
      <c r="L9" s="149"/>
      <c r="M9" s="149"/>
    </row>
    <row r="10" spans="1:16" ht="12.75" customHeight="1" x14ac:dyDescent="0.25">
      <c r="A10" s="150" t="s">
        <v>13</v>
      </c>
      <c r="B10" s="150"/>
      <c r="C10" s="151" t="s">
        <v>10</v>
      </c>
      <c r="D10" s="151"/>
      <c r="E10" s="151"/>
      <c r="F10" s="151"/>
      <c r="G10" s="151"/>
      <c r="H10" s="151"/>
      <c r="I10" s="152"/>
      <c r="J10" s="152"/>
      <c r="K10" s="152"/>
      <c r="L10" s="34" t="s">
        <v>15</v>
      </c>
      <c r="M10" s="34" t="s">
        <v>16</v>
      </c>
      <c r="O10" s="80" t="s">
        <v>74</v>
      </c>
      <c r="P10" s="80" t="s">
        <v>75</v>
      </c>
    </row>
    <row r="11" spans="1:16" ht="12.75" customHeight="1" x14ac:dyDescent="0.25">
      <c r="A11" s="153" t="s">
        <v>24</v>
      </c>
      <c r="B11" s="153"/>
      <c r="C11" s="151"/>
      <c r="D11" s="151"/>
      <c r="E11" s="151"/>
      <c r="F11" s="151"/>
      <c r="G11" s="151"/>
      <c r="H11" s="151"/>
      <c r="I11" s="151"/>
      <c r="J11" s="151"/>
      <c r="K11" s="151"/>
      <c r="L11" s="34" t="s">
        <v>17</v>
      </c>
      <c r="M11" s="34" t="s">
        <v>17</v>
      </c>
      <c r="O11" s="80" t="s">
        <v>17</v>
      </c>
      <c r="P11" s="80" t="s">
        <v>17</v>
      </c>
    </row>
    <row r="12" spans="1:16" s="74" customFormat="1" ht="12.75" customHeight="1" x14ac:dyDescent="0.25">
      <c r="A12" s="142" t="s">
        <v>59</v>
      </c>
      <c r="B12" s="142"/>
      <c r="C12" s="73" t="s">
        <v>10</v>
      </c>
      <c r="I12" s="75"/>
      <c r="J12" s="75"/>
      <c r="L12" s="76"/>
      <c r="M12" s="76"/>
      <c r="O12" s="76"/>
      <c r="P12" s="76"/>
    </row>
    <row r="13" spans="1:16" s="74" customFormat="1" ht="12.75" customHeight="1" x14ac:dyDescent="0.25">
      <c r="A13" s="142" t="s">
        <v>76</v>
      </c>
      <c r="B13" s="142"/>
      <c r="C13" s="73" t="s">
        <v>10</v>
      </c>
      <c r="I13" s="75"/>
      <c r="J13" s="75"/>
      <c r="L13" s="76"/>
      <c r="M13" s="76"/>
      <c r="O13" s="76"/>
      <c r="P13" s="76"/>
    </row>
    <row r="14" spans="1:16" s="74" customFormat="1" ht="12.75" customHeight="1" x14ac:dyDescent="0.25">
      <c r="A14" s="142" t="s">
        <v>60</v>
      </c>
      <c r="B14" s="142"/>
      <c r="C14" s="73" t="s">
        <v>10</v>
      </c>
      <c r="I14" s="75"/>
      <c r="J14" s="75"/>
      <c r="L14" s="76"/>
      <c r="M14" s="76"/>
      <c r="O14" s="76"/>
      <c r="P14" s="76"/>
    </row>
    <row r="15" spans="1:16" s="74" customFormat="1" ht="12.75" customHeight="1" x14ac:dyDescent="0.25">
      <c r="A15" s="140" t="s">
        <v>61</v>
      </c>
      <c r="B15" s="141"/>
      <c r="C15" s="73" t="s">
        <v>10</v>
      </c>
      <c r="I15" s="75"/>
      <c r="J15" s="75"/>
      <c r="L15" s="76"/>
      <c r="M15" s="76"/>
      <c r="O15" s="76"/>
      <c r="P15" s="76"/>
    </row>
    <row r="16" spans="1:16" s="74" customFormat="1" ht="12.75" customHeight="1" x14ac:dyDescent="0.25">
      <c r="A16" s="138" t="s">
        <v>62</v>
      </c>
      <c r="B16" s="139"/>
      <c r="C16" s="73" t="s">
        <v>10</v>
      </c>
      <c r="I16" s="77"/>
      <c r="J16" s="77"/>
      <c r="L16" s="76"/>
      <c r="M16" s="76"/>
      <c r="O16" s="76"/>
      <c r="P16" s="76"/>
    </row>
    <row r="17" spans="1:17" s="74" customFormat="1" ht="12.75" customHeight="1" x14ac:dyDescent="0.25">
      <c r="A17" s="138" t="s">
        <v>63</v>
      </c>
      <c r="B17" s="139"/>
      <c r="C17" s="73" t="s">
        <v>10</v>
      </c>
      <c r="I17" s="77"/>
      <c r="J17" s="77"/>
      <c r="L17" s="76"/>
      <c r="M17" s="76"/>
      <c r="O17" s="76"/>
      <c r="P17" s="76"/>
    </row>
    <row r="18" spans="1:17" s="74" customFormat="1" ht="12.75" customHeight="1" x14ac:dyDescent="0.25">
      <c r="A18" s="138" t="s">
        <v>64</v>
      </c>
      <c r="B18" s="139"/>
      <c r="C18" s="73" t="s">
        <v>10</v>
      </c>
      <c r="I18" s="77"/>
      <c r="J18" s="77"/>
      <c r="L18" s="76"/>
      <c r="M18" s="76"/>
      <c r="O18" s="76"/>
      <c r="P18" s="76"/>
    </row>
    <row r="19" spans="1:17" s="74" customFormat="1" ht="15" customHeight="1" x14ac:dyDescent="0.25">
      <c r="A19" s="138" t="s">
        <v>65</v>
      </c>
      <c r="B19" s="139"/>
      <c r="C19" s="78" t="s">
        <v>33</v>
      </c>
      <c r="I19" s="76"/>
      <c r="J19" s="76"/>
      <c r="L19" s="79"/>
      <c r="M19" s="79"/>
      <c r="O19" s="76"/>
      <c r="P19" s="76"/>
    </row>
    <row r="20" spans="1:17" s="74" customFormat="1" ht="12.75" customHeight="1" x14ac:dyDescent="0.25">
      <c r="A20" s="138" t="s">
        <v>66</v>
      </c>
      <c r="B20" s="139"/>
      <c r="C20" s="73" t="s">
        <v>10</v>
      </c>
      <c r="I20" s="73" t="s">
        <v>23</v>
      </c>
      <c r="J20" s="73" t="s">
        <v>23</v>
      </c>
      <c r="L20" s="79"/>
      <c r="M20" s="79"/>
      <c r="O20" s="73" t="s">
        <v>23</v>
      </c>
      <c r="P20" s="73" t="s">
        <v>23</v>
      </c>
    </row>
    <row r="21" spans="1:17" s="74" customFormat="1" ht="15" customHeight="1" x14ac:dyDescent="0.25">
      <c r="A21" s="140" t="s">
        <v>67</v>
      </c>
      <c r="B21" s="141"/>
      <c r="C21" s="73" t="s">
        <v>10</v>
      </c>
      <c r="I21" s="73" t="s">
        <v>23</v>
      </c>
      <c r="J21" s="73" t="s">
        <v>23</v>
      </c>
      <c r="L21" s="73" t="s">
        <v>23</v>
      </c>
      <c r="M21" s="73" t="s">
        <v>23</v>
      </c>
      <c r="O21" s="73" t="s">
        <v>23</v>
      </c>
      <c r="P21" s="73" t="s">
        <v>23</v>
      </c>
    </row>
    <row r="22" spans="1:17" s="74" customFormat="1" ht="12.75" customHeight="1" x14ac:dyDescent="0.25">
      <c r="A22" s="140" t="s">
        <v>68</v>
      </c>
      <c r="B22" s="141"/>
      <c r="C22" s="73" t="s">
        <v>10</v>
      </c>
      <c r="I22" s="76"/>
      <c r="J22" s="76"/>
      <c r="L22" s="79"/>
      <c r="M22" s="79"/>
      <c r="O22" s="76"/>
      <c r="P22" s="76"/>
    </row>
    <row r="23" spans="1:17" s="74" customFormat="1" ht="12.75" customHeight="1" x14ac:dyDescent="0.25">
      <c r="A23" s="140" t="s">
        <v>70</v>
      </c>
      <c r="B23" s="141"/>
      <c r="C23" s="73" t="s">
        <v>10</v>
      </c>
      <c r="I23" s="76"/>
      <c r="J23" s="76"/>
      <c r="L23" s="79"/>
      <c r="M23" s="79"/>
      <c r="O23" s="76"/>
      <c r="P23" s="76"/>
    </row>
    <row r="24" spans="1:17" s="74" customFormat="1" ht="12.75" customHeight="1" x14ac:dyDescent="0.25">
      <c r="A24" s="140" t="s">
        <v>71</v>
      </c>
      <c r="B24" s="141"/>
      <c r="C24" s="73" t="s">
        <v>10</v>
      </c>
      <c r="I24" s="76"/>
      <c r="J24" s="76"/>
      <c r="L24" s="79"/>
      <c r="M24" s="79"/>
      <c r="O24" s="73" t="s">
        <v>23</v>
      </c>
      <c r="P24" s="73" t="s">
        <v>23</v>
      </c>
    </row>
    <row r="25" spans="1:17" s="74" customFormat="1" ht="12.75" customHeight="1" x14ac:dyDescent="0.25">
      <c r="A25" s="140" t="s">
        <v>72</v>
      </c>
      <c r="B25" s="141"/>
      <c r="C25" s="73" t="s">
        <v>10</v>
      </c>
      <c r="I25" s="76"/>
      <c r="J25" s="76"/>
      <c r="L25" s="79"/>
      <c r="M25" s="79"/>
      <c r="O25" s="73" t="s">
        <v>23</v>
      </c>
      <c r="P25" s="73" t="s">
        <v>23</v>
      </c>
    </row>
    <row r="26" spans="1:17" s="74" customFormat="1" ht="12.75" customHeight="1" x14ac:dyDescent="0.25">
      <c r="A26" s="140" t="s">
        <v>73</v>
      </c>
      <c r="B26" s="141"/>
      <c r="C26" s="73" t="s">
        <v>10</v>
      </c>
      <c r="I26" s="73" t="s">
        <v>23</v>
      </c>
      <c r="J26" s="73" t="s">
        <v>23</v>
      </c>
      <c r="L26" s="79"/>
      <c r="M26" s="79"/>
      <c r="O26" s="73" t="s">
        <v>23</v>
      </c>
      <c r="P26" s="73" t="s">
        <v>23</v>
      </c>
    </row>
    <row r="27" spans="1:17" ht="15" customHeight="1" x14ac:dyDescent="0.25">
      <c r="A27" s="29"/>
      <c r="I27" s="7"/>
      <c r="J27" s="7"/>
    </row>
    <row r="28" spans="1:17" ht="15" customHeight="1" x14ac:dyDescent="0.3">
      <c r="A28" s="116"/>
      <c r="B28" s="117"/>
      <c r="C28" s="115"/>
      <c r="I28" s="7"/>
      <c r="J28" s="7"/>
    </row>
    <row r="29" spans="1:17" ht="15" customHeight="1" x14ac:dyDescent="0.3">
      <c r="A29" s="117"/>
      <c r="B29" s="117"/>
      <c r="C29" s="115"/>
      <c r="D29" s="130" t="s">
        <v>99</v>
      </c>
      <c r="E29" s="130" t="s">
        <v>99</v>
      </c>
      <c r="F29" s="130" t="s">
        <v>100</v>
      </c>
      <c r="I29" s="7"/>
      <c r="J29" s="7"/>
    </row>
    <row r="30" spans="1:17" s="17" customFormat="1" ht="15" customHeight="1" x14ac:dyDescent="0.3">
      <c r="A30" s="118"/>
      <c r="B30" s="118"/>
      <c r="C30" s="115"/>
      <c r="D30" s="42" t="str">
        <f>'Wertung Referenzen Brandschutz'!E8</f>
        <v>Referenz 1
Neubau</v>
      </c>
      <c r="E30" s="42" t="str">
        <f>'Wertung Referenzen Brandschutz'!F8</f>
        <v>Referenz 2
Neubau</v>
      </c>
      <c r="F30" s="42" t="s">
        <v>85</v>
      </c>
      <c r="G30" s="3"/>
      <c r="H30" s="1"/>
      <c r="I30" s="1"/>
      <c r="J30" s="1"/>
      <c r="K30" s="1"/>
      <c r="L30" s="1"/>
      <c r="M30" s="1"/>
      <c r="N30" s="22"/>
      <c r="O30" s="22"/>
      <c r="P30"/>
    </row>
    <row r="31" spans="1:17" ht="196.5" customHeight="1" x14ac:dyDescent="0.25">
      <c r="A31" s="136" t="s">
        <v>113</v>
      </c>
      <c r="B31" s="137"/>
      <c r="C31" s="5" t="s">
        <v>10</v>
      </c>
      <c r="D31" s="30" t="str">
        <f>'Wertung Referenzen Brandschutz'!K8</f>
        <v>Wertung</v>
      </c>
      <c r="E31" s="30" t="str">
        <f>'Wertung Referenzen Brandschutz'!L8</f>
        <v>Wertung</v>
      </c>
      <c r="F31" s="30" t="str">
        <f>'Wertung Referenzen Brandschutz'!M8</f>
        <v>Wertung</v>
      </c>
      <c r="H31" s="7"/>
      <c r="I31" s="7"/>
      <c r="J31" s="7"/>
      <c r="L31" s="7"/>
      <c r="Q31" s="1"/>
    </row>
    <row r="32" spans="1:17" s="17" customFormat="1" ht="90" customHeight="1" x14ac:dyDescent="0.25">
      <c r="A32" s="134" t="s">
        <v>90</v>
      </c>
      <c r="B32" s="135"/>
      <c r="C32" s="5" t="s">
        <v>10</v>
      </c>
      <c r="G32" s="3"/>
      <c r="H32" s="1"/>
      <c r="I32" s="1"/>
      <c r="J32" s="1"/>
      <c r="K32" s="1"/>
      <c r="L32" s="1"/>
      <c r="M32" s="1"/>
      <c r="N32" s="22"/>
      <c r="O32" s="22"/>
      <c r="P32"/>
    </row>
    <row r="33" spans="1:16" s="17" customFormat="1" ht="15" customHeight="1" x14ac:dyDescent="0.25">
      <c r="A33" s="28"/>
      <c r="G33" s="3"/>
      <c r="H33" s="1"/>
      <c r="I33" s="1"/>
      <c r="J33" s="1"/>
      <c r="K33" s="1"/>
      <c r="L33" s="1"/>
      <c r="M33" s="1"/>
      <c r="N33" s="22"/>
      <c r="O33" s="22"/>
      <c r="P33"/>
    </row>
    <row r="34" spans="1:16" ht="13.8" x14ac:dyDescent="0.25">
      <c r="A34" s="28"/>
    </row>
    <row r="35" spans="1:16" ht="13.8" x14ac:dyDescent="0.25">
      <c r="B35" s="24"/>
    </row>
    <row r="36" spans="1:16" ht="13.8" x14ac:dyDescent="0.25">
      <c r="B36" s="24"/>
    </row>
    <row r="37" spans="1:16" ht="13.8" x14ac:dyDescent="0.25">
      <c r="B37" s="24"/>
    </row>
    <row r="38" spans="1:16" ht="13.8" x14ac:dyDescent="0.25">
      <c r="B38" s="24"/>
    </row>
    <row r="39" spans="1:16" ht="13.8" x14ac:dyDescent="0.25">
      <c r="B39" s="24"/>
    </row>
    <row r="40" spans="1:16" ht="12.75" customHeight="1" x14ac:dyDescent="0.25">
      <c r="B40" s="44" t="s">
        <v>10</v>
      </c>
      <c r="C40" s="25"/>
      <c r="I40" s="7"/>
      <c r="J40" s="7"/>
    </row>
    <row r="41" spans="1:16" ht="12.75" customHeight="1" x14ac:dyDescent="0.25">
      <c r="B41" s="44" t="s">
        <v>14</v>
      </c>
      <c r="C41" s="25"/>
      <c r="I41" s="7"/>
      <c r="J41" s="7"/>
    </row>
    <row r="42" spans="1:16" ht="12.75" customHeight="1" x14ac:dyDescent="0.25">
      <c r="B42" s="8"/>
      <c r="C42" s="26"/>
      <c r="I42" s="7"/>
      <c r="J42" s="7"/>
    </row>
    <row r="43" spans="1:16" ht="12.75" customHeight="1" x14ac:dyDescent="0.25">
      <c r="B43" s="8" t="s">
        <v>18</v>
      </c>
      <c r="C43" s="26"/>
      <c r="I43" s="7"/>
      <c r="J43" s="7"/>
    </row>
    <row r="44" spans="1:16" ht="12.75" customHeight="1" x14ac:dyDescent="0.25">
      <c r="B44" s="8" t="s">
        <v>19</v>
      </c>
      <c r="C44" s="26"/>
      <c r="I44" s="7"/>
      <c r="J44" s="7"/>
    </row>
    <row r="45" spans="1:16" ht="12.75" customHeight="1" x14ac:dyDescent="0.25">
      <c r="B45" s="6"/>
      <c r="C45" s="25"/>
      <c r="I45" s="7"/>
      <c r="J45" s="7"/>
    </row>
    <row r="46" spans="1:16" ht="12.75" customHeight="1" x14ac:dyDescent="0.25">
      <c r="B46" s="9" t="s">
        <v>23</v>
      </c>
      <c r="C46" s="9"/>
      <c r="I46" s="7"/>
      <c r="J46" s="7"/>
    </row>
    <row r="47" spans="1:16" ht="12.75" customHeight="1" x14ac:dyDescent="0.25">
      <c r="B47" s="9" t="s">
        <v>10</v>
      </c>
      <c r="C47" s="9"/>
      <c r="I47" s="7"/>
      <c r="J47" s="7"/>
    </row>
    <row r="48" spans="1:16" ht="12.75" customHeight="1" x14ac:dyDescent="0.25">
      <c r="B48" s="9" t="s">
        <v>69</v>
      </c>
      <c r="C48" s="9"/>
      <c r="I48" s="7"/>
      <c r="J48" s="7"/>
    </row>
    <row r="49" spans="2:3" ht="12.75" customHeight="1" x14ac:dyDescent="0.25">
      <c r="B49" s="9" t="s">
        <v>20</v>
      </c>
      <c r="C49" s="9"/>
    </row>
    <row r="50" spans="2:3" ht="12.75" customHeight="1" x14ac:dyDescent="0.25">
      <c r="B50" s="9" t="s">
        <v>21</v>
      </c>
      <c r="C50" s="9"/>
    </row>
    <row r="51" spans="2:3" ht="12.75" customHeight="1" x14ac:dyDescent="0.25"/>
    <row r="52" spans="2:3" ht="12.75" customHeight="1" x14ac:dyDescent="0.25">
      <c r="B52" s="27" t="s">
        <v>10</v>
      </c>
      <c r="C52" s="23" t="s">
        <v>26</v>
      </c>
    </row>
    <row r="53" spans="2:3" ht="12.75" customHeight="1" x14ac:dyDescent="0.25">
      <c r="B53" s="35" t="s">
        <v>31</v>
      </c>
    </row>
    <row r="54" spans="2:3" ht="12.75" customHeight="1" x14ac:dyDescent="0.25">
      <c r="B54" s="35" t="s">
        <v>32</v>
      </c>
    </row>
    <row r="55" spans="2:3" ht="12.75" customHeight="1" x14ac:dyDescent="0.25">
      <c r="B55" s="38" t="s">
        <v>35</v>
      </c>
    </row>
    <row r="56" spans="2:3" ht="12.75" customHeight="1" x14ac:dyDescent="0.25">
      <c r="B56" s="35" t="s">
        <v>34</v>
      </c>
    </row>
    <row r="57" spans="2:3" ht="12.75" customHeight="1" x14ac:dyDescent="0.25">
      <c r="B57" s="35"/>
    </row>
    <row r="58" spans="2:3" ht="12.75" customHeight="1" x14ac:dyDescent="0.25">
      <c r="B58" s="35"/>
    </row>
    <row r="59" spans="2:3" ht="13.5" customHeight="1" x14ac:dyDescent="0.25"/>
    <row r="60" spans="2:3" ht="13.5" customHeight="1" x14ac:dyDescent="0.25"/>
    <row r="61" spans="2:3" ht="12.75" customHeight="1" x14ac:dyDescent="0.25"/>
    <row r="62" spans="2:3" ht="12.75" customHeight="1" x14ac:dyDescent="0.25">
      <c r="B62" s="10"/>
    </row>
    <row r="66" spans="2:2" x14ac:dyDescent="0.25">
      <c r="B66" s="10"/>
    </row>
    <row r="67" spans="2:2" x14ac:dyDescent="0.25">
      <c r="B67" s="10"/>
    </row>
    <row r="68" spans="2:2" x14ac:dyDescent="0.25">
      <c r="B68" s="10"/>
    </row>
    <row r="69" spans="2:2" x14ac:dyDescent="0.25">
      <c r="B69" s="10"/>
    </row>
    <row r="70" spans="2:2" x14ac:dyDescent="0.25">
      <c r="B70" s="10"/>
    </row>
  </sheetData>
  <mergeCells count="30">
    <mergeCell ref="L9:M9"/>
    <mergeCell ref="A10:B10"/>
    <mergeCell ref="C10:K11"/>
    <mergeCell ref="A11:B11"/>
    <mergeCell ref="C8:H9"/>
    <mergeCell ref="A9:B9"/>
    <mergeCell ref="A14:B14"/>
    <mergeCell ref="A15:B15"/>
    <mergeCell ref="A13:B13"/>
    <mergeCell ref="A2:C2"/>
    <mergeCell ref="A3:B3"/>
    <mergeCell ref="A4:B4"/>
    <mergeCell ref="A5:B5"/>
    <mergeCell ref="A6:B6"/>
    <mergeCell ref="A7:B7"/>
    <mergeCell ref="A8:B8"/>
    <mergeCell ref="A12:B12"/>
    <mergeCell ref="A32:B32"/>
    <mergeCell ref="A31:B31"/>
    <mergeCell ref="A16:B16"/>
    <mergeCell ref="A17:B17"/>
    <mergeCell ref="A18:B18"/>
    <mergeCell ref="A24:B24"/>
    <mergeCell ref="A25:B25"/>
    <mergeCell ref="A26:B26"/>
    <mergeCell ref="A19:B19"/>
    <mergeCell ref="A20:B20"/>
    <mergeCell ref="A21:B21"/>
    <mergeCell ref="A22:B22"/>
    <mergeCell ref="A23:B23"/>
  </mergeCells>
  <conditionalFormatting sqref="C7">
    <cfRule type="containsText" dxfId="68" priority="95" operator="containsText" text="zu spät, daher Ausschluss">
      <formula>NOT(ISERROR(SEARCH("zu spät, daher Ausschluss",C7)))</formula>
    </cfRule>
  </conditionalFormatting>
  <conditionalFormatting sqref="C8">
    <cfRule type="containsText" dxfId="67" priority="88" operator="containsText" text="nein">
      <formula>NOT(ISERROR(SEARCH("nein",C8)))</formula>
    </cfRule>
    <cfRule type="containsText" dxfId="66" priority="89" operator="containsText" text="nein">
      <formula>NOT(ISERROR(SEARCH("nein",C8)))</formula>
    </cfRule>
    <cfRule type="containsText" dxfId="65" priority="93" operator="containsText" text="nein">
      <formula>NOT(ISERROR(SEARCH("nein",C8)))</formula>
    </cfRule>
    <cfRule type="expression" dxfId="64" priority="101">
      <formula>NOT(ISERROR(SEARCH("ja",C8)))</formula>
    </cfRule>
    <cfRule type="expression" dxfId="63" priority="102">
      <formula>NOT(ISERROR(SEARCH("ja",C8)))</formula>
    </cfRule>
  </conditionalFormatting>
  <conditionalFormatting sqref="C10">
    <cfRule type="expression" dxfId="62" priority="109">
      <formula>NOT(ISERROR(SEARCH("ja",C10)))</formula>
    </cfRule>
    <cfRule type="expression" dxfId="61" priority="110">
      <formula>NOT(ISERROR(SEARCH("ja",C10)))</formula>
    </cfRule>
  </conditionalFormatting>
  <conditionalFormatting sqref="C10:C11">
    <cfRule type="containsText" dxfId="60" priority="87" operator="containsText" text="nein">
      <formula>NOT(ISERROR(SEARCH("nein",C10)))</formula>
    </cfRule>
    <cfRule type="containsText" dxfId="59" priority="91" operator="containsText" text="nein">
      <formula>NOT(ISERROR(SEARCH("nein",C10)))</formula>
    </cfRule>
    <cfRule type="containsText" priority="92" operator="containsText" text="nein">
      <formula>NOT(ISERROR(SEARCH("nein",C10)))</formula>
    </cfRule>
  </conditionalFormatting>
  <conditionalFormatting sqref="C12:C18">
    <cfRule type="expression" dxfId="58" priority="40">
      <formula>NOT(ISERROR(SEARCH("nein",C12)))</formula>
    </cfRule>
    <cfRule type="containsText" dxfId="57" priority="46" operator="containsText" text="ja">
      <formula>NOT(ISERROR(SEARCH("ja",C12)))</formula>
    </cfRule>
    <cfRule type="notContainsText" dxfId="56" priority="47" operator="notContains" text="ja">
      <formula>ISERROR(SEARCH("ja",C12))</formula>
    </cfRule>
    <cfRule type="cellIs" dxfId="55" priority="49" stopIfTrue="1" operator="equal">
      <formula>"fehlt"</formula>
    </cfRule>
  </conditionalFormatting>
  <conditionalFormatting sqref="C20:C26">
    <cfRule type="expression" dxfId="54" priority="17">
      <formula>NOT(ISERROR(SEARCH("nein",C20)))</formula>
    </cfRule>
    <cfRule type="containsText" dxfId="53" priority="18" operator="containsText" text="ja">
      <formula>NOT(ISERROR(SEARCH("ja",C20)))</formula>
    </cfRule>
    <cfRule type="notContainsText" dxfId="52" priority="19" operator="notContains" text="ja">
      <formula>ISERROR(SEARCH("ja",C20))</formula>
    </cfRule>
    <cfRule type="cellIs" dxfId="51" priority="20" stopIfTrue="1" operator="equal">
      <formula>"fehlt"</formula>
    </cfRule>
  </conditionalFormatting>
  <conditionalFormatting sqref="C31:C32">
    <cfRule type="containsText" dxfId="50" priority="61" operator="containsText" text="ja">
      <formula>NOT(ISERROR(SEARCH("ja",C31)))</formula>
    </cfRule>
    <cfRule type="notContainsText" dxfId="49" priority="62" operator="notContains" text="ja">
      <formula>ISERROR(SEARCH("ja",C31))</formula>
    </cfRule>
    <cfRule type="expression" dxfId="48" priority="63">
      <formula>NOT(ISERROR(SEARCH("nein",C31)))</formula>
    </cfRule>
    <cfRule type="cellIs" dxfId="47" priority="64" stopIfTrue="1" operator="equal">
      <formula>"fehlt"</formula>
    </cfRule>
  </conditionalFormatting>
  <conditionalFormatting sqref="D31:F31">
    <cfRule type="containsText" dxfId="46" priority="79" operator="containsText" text="keine vergleichbare Leistung">
      <formula>NOT(ISERROR(SEARCH("keine vergleichbare Leistung",D31)))</formula>
    </cfRule>
    <cfRule type="containsText" dxfId="45" priority="80" operator="containsText" text="Leistungszeitraum nicht eingehalten">
      <formula>NOT(ISERROR(SEARCH("Leistungszeitraum nicht eingehalten",D31)))</formula>
    </cfRule>
    <cfRule type="containsText" dxfId="44" priority="81" operator="containsText" text="Referenzformblatt als Eigenerklärung fehlt">
      <formula>NOT(ISERROR(SEARCH("Referenzformblatt als Eigenerklärung fehlt",D31)))</formula>
    </cfRule>
    <cfRule type="containsText" dxfId="43" priority="82" operator="containsText" text="Referenzschreiben des AG fehlt">
      <formula>NOT(ISERROR(SEARCH("Referenzschreiben des AG fehlt",D31)))</formula>
    </cfRule>
    <cfRule type="cellIs" dxfId="42" priority="83" operator="equal">
      <formula>"Wertung"</formula>
    </cfRule>
  </conditionalFormatting>
  <conditionalFormatting sqref="I20:J21">
    <cfRule type="containsText" dxfId="41" priority="13" operator="containsText" text="ja">
      <formula>NOT(ISERROR(SEARCH("ja",I20)))</formula>
    </cfRule>
    <cfRule type="containsText" dxfId="40" priority="14" operator="containsText" text="fehlt">
      <formula>NOT(ISERROR(SEARCH("fehlt",I20)))</formula>
    </cfRule>
    <cfRule type="expression" dxfId="39" priority="15">
      <formula>NOT(ISERROR(SEARCH("nein",I20)))</formula>
    </cfRule>
    <cfRule type="cellIs" dxfId="38" priority="16" stopIfTrue="1" operator="equal">
      <formula>"fehlt"</formula>
    </cfRule>
  </conditionalFormatting>
  <conditionalFormatting sqref="I26:J26">
    <cfRule type="containsText" dxfId="37" priority="30" operator="containsText" text="ja">
      <formula>NOT(ISERROR(SEARCH("ja",I26)))</formula>
    </cfRule>
    <cfRule type="containsText" dxfId="36" priority="31" operator="containsText" text="fehlt">
      <formula>NOT(ISERROR(SEARCH("fehlt",I26)))</formula>
    </cfRule>
    <cfRule type="expression" dxfId="35" priority="32">
      <formula>NOT(ISERROR(SEARCH("nein",I26)))</formula>
    </cfRule>
    <cfRule type="cellIs" dxfId="34" priority="33" stopIfTrue="1" operator="equal">
      <formula>"fehlt"</formula>
    </cfRule>
  </conditionalFormatting>
  <conditionalFormatting sqref="L21:M21">
    <cfRule type="containsText" dxfId="33" priority="9" operator="containsText" text="ja">
      <formula>NOT(ISERROR(SEARCH("ja",L21)))</formula>
    </cfRule>
    <cfRule type="containsText" dxfId="32" priority="10" operator="containsText" text="fehlt">
      <formula>NOT(ISERROR(SEARCH("fehlt",L21)))</formula>
    </cfRule>
    <cfRule type="expression" dxfId="31" priority="11">
      <formula>NOT(ISERROR(SEARCH("nein",L21)))</formula>
    </cfRule>
    <cfRule type="cellIs" dxfId="30" priority="12" stopIfTrue="1" operator="equal">
      <formula>"fehlt"</formula>
    </cfRule>
  </conditionalFormatting>
  <conditionalFormatting sqref="N30 Q31">
    <cfRule type="containsText" dxfId="29" priority="84" operator="containsText" text="nicht nachgewiesen">
      <formula>NOT(ISERROR(SEARCH("nicht nachgewiesen",N30)))</formula>
    </cfRule>
    <cfRule type="containsText" dxfId="28" priority="85" operator="containsText" text="erfüllt">
      <formula>NOT(ISERROR(SEARCH("erfüllt",N30)))</formula>
    </cfRule>
  </conditionalFormatting>
  <conditionalFormatting sqref="N32:N33">
    <cfRule type="containsText" dxfId="27" priority="69" operator="containsText" text="nicht nachgewiesen">
      <formula>NOT(ISERROR(SEARCH("nicht nachgewiesen",N32)))</formula>
    </cfRule>
    <cfRule type="containsText" dxfId="26" priority="70" operator="containsText" text="erfüllt">
      <formula>NOT(ISERROR(SEARCH("erfüllt",N32)))</formula>
    </cfRule>
  </conditionalFormatting>
  <conditionalFormatting sqref="O20:P21">
    <cfRule type="containsText" dxfId="25" priority="5" operator="containsText" text="ja">
      <formula>NOT(ISERROR(SEARCH("ja",O20)))</formula>
    </cfRule>
    <cfRule type="containsText" dxfId="24" priority="6" operator="containsText" text="fehlt">
      <formula>NOT(ISERROR(SEARCH("fehlt",O20)))</formula>
    </cfRule>
    <cfRule type="expression" dxfId="23" priority="7">
      <formula>NOT(ISERROR(SEARCH("nein",O20)))</formula>
    </cfRule>
    <cfRule type="cellIs" dxfId="22" priority="8" stopIfTrue="1" operator="equal">
      <formula>"fehlt"</formula>
    </cfRule>
  </conditionalFormatting>
  <conditionalFormatting sqref="O24:P26">
    <cfRule type="containsText" dxfId="21" priority="1" operator="containsText" text="ja">
      <formula>NOT(ISERROR(SEARCH("ja",O24)))</formula>
    </cfRule>
    <cfRule type="containsText" dxfId="20" priority="2" operator="containsText" text="fehlt">
      <formula>NOT(ISERROR(SEARCH("fehlt",O24)))</formula>
    </cfRule>
    <cfRule type="expression" dxfId="19" priority="3">
      <formula>NOT(ISERROR(SEARCH("nein",O24)))</formula>
    </cfRule>
    <cfRule type="cellIs" dxfId="18" priority="4" stopIfTrue="1" operator="equal">
      <formula>"fehlt"</formula>
    </cfRule>
  </conditionalFormatting>
  <dataValidations count="8">
    <dataValidation type="list" allowBlank="1" showInputMessage="1" showErrorMessage="1" sqref="C8 I26:J26 C10:C11" xr:uid="{E9983447-D396-4F5C-8C7F-901F7A0CFAC6}">
      <formula1>$B$40:$B$41</formula1>
    </dataValidation>
    <dataValidation type="list" allowBlank="1" showInputMessage="1" showErrorMessage="1" sqref="C7" xr:uid="{BA85A81E-A661-4DBD-8300-8597F02241B3}">
      <formula1>$B$43:$B$44</formula1>
    </dataValidation>
    <dataValidation type="list" allowBlank="1" showInputMessage="1" showErrorMessage="1" sqref="C31" xr:uid="{5F921B23-800F-4193-822C-F36F1DF013A7}">
      <formula1>$B$52:$B$56</formula1>
    </dataValidation>
    <dataValidation type="list" allowBlank="1" showInputMessage="1" showErrorMessage="1" sqref="Q31" xr:uid="{C5C24580-3ECD-42F7-A609-2D777E296969}">
      <formula1>$B$64:$B$65</formula1>
    </dataValidation>
    <dataValidation type="list" allowBlank="1" sqref="C32" xr:uid="{8BA50B98-3AA0-49AD-A197-7A67E1A5F2C6}">
      <formula1>$B$54:$B$58</formula1>
    </dataValidation>
    <dataValidation type="list" allowBlank="1" showInputMessage="1" showErrorMessage="1" sqref="C12:C18 C20:C26" xr:uid="{95DE6F98-A0F9-4293-B934-791FA85D9FAC}">
      <formula1>$B$46:$B$50</formula1>
    </dataValidation>
    <dataValidation type="list" allowBlank="1" showInputMessage="1" showErrorMessage="1" sqref="I20:J21 L21:M21" xr:uid="{B6B081AF-38D7-4C67-BB40-E0CFCB862FD1}">
      <formula1>$B$46:$B$48</formula1>
    </dataValidation>
    <dataValidation type="list" allowBlank="1" showInputMessage="1" showErrorMessage="1" sqref="O20:P21 O24:P26" xr:uid="{2C4E6FF8-A80F-43C9-B681-5D8193956A54}">
      <formula1>$B$49:$B$51</formula1>
    </dataValidation>
  </dataValidations>
  <pageMargins left="0.23622047244094491" right="0.19685039370078741" top="0.35433070866141736" bottom="0.19685039370078741" header="0.27559055118110237" footer="0.15748031496062992"/>
  <pageSetup paperSize="9" scale="56" orientation="landscape" r:id="rId1"/>
  <headerFooter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21323-BFCB-4BEA-AE6F-078CA2B85946}">
  <dimension ref="A1:G1586"/>
  <sheetViews>
    <sheetView view="pageBreakPreview" zoomScaleNormal="100" zoomScaleSheetLayoutView="100" zoomScalePageLayoutView="90" workbookViewId="0">
      <selection activeCell="A11" sqref="A11"/>
    </sheetView>
  </sheetViews>
  <sheetFormatPr baseColWidth="10" defaultColWidth="10.77734375" defaultRowHeight="13.2" x14ac:dyDescent="0.25"/>
  <cols>
    <col min="1" max="1" width="41.44140625" style="64" customWidth="1"/>
    <col min="2" max="2" width="13.21875" style="64" customWidth="1"/>
    <col min="3" max="3" width="18.21875" style="113" bestFit="1" customWidth="1"/>
    <col min="4" max="4" width="13.44140625" style="64" customWidth="1"/>
    <col min="5" max="5" width="27.77734375" style="112" customWidth="1"/>
    <col min="6" max="6" width="15.21875" style="64" customWidth="1"/>
    <col min="7" max="7" width="15.5546875" style="64" customWidth="1"/>
    <col min="8" max="16384" width="10.77734375" style="64"/>
  </cols>
  <sheetData>
    <row r="1" spans="1:7" ht="15.6" x14ac:dyDescent="0.3">
      <c r="A1" s="53" t="s">
        <v>42</v>
      </c>
      <c r="B1" s="53"/>
      <c r="C1" s="54"/>
      <c r="D1" s="54"/>
      <c r="E1" s="54"/>
      <c r="F1" s="54"/>
      <c r="G1" s="53"/>
    </row>
    <row r="2" spans="1:7" ht="15.6" x14ac:dyDescent="0.3">
      <c r="A2" s="55"/>
      <c r="B2" s="53"/>
      <c r="C2" s="56"/>
      <c r="D2" s="57"/>
      <c r="E2" s="57"/>
      <c r="F2" s="57"/>
      <c r="G2" s="53"/>
    </row>
    <row r="3" spans="1:7" ht="24.75" customHeight="1" x14ac:dyDescent="0.3">
      <c r="A3" s="53" t="str">
        <f>'Formale Prüfung'!A1</f>
        <v>Projekt: Universität Bonn, Neubau Viktoriakarree (VIKA)</v>
      </c>
      <c r="B3" s="54"/>
      <c r="C3" s="54"/>
      <c r="D3" s="54"/>
      <c r="E3" s="54"/>
      <c r="F3" s="53"/>
      <c r="G3" s="53"/>
    </row>
    <row r="4" spans="1:7" ht="22.5" customHeight="1" x14ac:dyDescent="0.3">
      <c r="A4" s="160" t="s">
        <v>57</v>
      </c>
      <c r="B4" s="160"/>
      <c r="C4" s="160"/>
      <c r="D4" s="160"/>
      <c r="E4" s="58"/>
      <c r="F4" s="58"/>
      <c r="G4" s="58"/>
    </row>
    <row r="5" spans="1:7" ht="13.8" thickBot="1" x14ac:dyDescent="0.3">
      <c r="A5" s="157"/>
      <c r="B5" s="157"/>
      <c r="C5" s="157"/>
      <c r="D5" s="157"/>
      <c r="E5" s="157"/>
      <c r="F5" s="157"/>
    </row>
    <row r="6" spans="1:7" ht="46.8" x14ac:dyDescent="0.25">
      <c r="A6" s="70" t="s">
        <v>43</v>
      </c>
      <c r="B6" s="81" t="s">
        <v>0</v>
      </c>
      <c r="C6" s="82" t="s">
        <v>44</v>
      </c>
      <c r="D6" s="81" t="s">
        <v>45</v>
      </c>
      <c r="E6" s="83" t="s">
        <v>46</v>
      </c>
      <c r="F6" s="81" t="s">
        <v>47</v>
      </c>
      <c r="G6" s="84" t="s">
        <v>48</v>
      </c>
    </row>
    <row r="7" spans="1:7" ht="6" customHeight="1" x14ac:dyDescent="0.25">
      <c r="A7" s="72"/>
      <c r="B7" s="72"/>
      <c r="C7" s="85"/>
      <c r="D7" s="86"/>
      <c r="E7" s="87"/>
      <c r="F7" s="72"/>
      <c r="G7" s="72"/>
    </row>
    <row r="8" spans="1:7" ht="15.6" x14ac:dyDescent="0.3">
      <c r="A8" s="71" t="s">
        <v>58</v>
      </c>
      <c r="B8" s="88">
        <v>80</v>
      </c>
      <c r="C8" s="89" t="s">
        <v>49</v>
      </c>
      <c r="D8" s="90"/>
      <c r="E8" s="91"/>
      <c r="F8" s="92"/>
      <c r="G8" s="93">
        <f>'Wertung Referenzen Brandschutz'!P37</f>
        <v>480</v>
      </c>
    </row>
    <row r="9" spans="1:7" ht="7.5" customHeight="1" x14ac:dyDescent="0.25">
      <c r="A9" s="48"/>
      <c r="B9" s="48"/>
      <c r="C9" s="94"/>
      <c r="D9" s="95"/>
      <c r="E9" s="96"/>
      <c r="F9" s="48"/>
      <c r="G9" s="48"/>
    </row>
    <row r="10" spans="1:7" ht="141.6" x14ac:dyDescent="0.25">
      <c r="A10" s="62" t="s">
        <v>98</v>
      </c>
      <c r="B10" s="97"/>
      <c r="C10" s="98"/>
      <c r="D10" s="99"/>
      <c r="E10" s="100"/>
      <c r="F10" s="100"/>
      <c r="G10" s="101"/>
    </row>
    <row r="11" spans="1:7" ht="15.6" x14ac:dyDescent="0.3">
      <c r="A11" s="59" t="s">
        <v>56</v>
      </c>
      <c r="B11" s="63">
        <v>20</v>
      </c>
      <c r="C11" s="102" t="s">
        <v>50</v>
      </c>
      <c r="D11" s="103">
        <v>6</v>
      </c>
      <c r="E11" s="104"/>
      <c r="F11" s="105"/>
      <c r="G11" s="106"/>
    </row>
    <row r="12" spans="1:7" ht="15.6" x14ac:dyDescent="0.25">
      <c r="A12" s="60"/>
      <c r="B12" s="105"/>
      <c r="C12" s="102" t="s">
        <v>83</v>
      </c>
      <c r="D12" s="103">
        <v>4</v>
      </c>
      <c r="E12" s="104"/>
      <c r="F12" s="105"/>
      <c r="G12" s="106"/>
    </row>
    <row r="13" spans="1:7" ht="15.6" x14ac:dyDescent="0.25">
      <c r="A13" s="60"/>
      <c r="B13" s="105"/>
      <c r="C13" s="102" t="s">
        <v>82</v>
      </c>
      <c r="D13" s="103">
        <v>2</v>
      </c>
      <c r="E13" s="104"/>
      <c r="F13" s="105"/>
      <c r="G13" s="106"/>
    </row>
    <row r="14" spans="1:7" ht="15.6" x14ac:dyDescent="0.25">
      <c r="A14" s="60"/>
      <c r="B14" s="105"/>
      <c r="C14" s="102" t="s">
        <v>81</v>
      </c>
      <c r="D14" s="103">
        <v>0</v>
      </c>
      <c r="E14" s="104"/>
      <c r="F14" s="105"/>
      <c r="G14" s="106"/>
    </row>
    <row r="15" spans="1:7" ht="15.6" x14ac:dyDescent="0.3">
      <c r="A15" s="61"/>
      <c r="B15" s="107"/>
      <c r="C15" s="107"/>
      <c r="D15" s="108"/>
      <c r="E15" s="109" t="s">
        <v>50</v>
      </c>
      <c r="F15" s="110">
        <f>VLOOKUP(E15,C11:D13,2,FALSE)</f>
        <v>6</v>
      </c>
      <c r="G15" s="111">
        <f>F15*B11</f>
        <v>120</v>
      </c>
    </row>
    <row r="16" spans="1:7" ht="9" customHeight="1" thickBot="1" x14ac:dyDescent="0.3">
      <c r="C16" s="67"/>
    </row>
    <row r="17" spans="1:7" ht="21.6" thickBot="1" x14ac:dyDescent="0.45">
      <c r="A17" s="65" t="s">
        <v>51</v>
      </c>
      <c r="B17" s="65">
        <f>SUM(B7:B15)</f>
        <v>100</v>
      </c>
      <c r="C17" s="64"/>
      <c r="E17" s="158" t="s">
        <v>52</v>
      </c>
      <c r="F17" s="159"/>
      <c r="G17" s="66">
        <f>SUM(G7:G16)</f>
        <v>600</v>
      </c>
    </row>
    <row r="18" spans="1:7" ht="6" customHeight="1" x14ac:dyDescent="0.25">
      <c r="C18" s="67"/>
    </row>
    <row r="19" spans="1:7" x14ac:dyDescent="0.25">
      <c r="C19" s="67"/>
    </row>
    <row r="20" spans="1:7" x14ac:dyDescent="0.25">
      <c r="C20" s="67"/>
    </row>
    <row r="21" spans="1:7" x14ac:dyDescent="0.25">
      <c r="C21" s="67"/>
    </row>
    <row r="22" spans="1:7" x14ac:dyDescent="0.25">
      <c r="C22" s="67"/>
    </row>
    <row r="23" spans="1:7" x14ac:dyDescent="0.25">
      <c r="C23" s="67"/>
    </row>
    <row r="24" spans="1:7" x14ac:dyDescent="0.25">
      <c r="C24" s="67"/>
    </row>
    <row r="25" spans="1:7" x14ac:dyDescent="0.25">
      <c r="C25" s="67"/>
    </row>
    <row r="26" spans="1:7" x14ac:dyDescent="0.25">
      <c r="C26" s="67"/>
    </row>
    <row r="27" spans="1:7" x14ac:dyDescent="0.25">
      <c r="C27" s="67"/>
    </row>
    <row r="28" spans="1:7" x14ac:dyDescent="0.25">
      <c r="C28" s="67"/>
    </row>
    <row r="29" spans="1:7" x14ac:dyDescent="0.25">
      <c r="C29" s="67"/>
    </row>
    <row r="30" spans="1:7" x14ac:dyDescent="0.25">
      <c r="C30" s="67"/>
    </row>
    <row r="31" spans="1:7" x14ac:dyDescent="0.25">
      <c r="C31" s="67"/>
    </row>
    <row r="32" spans="1:7" x14ac:dyDescent="0.25">
      <c r="C32" s="67"/>
    </row>
    <row r="33" spans="3:3" x14ac:dyDescent="0.25">
      <c r="C33" s="67"/>
    </row>
    <row r="34" spans="3:3" x14ac:dyDescent="0.25">
      <c r="C34" s="67"/>
    </row>
    <row r="35" spans="3:3" x14ac:dyDescent="0.25">
      <c r="C35" s="67"/>
    </row>
    <row r="36" spans="3:3" x14ac:dyDescent="0.25">
      <c r="C36" s="67"/>
    </row>
    <row r="37" spans="3:3" x14ac:dyDescent="0.25">
      <c r="C37" s="67"/>
    </row>
    <row r="38" spans="3:3" x14ac:dyDescent="0.25">
      <c r="C38" s="67"/>
    </row>
    <row r="39" spans="3:3" x14ac:dyDescent="0.25">
      <c r="C39" s="67"/>
    </row>
    <row r="40" spans="3:3" x14ac:dyDescent="0.25">
      <c r="C40" s="67"/>
    </row>
    <row r="41" spans="3:3" x14ac:dyDescent="0.25">
      <c r="C41" s="67"/>
    </row>
    <row r="42" spans="3:3" x14ac:dyDescent="0.25">
      <c r="C42" s="67"/>
    </row>
    <row r="43" spans="3:3" x14ac:dyDescent="0.25">
      <c r="C43" s="67"/>
    </row>
    <row r="44" spans="3:3" x14ac:dyDescent="0.25">
      <c r="C44" s="67"/>
    </row>
    <row r="45" spans="3:3" x14ac:dyDescent="0.25">
      <c r="C45" s="67"/>
    </row>
    <row r="46" spans="3:3" x14ac:dyDescent="0.25">
      <c r="C46" s="67"/>
    </row>
    <row r="47" spans="3:3" x14ac:dyDescent="0.25">
      <c r="C47" s="67"/>
    </row>
    <row r="48" spans="3:3" x14ac:dyDescent="0.25">
      <c r="C48" s="67"/>
    </row>
    <row r="49" spans="3:3" x14ac:dyDescent="0.25">
      <c r="C49" s="67"/>
    </row>
    <row r="50" spans="3:3" x14ac:dyDescent="0.25">
      <c r="C50" s="67"/>
    </row>
    <row r="51" spans="3:3" x14ac:dyDescent="0.25">
      <c r="C51" s="67"/>
    </row>
    <row r="52" spans="3:3" x14ac:dyDescent="0.25">
      <c r="C52" s="67"/>
    </row>
    <row r="53" spans="3:3" x14ac:dyDescent="0.25">
      <c r="C53" s="67"/>
    </row>
    <row r="54" spans="3:3" x14ac:dyDescent="0.25">
      <c r="C54" s="67"/>
    </row>
    <row r="55" spans="3:3" x14ac:dyDescent="0.25">
      <c r="C55" s="67"/>
    </row>
    <row r="56" spans="3:3" x14ac:dyDescent="0.25">
      <c r="C56" s="67"/>
    </row>
    <row r="57" spans="3:3" x14ac:dyDescent="0.25">
      <c r="C57" s="67"/>
    </row>
    <row r="58" spans="3:3" x14ac:dyDescent="0.25">
      <c r="C58" s="67"/>
    </row>
    <row r="59" spans="3:3" x14ac:dyDescent="0.25">
      <c r="C59" s="67"/>
    </row>
    <row r="60" spans="3:3" x14ac:dyDescent="0.25">
      <c r="C60" s="67"/>
    </row>
    <row r="61" spans="3:3" x14ac:dyDescent="0.25">
      <c r="C61" s="67"/>
    </row>
    <row r="62" spans="3:3" x14ac:dyDescent="0.25">
      <c r="C62" s="67"/>
    </row>
    <row r="63" spans="3:3" x14ac:dyDescent="0.25">
      <c r="C63" s="67"/>
    </row>
    <row r="64" spans="3:3" x14ac:dyDescent="0.25">
      <c r="C64" s="67"/>
    </row>
    <row r="65" spans="3:3" x14ac:dyDescent="0.25">
      <c r="C65" s="67"/>
    </row>
    <row r="66" spans="3:3" x14ac:dyDescent="0.25">
      <c r="C66" s="67"/>
    </row>
    <row r="67" spans="3:3" x14ac:dyDescent="0.25">
      <c r="C67" s="67"/>
    </row>
    <row r="68" spans="3:3" x14ac:dyDescent="0.25">
      <c r="C68" s="67"/>
    </row>
    <row r="69" spans="3:3" x14ac:dyDescent="0.25">
      <c r="C69" s="67"/>
    </row>
    <row r="70" spans="3:3" x14ac:dyDescent="0.25">
      <c r="C70" s="67"/>
    </row>
    <row r="71" spans="3:3" x14ac:dyDescent="0.25">
      <c r="C71" s="67"/>
    </row>
    <row r="72" spans="3:3" x14ac:dyDescent="0.25">
      <c r="C72" s="67"/>
    </row>
    <row r="73" spans="3:3" x14ac:dyDescent="0.25">
      <c r="C73" s="67"/>
    </row>
    <row r="74" spans="3:3" x14ac:dyDescent="0.25">
      <c r="C74" s="67"/>
    </row>
    <row r="75" spans="3:3" x14ac:dyDescent="0.25">
      <c r="C75" s="67"/>
    </row>
    <row r="76" spans="3:3" x14ac:dyDescent="0.25">
      <c r="C76" s="67"/>
    </row>
    <row r="77" spans="3:3" x14ac:dyDescent="0.25">
      <c r="C77" s="67"/>
    </row>
    <row r="78" spans="3:3" x14ac:dyDescent="0.25">
      <c r="C78" s="67"/>
    </row>
    <row r="79" spans="3:3" x14ac:dyDescent="0.25">
      <c r="C79" s="67"/>
    </row>
    <row r="80" spans="3:3" x14ac:dyDescent="0.25">
      <c r="C80" s="67"/>
    </row>
    <row r="81" spans="3:3" x14ac:dyDescent="0.25">
      <c r="C81" s="67"/>
    </row>
    <row r="82" spans="3:3" x14ac:dyDescent="0.25">
      <c r="C82" s="67"/>
    </row>
    <row r="83" spans="3:3" x14ac:dyDescent="0.25">
      <c r="C83" s="67"/>
    </row>
    <row r="84" spans="3:3" x14ac:dyDescent="0.25">
      <c r="C84" s="67"/>
    </row>
    <row r="85" spans="3:3" x14ac:dyDescent="0.25">
      <c r="C85" s="67"/>
    </row>
    <row r="86" spans="3:3" x14ac:dyDescent="0.25">
      <c r="C86" s="67"/>
    </row>
    <row r="87" spans="3:3" x14ac:dyDescent="0.25">
      <c r="C87" s="67"/>
    </row>
    <row r="88" spans="3:3" x14ac:dyDescent="0.25">
      <c r="C88" s="67"/>
    </row>
    <row r="89" spans="3:3" x14ac:dyDescent="0.25">
      <c r="C89" s="67"/>
    </row>
    <row r="90" spans="3:3" x14ac:dyDescent="0.25">
      <c r="C90" s="67"/>
    </row>
    <row r="91" spans="3:3" x14ac:dyDescent="0.25">
      <c r="C91" s="67"/>
    </row>
    <row r="92" spans="3:3" x14ac:dyDescent="0.25">
      <c r="C92" s="67"/>
    </row>
    <row r="93" spans="3:3" x14ac:dyDescent="0.25">
      <c r="C93" s="67"/>
    </row>
    <row r="94" spans="3:3" x14ac:dyDescent="0.25">
      <c r="C94" s="67"/>
    </row>
    <row r="95" spans="3:3" x14ac:dyDescent="0.25">
      <c r="C95" s="67"/>
    </row>
    <row r="96" spans="3:3" x14ac:dyDescent="0.25">
      <c r="C96" s="67"/>
    </row>
    <row r="97" spans="3:3" x14ac:dyDescent="0.25">
      <c r="C97" s="67"/>
    </row>
    <row r="98" spans="3:3" x14ac:dyDescent="0.25">
      <c r="C98" s="67"/>
    </row>
    <row r="99" spans="3:3" x14ac:dyDescent="0.25">
      <c r="C99" s="67"/>
    </row>
    <row r="100" spans="3:3" x14ac:dyDescent="0.25">
      <c r="C100" s="67"/>
    </row>
    <row r="101" spans="3:3" x14ac:dyDescent="0.25">
      <c r="C101" s="67"/>
    </row>
    <row r="102" spans="3:3" x14ac:dyDescent="0.25">
      <c r="C102" s="67"/>
    </row>
    <row r="103" spans="3:3" x14ac:dyDescent="0.25">
      <c r="C103" s="67"/>
    </row>
    <row r="104" spans="3:3" x14ac:dyDescent="0.25">
      <c r="C104" s="67"/>
    </row>
    <row r="105" spans="3:3" x14ac:dyDescent="0.25">
      <c r="C105" s="67"/>
    </row>
    <row r="106" spans="3:3" x14ac:dyDescent="0.25">
      <c r="C106" s="67"/>
    </row>
    <row r="107" spans="3:3" x14ac:dyDescent="0.25">
      <c r="C107" s="67"/>
    </row>
    <row r="108" spans="3:3" x14ac:dyDescent="0.25">
      <c r="C108" s="67"/>
    </row>
    <row r="109" spans="3:3" x14ac:dyDescent="0.25">
      <c r="C109" s="67"/>
    </row>
    <row r="110" spans="3:3" x14ac:dyDescent="0.25">
      <c r="C110" s="67"/>
    </row>
    <row r="111" spans="3:3" x14ac:dyDescent="0.25">
      <c r="C111" s="67"/>
    </row>
    <row r="112" spans="3:3" x14ac:dyDescent="0.25">
      <c r="C112" s="67"/>
    </row>
    <row r="113" spans="3:3" x14ac:dyDescent="0.25">
      <c r="C113" s="67"/>
    </row>
    <row r="114" spans="3:3" x14ac:dyDescent="0.25">
      <c r="C114" s="67"/>
    </row>
    <row r="115" spans="3:3" x14ac:dyDescent="0.25">
      <c r="C115" s="67"/>
    </row>
    <row r="116" spans="3:3" x14ac:dyDescent="0.25">
      <c r="C116" s="67"/>
    </row>
    <row r="117" spans="3:3" x14ac:dyDescent="0.25">
      <c r="C117" s="67"/>
    </row>
    <row r="118" spans="3:3" x14ac:dyDescent="0.25">
      <c r="C118" s="67"/>
    </row>
    <row r="119" spans="3:3" x14ac:dyDescent="0.25">
      <c r="C119" s="67"/>
    </row>
    <row r="120" spans="3:3" x14ac:dyDescent="0.25">
      <c r="C120" s="67"/>
    </row>
    <row r="121" spans="3:3" x14ac:dyDescent="0.25">
      <c r="C121" s="67"/>
    </row>
    <row r="122" spans="3:3" x14ac:dyDescent="0.25">
      <c r="C122" s="67"/>
    </row>
    <row r="123" spans="3:3" x14ac:dyDescent="0.25">
      <c r="C123" s="67"/>
    </row>
    <row r="124" spans="3:3" x14ac:dyDescent="0.25">
      <c r="C124" s="67"/>
    </row>
    <row r="125" spans="3:3" x14ac:dyDescent="0.25">
      <c r="C125" s="67"/>
    </row>
    <row r="126" spans="3:3" x14ac:dyDescent="0.25">
      <c r="C126" s="67"/>
    </row>
    <row r="127" spans="3:3" x14ac:dyDescent="0.25">
      <c r="C127" s="67"/>
    </row>
    <row r="128" spans="3:3" x14ac:dyDescent="0.25">
      <c r="C128" s="67"/>
    </row>
    <row r="129" spans="3:3" x14ac:dyDescent="0.25">
      <c r="C129" s="67"/>
    </row>
    <row r="130" spans="3:3" x14ac:dyDescent="0.25">
      <c r="C130" s="67"/>
    </row>
    <row r="131" spans="3:3" x14ac:dyDescent="0.25">
      <c r="C131" s="67"/>
    </row>
    <row r="132" spans="3:3" x14ac:dyDescent="0.25">
      <c r="C132" s="67"/>
    </row>
    <row r="133" spans="3:3" x14ac:dyDescent="0.25">
      <c r="C133" s="67"/>
    </row>
    <row r="134" spans="3:3" x14ac:dyDescent="0.25">
      <c r="C134" s="67"/>
    </row>
    <row r="135" spans="3:3" x14ac:dyDescent="0.25">
      <c r="C135" s="67"/>
    </row>
    <row r="136" spans="3:3" x14ac:dyDescent="0.25">
      <c r="C136" s="67"/>
    </row>
    <row r="137" spans="3:3" x14ac:dyDescent="0.25">
      <c r="C137" s="67"/>
    </row>
    <row r="138" spans="3:3" x14ac:dyDescent="0.25">
      <c r="C138" s="67"/>
    </row>
    <row r="139" spans="3:3" x14ac:dyDescent="0.25">
      <c r="C139" s="67"/>
    </row>
    <row r="140" spans="3:3" x14ac:dyDescent="0.25">
      <c r="C140" s="67"/>
    </row>
    <row r="141" spans="3:3" x14ac:dyDescent="0.25">
      <c r="C141" s="67"/>
    </row>
    <row r="142" spans="3:3" x14ac:dyDescent="0.25">
      <c r="C142" s="67"/>
    </row>
    <row r="143" spans="3:3" x14ac:dyDescent="0.25">
      <c r="C143" s="67"/>
    </row>
    <row r="144" spans="3:3" x14ac:dyDescent="0.25">
      <c r="C144" s="67"/>
    </row>
    <row r="145" spans="3:3" x14ac:dyDescent="0.25">
      <c r="C145" s="67"/>
    </row>
    <row r="146" spans="3:3" x14ac:dyDescent="0.25">
      <c r="C146" s="67"/>
    </row>
    <row r="147" spans="3:3" x14ac:dyDescent="0.25">
      <c r="C147" s="67"/>
    </row>
    <row r="148" spans="3:3" x14ac:dyDescent="0.25">
      <c r="C148" s="67"/>
    </row>
    <row r="149" spans="3:3" x14ac:dyDescent="0.25">
      <c r="C149" s="67"/>
    </row>
    <row r="150" spans="3:3" x14ac:dyDescent="0.25">
      <c r="C150" s="67"/>
    </row>
    <row r="151" spans="3:3" x14ac:dyDescent="0.25">
      <c r="C151" s="67"/>
    </row>
    <row r="152" spans="3:3" x14ac:dyDescent="0.25">
      <c r="C152" s="67"/>
    </row>
    <row r="153" spans="3:3" x14ac:dyDescent="0.25">
      <c r="C153" s="67"/>
    </row>
    <row r="154" spans="3:3" x14ac:dyDescent="0.25">
      <c r="C154" s="67"/>
    </row>
    <row r="155" spans="3:3" x14ac:dyDescent="0.25">
      <c r="C155" s="67"/>
    </row>
    <row r="156" spans="3:3" x14ac:dyDescent="0.25">
      <c r="C156" s="67"/>
    </row>
    <row r="157" spans="3:3" x14ac:dyDescent="0.25">
      <c r="C157" s="67"/>
    </row>
    <row r="158" spans="3:3" x14ac:dyDescent="0.25">
      <c r="C158" s="67"/>
    </row>
    <row r="159" spans="3:3" x14ac:dyDescent="0.25">
      <c r="C159" s="67"/>
    </row>
    <row r="160" spans="3:3" x14ac:dyDescent="0.25">
      <c r="C160" s="67"/>
    </row>
    <row r="161" spans="3:3" x14ac:dyDescent="0.25">
      <c r="C161" s="67"/>
    </row>
    <row r="162" spans="3:3" x14ac:dyDescent="0.25">
      <c r="C162" s="67"/>
    </row>
    <row r="163" spans="3:3" x14ac:dyDescent="0.25">
      <c r="C163" s="67"/>
    </row>
    <row r="164" spans="3:3" x14ac:dyDescent="0.25">
      <c r="C164" s="67"/>
    </row>
    <row r="165" spans="3:3" x14ac:dyDescent="0.25">
      <c r="C165" s="67"/>
    </row>
    <row r="166" spans="3:3" x14ac:dyDescent="0.25">
      <c r="C166" s="67"/>
    </row>
    <row r="167" spans="3:3" x14ac:dyDescent="0.25">
      <c r="C167" s="67"/>
    </row>
    <row r="168" spans="3:3" x14ac:dyDescent="0.25">
      <c r="C168" s="67"/>
    </row>
    <row r="169" spans="3:3" x14ac:dyDescent="0.25">
      <c r="C169" s="67"/>
    </row>
    <row r="170" spans="3:3" x14ac:dyDescent="0.25">
      <c r="C170" s="67"/>
    </row>
    <row r="171" spans="3:3" x14ac:dyDescent="0.25">
      <c r="C171" s="67"/>
    </row>
    <row r="172" spans="3:3" x14ac:dyDescent="0.25">
      <c r="C172" s="67"/>
    </row>
    <row r="173" spans="3:3" x14ac:dyDescent="0.25">
      <c r="C173" s="67"/>
    </row>
    <row r="174" spans="3:3" x14ac:dyDescent="0.25">
      <c r="C174" s="67"/>
    </row>
    <row r="175" spans="3:3" x14ac:dyDescent="0.25">
      <c r="C175" s="67"/>
    </row>
    <row r="176" spans="3:3" x14ac:dyDescent="0.25">
      <c r="C176" s="67"/>
    </row>
    <row r="177" spans="3:3" x14ac:dyDescent="0.25">
      <c r="C177" s="67"/>
    </row>
    <row r="178" spans="3:3" x14ac:dyDescent="0.25">
      <c r="C178" s="67"/>
    </row>
    <row r="179" spans="3:3" x14ac:dyDescent="0.25">
      <c r="C179" s="67"/>
    </row>
    <row r="180" spans="3:3" x14ac:dyDescent="0.25">
      <c r="C180" s="67"/>
    </row>
    <row r="181" spans="3:3" x14ac:dyDescent="0.25">
      <c r="C181" s="67"/>
    </row>
    <row r="182" spans="3:3" x14ac:dyDescent="0.25">
      <c r="C182" s="67"/>
    </row>
    <row r="183" spans="3:3" x14ac:dyDescent="0.25">
      <c r="C183" s="67"/>
    </row>
    <row r="184" spans="3:3" x14ac:dyDescent="0.25">
      <c r="C184" s="67"/>
    </row>
    <row r="185" spans="3:3" x14ac:dyDescent="0.25">
      <c r="C185" s="67"/>
    </row>
    <row r="186" spans="3:3" x14ac:dyDescent="0.25">
      <c r="C186" s="67"/>
    </row>
    <row r="187" spans="3:3" x14ac:dyDescent="0.25">
      <c r="C187" s="67"/>
    </row>
    <row r="188" spans="3:3" x14ac:dyDescent="0.25">
      <c r="C188" s="67"/>
    </row>
    <row r="189" spans="3:3" x14ac:dyDescent="0.25">
      <c r="C189" s="67"/>
    </row>
    <row r="190" spans="3:3" x14ac:dyDescent="0.25">
      <c r="C190" s="67"/>
    </row>
    <row r="191" spans="3:3" x14ac:dyDescent="0.25">
      <c r="C191" s="67"/>
    </row>
    <row r="192" spans="3:3" x14ac:dyDescent="0.25">
      <c r="C192" s="67"/>
    </row>
    <row r="193" spans="3:3" x14ac:dyDescent="0.25">
      <c r="C193" s="67"/>
    </row>
    <row r="194" spans="3:3" x14ac:dyDescent="0.25">
      <c r="C194" s="67"/>
    </row>
    <row r="195" spans="3:3" x14ac:dyDescent="0.25">
      <c r="C195" s="67"/>
    </row>
    <row r="196" spans="3:3" x14ac:dyDescent="0.25">
      <c r="C196" s="67"/>
    </row>
    <row r="197" spans="3:3" x14ac:dyDescent="0.25">
      <c r="C197" s="67"/>
    </row>
    <row r="198" spans="3:3" x14ac:dyDescent="0.25">
      <c r="C198" s="67"/>
    </row>
    <row r="199" spans="3:3" x14ac:dyDescent="0.25">
      <c r="C199" s="67"/>
    </row>
    <row r="200" spans="3:3" x14ac:dyDescent="0.25">
      <c r="C200" s="67"/>
    </row>
    <row r="201" spans="3:3" x14ac:dyDescent="0.25">
      <c r="C201" s="67"/>
    </row>
    <row r="202" spans="3:3" x14ac:dyDescent="0.25">
      <c r="C202" s="67"/>
    </row>
    <row r="203" spans="3:3" x14ac:dyDescent="0.25">
      <c r="C203" s="67"/>
    </row>
    <row r="204" spans="3:3" x14ac:dyDescent="0.25">
      <c r="C204" s="67"/>
    </row>
    <row r="205" spans="3:3" x14ac:dyDescent="0.25">
      <c r="C205" s="67"/>
    </row>
    <row r="206" spans="3:3" x14ac:dyDescent="0.25">
      <c r="C206" s="67"/>
    </row>
    <row r="207" spans="3:3" x14ac:dyDescent="0.25">
      <c r="C207" s="67"/>
    </row>
    <row r="208" spans="3:3" x14ac:dyDescent="0.25">
      <c r="C208" s="67"/>
    </row>
    <row r="209" spans="3:3" x14ac:dyDescent="0.25">
      <c r="C209" s="67"/>
    </row>
    <row r="210" spans="3:3" x14ac:dyDescent="0.25">
      <c r="C210" s="67"/>
    </row>
    <row r="211" spans="3:3" x14ac:dyDescent="0.25">
      <c r="C211" s="67"/>
    </row>
    <row r="212" spans="3:3" x14ac:dyDescent="0.25">
      <c r="C212" s="67"/>
    </row>
    <row r="213" spans="3:3" x14ac:dyDescent="0.25">
      <c r="C213" s="67"/>
    </row>
    <row r="214" spans="3:3" x14ac:dyDescent="0.25">
      <c r="C214" s="67"/>
    </row>
    <row r="215" spans="3:3" x14ac:dyDescent="0.25">
      <c r="C215" s="67"/>
    </row>
    <row r="216" spans="3:3" x14ac:dyDescent="0.25">
      <c r="C216" s="67"/>
    </row>
    <row r="217" spans="3:3" x14ac:dyDescent="0.25">
      <c r="C217" s="67"/>
    </row>
    <row r="218" spans="3:3" x14ac:dyDescent="0.25">
      <c r="C218" s="67"/>
    </row>
    <row r="219" spans="3:3" x14ac:dyDescent="0.25">
      <c r="C219" s="67"/>
    </row>
    <row r="220" spans="3:3" x14ac:dyDescent="0.25">
      <c r="C220" s="67"/>
    </row>
    <row r="221" spans="3:3" x14ac:dyDescent="0.25">
      <c r="C221" s="67"/>
    </row>
    <row r="222" spans="3:3" x14ac:dyDescent="0.25">
      <c r="C222" s="67"/>
    </row>
    <row r="223" spans="3:3" x14ac:dyDescent="0.25">
      <c r="C223" s="67"/>
    </row>
    <row r="224" spans="3:3" x14ac:dyDescent="0.25">
      <c r="C224" s="67"/>
    </row>
    <row r="225" spans="3:3" x14ac:dyDescent="0.25">
      <c r="C225" s="67"/>
    </row>
    <row r="226" spans="3:3" x14ac:dyDescent="0.25">
      <c r="C226" s="67"/>
    </row>
    <row r="227" spans="3:3" x14ac:dyDescent="0.25">
      <c r="C227" s="67"/>
    </row>
    <row r="228" spans="3:3" x14ac:dyDescent="0.25">
      <c r="C228" s="67"/>
    </row>
    <row r="229" spans="3:3" x14ac:dyDescent="0.25">
      <c r="C229" s="67"/>
    </row>
    <row r="230" spans="3:3" x14ac:dyDescent="0.25">
      <c r="C230" s="67"/>
    </row>
    <row r="231" spans="3:3" x14ac:dyDescent="0.25">
      <c r="C231" s="67"/>
    </row>
    <row r="232" spans="3:3" x14ac:dyDescent="0.25">
      <c r="C232" s="67"/>
    </row>
    <row r="233" spans="3:3" x14ac:dyDescent="0.25">
      <c r="C233" s="67"/>
    </row>
    <row r="234" spans="3:3" x14ac:dyDescent="0.25">
      <c r="C234" s="67"/>
    </row>
    <row r="235" spans="3:3" x14ac:dyDescent="0.25">
      <c r="C235" s="67"/>
    </row>
    <row r="236" spans="3:3" x14ac:dyDescent="0.25">
      <c r="C236" s="67"/>
    </row>
    <row r="237" spans="3:3" x14ac:dyDescent="0.25">
      <c r="C237" s="67"/>
    </row>
    <row r="238" spans="3:3" x14ac:dyDescent="0.25">
      <c r="C238" s="67"/>
    </row>
    <row r="239" spans="3:3" x14ac:dyDescent="0.25">
      <c r="C239" s="67"/>
    </row>
    <row r="240" spans="3:3" x14ac:dyDescent="0.25">
      <c r="C240" s="67"/>
    </row>
    <row r="241" spans="3:3" x14ac:dyDescent="0.25">
      <c r="C241" s="67"/>
    </row>
    <row r="242" spans="3:3" x14ac:dyDescent="0.25">
      <c r="C242" s="67"/>
    </row>
    <row r="243" spans="3:3" x14ac:dyDescent="0.25">
      <c r="C243" s="67"/>
    </row>
    <row r="244" spans="3:3" x14ac:dyDescent="0.25">
      <c r="C244" s="67"/>
    </row>
    <row r="245" spans="3:3" x14ac:dyDescent="0.25">
      <c r="C245" s="67"/>
    </row>
    <row r="246" spans="3:3" x14ac:dyDescent="0.25">
      <c r="C246" s="67"/>
    </row>
    <row r="247" spans="3:3" x14ac:dyDescent="0.25">
      <c r="C247" s="67"/>
    </row>
    <row r="248" spans="3:3" x14ac:dyDescent="0.25">
      <c r="C248" s="67"/>
    </row>
    <row r="249" spans="3:3" x14ac:dyDescent="0.25">
      <c r="C249" s="67"/>
    </row>
    <row r="250" spans="3:3" x14ac:dyDescent="0.25">
      <c r="C250" s="67"/>
    </row>
    <row r="251" spans="3:3" x14ac:dyDescent="0.25">
      <c r="C251" s="67"/>
    </row>
    <row r="252" spans="3:3" x14ac:dyDescent="0.25">
      <c r="C252" s="67"/>
    </row>
    <row r="253" spans="3:3" x14ac:dyDescent="0.25">
      <c r="C253" s="67"/>
    </row>
    <row r="254" spans="3:3" x14ac:dyDescent="0.25">
      <c r="C254" s="67"/>
    </row>
    <row r="255" spans="3:3" x14ac:dyDescent="0.25">
      <c r="C255" s="67"/>
    </row>
    <row r="256" spans="3:3" x14ac:dyDescent="0.25">
      <c r="C256" s="67"/>
    </row>
    <row r="257" spans="3:3" x14ac:dyDescent="0.25">
      <c r="C257" s="67"/>
    </row>
    <row r="258" spans="3:3" x14ac:dyDescent="0.25">
      <c r="C258" s="67"/>
    </row>
    <row r="259" spans="3:3" x14ac:dyDescent="0.25">
      <c r="C259" s="67"/>
    </row>
    <row r="260" spans="3:3" x14ac:dyDescent="0.25">
      <c r="C260" s="67"/>
    </row>
    <row r="261" spans="3:3" x14ac:dyDescent="0.25">
      <c r="C261" s="67"/>
    </row>
    <row r="262" spans="3:3" x14ac:dyDescent="0.25">
      <c r="C262" s="67"/>
    </row>
    <row r="263" spans="3:3" x14ac:dyDescent="0.25">
      <c r="C263" s="67"/>
    </row>
    <row r="264" spans="3:3" x14ac:dyDescent="0.25">
      <c r="C264" s="67"/>
    </row>
    <row r="265" spans="3:3" x14ac:dyDescent="0.25">
      <c r="C265" s="67"/>
    </row>
    <row r="266" spans="3:3" x14ac:dyDescent="0.25">
      <c r="C266" s="67"/>
    </row>
    <row r="267" spans="3:3" x14ac:dyDescent="0.25">
      <c r="C267" s="67"/>
    </row>
    <row r="268" spans="3:3" x14ac:dyDescent="0.25">
      <c r="C268" s="67"/>
    </row>
    <row r="269" spans="3:3" x14ac:dyDescent="0.25">
      <c r="C269" s="67"/>
    </row>
    <row r="270" spans="3:3" x14ac:dyDescent="0.25">
      <c r="C270" s="67"/>
    </row>
    <row r="271" spans="3:3" x14ac:dyDescent="0.25">
      <c r="C271" s="67"/>
    </row>
    <row r="272" spans="3:3" x14ac:dyDescent="0.25">
      <c r="C272" s="67"/>
    </row>
    <row r="273" spans="3:3" x14ac:dyDescent="0.25">
      <c r="C273" s="67"/>
    </row>
    <row r="274" spans="3:3" x14ac:dyDescent="0.25">
      <c r="C274" s="67"/>
    </row>
    <row r="275" spans="3:3" x14ac:dyDescent="0.25">
      <c r="C275" s="67"/>
    </row>
    <row r="276" spans="3:3" x14ac:dyDescent="0.25">
      <c r="C276" s="67"/>
    </row>
    <row r="277" spans="3:3" x14ac:dyDescent="0.25">
      <c r="C277" s="67"/>
    </row>
    <row r="278" spans="3:3" x14ac:dyDescent="0.25">
      <c r="C278" s="67"/>
    </row>
    <row r="279" spans="3:3" x14ac:dyDescent="0.25">
      <c r="C279" s="67"/>
    </row>
    <row r="280" spans="3:3" x14ac:dyDescent="0.25">
      <c r="C280" s="67"/>
    </row>
    <row r="281" spans="3:3" x14ac:dyDescent="0.25">
      <c r="C281" s="67"/>
    </row>
    <row r="282" spans="3:3" x14ac:dyDescent="0.25">
      <c r="C282" s="67"/>
    </row>
    <row r="283" spans="3:3" x14ac:dyDescent="0.25">
      <c r="C283" s="67"/>
    </row>
    <row r="284" spans="3:3" x14ac:dyDescent="0.25">
      <c r="C284" s="67"/>
    </row>
    <row r="285" spans="3:3" x14ac:dyDescent="0.25">
      <c r="C285" s="67"/>
    </row>
    <row r="286" spans="3:3" x14ac:dyDescent="0.25">
      <c r="C286" s="67"/>
    </row>
    <row r="287" spans="3:3" x14ac:dyDescent="0.25">
      <c r="C287" s="67"/>
    </row>
    <row r="288" spans="3:3" x14ac:dyDescent="0.25">
      <c r="C288" s="67"/>
    </row>
    <row r="289" spans="3:3" x14ac:dyDescent="0.25">
      <c r="C289" s="67"/>
    </row>
    <row r="290" spans="3:3" x14ac:dyDescent="0.25">
      <c r="C290" s="67"/>
    </row>
    <row r="291" spans="3:3" x14ac:dyDescent="0.25">
      <c r="C291" s="67"/>
    </row>
    <row r="292" spans="3:3" x14ac:dyDescent="0.25">
      <c r="C292" s="67"/>
    </row>
    <row r="293" spans="3:3" x14ac:dyDescent="0.25">
      <c r="C293" s="67"/>
    </row>
    <row r="294" spans="3:3" x14ac:dyDescent="0.25">
      <c r="C294" s="67"/>
    </row>
    <row r="295" spans="3:3" x14ac:dyDescent="0.25">
      <c r="C295" s="67"/>
    </row>
    <row r="296" spans="3:3" x14ac:dyDescent="0.25">
      <c r="C296" s="67"/>
    </row>
    <row r="297" spans="3:3" x14ac:dyDescent="0.25">
      <c r="C297" s="67"/>
    </row>
    <row r="298" spans="3:3" x14ac:dyDescent="0.25">
      <c r="C298" s="67"/>
    </row>
    <row r="299" spans="3:3" x14ac:dyDescent="0.25">
      <c r="C299" s="67"/>
    </row>
    <row r="300" spans="3:3" x14ac:dyDescent="0.25">
      <c r="C300" s="67"/>
    </row>
    <row r="301" spans="3:3" x14ac:dyDescent="0.25">
      <c r="C301" s="67"/>
    </row>
    <row r="302" spans="3:3" x14ac:dyDescent="0.25">
      <c r="C302" s="67"/>
    </row>
    <row r="303" spans="3:3" x14ac:dyDescent="0.25">
      <c r="C303" s="67"/>
    </row>
    <row r="304" spans="3:3" x14ac:dyDescent="0.25">
      <c r="C304" s="67"/>
    </row>
    <row r="305" spans="3:3" x14ac:dyDescent="0.25">
      <c r="C305" s="67"/>
    </row>
    <row r="306" spans="3:3" x14ac:dyDescent="0.25">
      <c r="C306" s="67"/>
    </row>
    <row r="307" spans="3:3" x14ac:dyDescent="0.25">
      <c r="C307" s="67"/>
    </row>
    <row r="308" spans="3:3" x14ac:dyDescent="0.25">
      <c r="C308" s="67"/>
    </row>
    <row r="309" spans="3:3" x14ac:dyDescent="0.25">
      <c r="C309" s="67"/>
    </row>
    <row r="310" spans="3:3" x14ac:dyDescent="0.25">
      <c r="C310" s="67"/>
    </row>
    <row r="311" spans="3:3" x14ac:dyDescent="0.25">
      <c r="C311" s="67"/>
    </row>
    <row r="312" spans="3:3" x14ac:dyDescent="0.25">
      <c r="C312" s="67"/>
    </row>
    <row r="313" spans="3:3" x14ac:dyDescent="0.25">
      <c r="C313" s="67"/>
    </row>
    <row r="314" spans="3:3" x14ac:dyDescent="0.25">
      <c r="C314" s="67"/>
    </row>
    <row r="315" spans="3:3" x14ac:dyDescent="0.25">
      <c r="C315" s="67"/>
    </row>
    <row r="316" spans="3:3" x14ac:dyDescent="0.25">
      <c r="C316" s="67"/>
    </row>
    <row r="317" spans="3:3" x14ac:dyDescent="0.25">
      <c r="C317" s="67"/>
    </row>
    <row r="318" spans="3:3" x14ac:dyDescent="0.25">
      <c r="C318" s="67"/>
    </row>
    <row r="319" spans="3:3" x14ac:dyDescent="0.25">
      <c r="C319" s="67"/>
    </row>
    <row r="320" spans="3:3" x14ac:dyDescent="0.25">
      <c r="C320" s="67"/>
    </row>
    <row r="321" spans="3:3" x14ac:dyDescent="0.25">
      <c r="C321" s="67"/>
    </row>
    <row r="322" spans="3:3" x14ac:dyDescent="0.25">
      <c r="C322" s="67"/>
    </row>
    <row r="323" spans="3:3" x14ac:dyDescent="0.25">
      <c r="C323" s="67"/>
    </row>
    <row r="324" spans="3:3" x14ac:dyDescent="0.25">
      <c r="C324" s="67"/>
    </row>
    <row r="325" spans="3:3" x14ac:dyDescent="0.25">
      <c r="C325" s="67"/>
    </row>
    <row r="326" spans="3:3" x14ac:dyDescent="0.25">
      <c r="C326" s="67"/>
    </row>
    <row r="327" spans="3:3" x14ac:dyDescent="0.25">
      <c r="C327" s="67"/>
    </row>
    <row r="328" spans="3:3" x14ac:dyDescent="0.25">
      <c r="C328" s="67"/>
    </row>
    <row r="329" spans="3:3" x14ac:dyDescent="0.25">
      <c r="C329" s="67"/>
    </row>
    <row r="330" spans="3:3" x14ac:dyDescent="0.25">
      <c r="C330" s="67"/>
    </row>
    <row r="331" spans="3:3" x14ac:dyDescent="0.25">
      <c r="C331" s="67"/>
    </row>
    <row r="332" spans="3:3" x14ac:dyDescent="0.25">
      <c r="C332" s="67"/>
    </row>
    <row r="333" spans="3:3" x14ac:dyDescent="0.25">
      <c r="C333" s="67"/>
    </row>
    <row r="334" spans="3:3" x14ac:dyDescent="0.25">
      <c r="C334" s="67"/>
    </row>
    <row r="335" spans="3:3" x14ac:dyDescent="0.25">
      <c r="C335" s="67"/>
    </row>
    <row r="336" spans="3:3" x14ac:dyDescent="0.25">
      <c r="C336" s="67"/>
    </row>
    <row r="337" spans="3:3" x14ac:dyDescent="0.25">
      <c r="C337" s="67"/>
    </row>
    <row r="338" spans="3:3" x14ac:dyDescent="0.25">
      <c r="C338" s="67"/>
    </row>
    <row r="339" spans="3:3" x14ac:dyDescent="0.25">
      <c r="C339" s="67"/>
    </row>
    <row r="340" spans="3:3" x14ac:dyDescent="0.25">
      <c r="C340" s="67"/>
    </row>
    <row r="341" spans="3:3" x14ac:dyDescent="0.25">
      <c r="C341" s="67"/>
    </row>
    <row r="342" spans="3:3" x14ac:dyDescent="0.25">
      <c r="C342" s="67"/>
    </row>
    <row r="343" spans="3:3" x14ac:dyDescent="0.25">
      <c r="C343" s="67"/>
    </row>
    <row r="344" spans="3:3" x14ac:dyDescent="0.25">
      <c r="C344" s="67"/>
    </row>
    <row r="345" spans="3:3" x14ac:dyDescent="0.25">
      <c r="C345" s="67"/>
    </row>
    <row r="346" spans="3:3" x14ac:dyDescent="0.25">
      <c r="C346" s="67"/>
    </row>
    <row r="347" spans="3:3" x14ac:dyDescent="0.25">
      <c r="C347" s="67"/>
    </row>
    <row r="348" spans="3:3" x14ac:dyDescent="0.25">
      <c r="C348" s="67"/>
    </row>
    <row r="349" spans="3:3" x14ac:dyDescent="0.25">
      <c r="C349" s="67"/>
    </row>
    <row r="350" spans="3:3" x14ac:dyDescent="0.25">
      <c r="C350" s="67"/>
    </row>
    <row r="351" spans="3:3" x14ac:dyDescent="0.25">
      <c r="C351" s="67"/>
    </row>
    <row r="352" spans="3:3" x14ac:dyDescent="0.25">
      <c r="C352" s="67"/>
    </row>
    <row r="353" spans="3:3" x14ac:dyDescent="0.25">
      <c r="C353" s="67"/>
    </row>
    <row r="354" spans="3:3" x14ac:dyDescent="0.25">
      <c r="C354" s="67"/>
    </row>
    <row r="355" spans="3:3" x14ac:dyDescent="0.25">
      <c r="C355" s="67"/>
    </row>
    <row r="356" spans="3:3" x14ac:dyDescent="0.25">
      <c r="C356" s="67"/>
    </row>
    <row r="357" spans="3:3" x14ac:dyDescent="0.25">
      <c r="C357" s="67"/>
    </row>
    <row r="358" spans="3:3" x14ac:dyDescent="0.25">
      <c r="C358" s="67"/>
    </row>
    <row r="359" spans="3:3" x14ac:dyDescent="0.25">
      <c r="C359" s="67"/>
    </row>
    <row r="360" spans="3:3" x14ac:dyDescent="0.25">
      <c r="C360" s="67"/>
    </row>
    <row r="361" spans="3:3" x14ac:dyDescent="0.25">
      <c r="C361" s="67"/>
    </row>
    <row r="362" spans="3:3" x14ac:dyDescent="0.25">
      <c r="C362" s="67"/>
    </row>
    <row r="363" spans="3:3" x14ac:dyDescent="0.25">
      <c r="C363" s="67"/>
    </row>
    <row r="364" spans="3:3" x14ac:dyDescent="0.25">
      <c r="C364" s="67"/>
    </row>
    <row r="365" spans="3:3" x14ac:dyDescent="0.25">
      <c r="C365" s="67"/>
    </row>
    <row r="366" spans="3:3" x14ac:dyDescent="0.25">
      <c r="C366" s="67"/>
    </row>
    <row r="367" spans="3:3" x14ac:dyDescent="0.25">
      <c r="C367" s="67"/>
    </row>
    <row r="368" spans="3:3" x14ac:dyDescent="0.25">
      <c r="C368" s="67"/>
    </row>
    <row r="369" spans="3:3" x14ac:dyDescent="0.25">
      <c r="C369" s="67"/>
    </row>
    <row r="370" spans="3:3" x14ac:dyDescent="0.25">
      <c r="C370" s="67"/>
    </row>
    <row r="371" spans="3:3" x14ac:dyDescent="0.25">
      <c r="C371" s="67"/>
    </row>
    <row r="372" spans="3:3" x14ac:dyDescent="0.25">
      <c r="C372" s="67"/>
    </row>
    <row r="373" spans="3:3" x14ac:dyDescent="0.25">
      <c r="C373" s="67"/>
    </row>
    <row r="374" spans="3:3" x14ac:dyDescent="0.25">
      <c r="C374" s="67"/>
    </row>
    <row r="375" spans="3:3" x14ac:dyDescent="0.25">
      <c r="C375" s="67"/>
    </row>
    <row r="376" spans="3:3" x14ac:dyDescent="0.25">
      <c r="C376" s="67"/>
    </row>
    <row r="377" spans="3:3" x14ac:dyDescent="0.25">
      <c r="C377" s="67"/>
    </row>
    <row r="378" spans="3:3" x14ac:dyDescent="0.25">
      <c r="C378" s="67"/>
    </row>
    <row r="379" spans="3:3" x14ac:dyDescent="0.25">
      <c r="C379" s="67"/>
    </row>
    <row r="380" spans="3:3" x14ac:dyDescent="0.25">
      <c r="C380" s="67"/>
    </row>
    <row r="381" spans="3:3" x14ac:dyDescent="0.25">
      <c r="C381" s="67"/>
    </row>
    <row r="382" spans="3:3" x14ac:dyDescent="0.25">
      <c r="C382" s="67"/>
    </row>
    <row r="383" spans="3:3" x14ac:dyDescent="0.25">
      <c r="C383" s="67"/>
    </row>
    <row r="384" spans="3:3" x14ac:dyDescent="0.25">
      <c r="C384" s="67"/>
    </row>
    <row r="385" spans="3:3" x14ac:dyDescent="0.25">
      <c r="C385" s="67"/>
    </row>
    <row r="386" spans="3:3" x14ac:dyDescent="0.25">
      <c r="C386" s="67"/>
    </row>
    <row r="387" spans="3:3" x14ac:dyDescent="0.25">
      <c r="C387" s="67"/>
    </row>
    <row r="388" spans="3:3" x14ac:dyDescent="0.25">
      <c r="C388" s="67"/>
    </row>
    <row r="389" spans="3:3" x14ac:dyDescent="0.25">
      <c r="C389" s="67"/>
    </row>
    <row r="390" spans="3:3" x14ac:dyDescent="0.25">
      <c r="C390" s="67"/>
    </row>
    <row r="391" spans="3:3" x14ac:dyDescent="0.25">
      <c r="C391" s="67"/>
    </row>
    <row r="392" spans="3:3" x14ac:dyDescent="0.25">
      <c r="C392" s="67"/>
    </row>
    <row r="393" spans="3:3" x14ac:dyDescent="0.25">
      <c r="C393" s="67"/>
    </row>
    <row r="394" spans="3:3" x14ac:dyDescent="0.25">
      <c r="C394" s="67"/>
    </row>
    <row r="395" spans="3:3" x14ac:dyDescent="0.25">
      <c r="C395" s="67"/>
    </row>
    <row r="396" spans="3:3" x14ac:dyDescent="0.25">
      <c r="C396" s="67"/>
    </row>
    <row r="397" spans="3:3" x14ac:dyDescent="0.25">
      <c r="C397" s="67"/>
    </row>
    <row r="398" spans="3:3" x14ac:dyDescent="0.25">
      <c r="C398" s="67"/>
    </row>
    <row r="399" spans="3:3" x14ac:dyDescent="0.25">
      <c r="C399" s="67"/>
    </row>
    <row r="400" spans="3:3" x14ac:dyDescent="0.25">
      <c r="C400" s="67"/>
    </row>
    <row r="401" spans="3:3" x14ac:dyDescent="0.25">
      <c r="C401" s="67"/>
    </row>
    <row r="402" spans="3:3" x14ac:dyDescent="0.25">
      <c r="C402" s="67"/>
    </row>
    <row r="403" spans="3:3" x14ac:dyDescent="0.25">
      <c r="C403" s="67"/>
    </row>
    <row r="404" spans="3:3" x14ac:dyDescent="0.25">
      <c r="C404" s="67"/>
    </row>
    <row r="405" spans="3:3" x14ac:dyDescent="0.25">
      <c r="C405" s="67"/>
    </row>
    <row r="406" spans="3:3" x14ac:dyDescent="0.25">
      <c r="C406" s="67"/>
    </row>
    <row r="407" spans="3:3" x14ac:dyDescent="0.25">
      <c r="C407" s="67"/>
    </row>
    <row r="408" spans="3:3" x14ac:dyDescent="0.25">
      <c r="C408" s="67"/>
    </row>
    <row r="409" spans="3:3" x14ac:dyDescent="0.25">
      <c r="C409" s="67"/>
    </row>
    <row r="410" spans="3:3" x14ac:dyDescent="0.25">
      <c r="C410" s="67"/>
    </row>
    <row r="411" spans="3:3" x14ac:dyDescent="0.25">
      <c r="C411" s="67"/>
    </row>
    <row r="412" spans="3:3" x14ac:dyDescent="0.25">
      <c r="C412" s="67"/>
    </row>
    <row r="413" spans="3:3" x14ac:dyDescent="0.25">
      <c r="C413" s="67"/>
    </row>
    <row r="414" spans="3:3" x14ac:dyDescent="0.25">
      <c r="C414" s="67"/>
    </row>
    <row r="415" spans="3:3" x14ac:dyDescent="0.25">
      <c r="C415" s="67"/>
    </row>
    <row r="416" spans="3:3" x14ac:dyDescent="0.25">
      <c r="C416" s="67"/>
    </row>
    <row r="417" spans="3:3" x14ac:dyDescent="0.25">
      <c r="C417" s="67"/>
    </row>
    <row r="418" spans="3:3" x14ac:dyDescent="0.25">
      <c r="C418" s="67"/>
    </row>
    <row r="419" spans="3:3" x14ac:dyDescent="0.25">
      <c r="C419" s="67"/>
    </row>
    <row r="420" spans="3:3" x14ac:dyDescent="0.25">
      <c r="C420" s="67"/>
    </row>
    <row r="421" spans="3:3" x14ac:dyDescent="0.25">
      <c r="C421" s="67"/>
    </row>
    <row r="422" spans="3:3" x14ac:dyDescent="0.25">
      <c r="C422" s="67"/>
    </row>
    <row r="423" spans="3:3" x14ac:dyDescent="0.25">
      <c r="C423" s="67"/>
    </row>
    <row r="424" spans="3:3" x14ac:dyDescent="0.25">
      <c r="C424" s="67"/>
    </row>
    <row r="425" spans="3:3" x14ac:dyDescent="0.25">
      <c r="C425" s="67"/>
    </row>
    <row r="426" spans="3:3" x14ac:dyDescent="0.25">
      <c r="C426" s="67"/>
    </row>
    <row r="427" spans="3:3" x14ac:dyDescent="0.25">
      <c r="C427" s="67"/>
    </row>
    <row r="428" spans="3:3" x14ac:dyDescent="0.25">
      <c r="C428" s="67"/>
    </row>
    <row r="429" spans="3:3" x14ac:dyDescent="0.25">
      <c r="C429" s="67"/>
    </row>
    <row r="430" spans="3:3" x14ac:dyDescent="0.25">
      <c r="C430" s="67"/>
    </row>
    <row r="431" spans="3:3" x14ac:dyDescent="0.25">
      <c r="C431" s="67"/>
    </row>
    <row r="432" spans="3:3" x14ac:dyDescent="0.25">
      <c r="C432" s="67"/>
    </row>
    <row r="433" spans="3:3" x14ac:dyDescent="0.25">
      <c r="C433" s="67"/>
    </row>
    <row r="434" spans="3:3" x14ac:dyDescent="0.25">
      <c r="C434" s="67"/>
    </row>
    <row r="435" spans="3:3" x14ac:dyDescent="0.25">
      <c r="C435" s="67"/>
    </row>
    <row r="436" spans="3:3" x14ac:dyDescent="0.25">
      <c r="C436" s="67"/>
    </row>
    <row r="437" spans="3:3" x14ac:dyDescent="0.25">
      <c r="C437" s="67"/>
    </row>
    <row r="438" spans="3:3" x14ac:dyDescent="0.25">
      <c r="C438" s="67"/>
    </row>
    <row r="439" spans="3:3" x14ac:dyDescent="0.25">
      <c r="C439" s="67"/>
    </row>
    <row r="440" spans="3:3" x14ac:dyDescent="0.25">
      <c r="C440" s="67"/>
    </row>
    <row r="441" spans="3:3" x14ac:dyDescent="0.25">
      <c r="C441" s="67"/>
    </row>
    <row r="442" spans="3:3" x14ac:dyDescent="0.25">
      <c r="C442" s="67"/>
    </row>
    <row r="443" spans="3:3" x14ac:dyDescent="0.25">
      <c r="C443" s="67"/>
    </row>
    <row r="444" spans="3:3" x14ac:dyDescent="0.25">
      <c r="C444" s="67"/>
    </row>
    <row r="445" spans="3:3" x14ac:dyDescent="0.25">
      <c r="C445" s="67"/>
    </row>
    <row r="446" spans="3:3" x14ac:dyDescent="0.25">
      <c r="C446" s="67"/>
    </row>
    <row r="447" spans="3:3" x14ac:dyDescent="0.25">
      <c r="C447" s="67"/>
    </row>
    <row r="448" spans="3:3" x14ac:dyDescent="0.25">
      <c r="C448" s="67"/>
    </row>
    <row r="449" spans="3:3" x14ac:dyDescent="0.25">
      <c r="C449" s="67"/>
    </row>
    <row r="450" spans="3:3" x14ac:dyDescent="0.25">
      <c r="C450" s="67"/>
    </row>
    <row r="451" spans="3:3" x14ac:dyDescent="0.25">
      <c r="C451" s="67"/>
    </row>
    <row r="452" spans="3:3" x14ac:dyDescent="0.25">
      <c r="C452" s="67"/>
    </row>
    <row r="453" spans="3:3" x14ac:dyDescent="0.25">
      <c r="C453" s="67"/>
    </row>
    <row r="454" spans="3:3" x14ac:dyDescent="0.25">
      <c r="C454" s="67"/>
    </row>
    <row r="455" spans="3:3" x14ac:dyDescent="0.25">
      <c r="C455" s="67"/>
    </row>
    <row r="456" spans="3:3" x14ac:dyDescent="0.25">
      <c r="C456" s="67"/>
    </row>
    <row r="457" spans="3:3" x14ac:dyDescent="0.25">
      <c r="C457" s="67"/>
    </row>
    <row r="458" spans="3:3" x14ac:dyDescent="0.25">
      <c r="C458" s="67"/>
    </row>
    <row r="459" spans="3:3" x14ac:dyDescent="0.25">
      <c r="C459" s="67"/>
    </row>
    <row r="460" spans="3:3" x14ac:dyDescent="0.25">
      <c r="C460" s="67"/>
    </row>
    <row r="461" spans="3:3" x14ac:dyDescent="0.25">
      <c r="C461" s="67"/>
    </row>
    <row r="462" spans="3:3" x14ac:dyDescent="0.25">
      <c r="C462" s="67"/>
    </row>
    <row r="463" spans="3:3" x14ac:dyDescent="0.25">
      <c r="C463" s="67"/>
    </row>
    <row r="464" spans="3:3" x14ac:dyDescent="0.25">
      <c r="C464" s="67"/>
    </row>
    <row r="465" spans="3:3" x14ac:dyDescent="0.25">
      <c r="C465" s="67"/>
    </row>
    <row r="466" spans="3:3" x14ac:dyDescent="0.25">
      <c r="C466" s="67"/>
    </row>
    <row r="467" spans="3:3" x14ac:dyDescent="0.25">
      <c r="C467" s="67"/>
    </row>
    <row r="468" spans="3:3" x14ac:dyDescent="0.25">
      <c r="C468" s="67"/>
    </row>
    <row r="469" spans="3:3" x14ac:dyDescent="0.25">
      <c r="C469" s="67"/>
    </row>
    <row r="470" spans="3:3" x14ac:dyDescent="0.25">
      <c r="C470" s="67"/>
    </row>
    <row r="471" spans="3:3" x14ac:dyDescent="0.25">
      <c r="C471" s="67"/>
    </row>
    <row r="472" spans="3:3" x14ac:dyDescent="0.25">
      <c r="C472" s="67"/>
    </row>
    <row r="473" spans="3:3" x14ac:dyDescent="0.25">
      <c r="C473" s="67"/>
    </row>
    <row r="474" spans="3:3" x14ac:dyDescent="0.25">
      <c r="C474" s="67"/>
    </row>
    <row r="475" spans="3:3" x14ac:dyDescent="0.25">
      <c r="C475" s="67"/>
    </row>
    <row r="476" spans="3:3" x14ac:dyDescent="0.25">
      <c r="C476" s="67"/>
    </row>
    <row r="477" spans="3:3" x14ac:dyDescent="0.25">
      <c r="C477" s="67"/>
    </row>
    <row r="478" spans="3:3" x14ac:dyDescent="0.25">
      <c r="C478" s="67"/>
    </row>
    <row r="479" spans="3:3" x14ac:dyDescent="0.25">
      <c r="C479" s="67"/>
    </row>
    <row r="480" spans="3:3" x14ac:dyDescent="0.25">
      <c r="C480" s="67"/>
    </row>
    <row r="481" spans="3:3" x14ac:dyDescent="0.25">
      <c r="C481" s="67"/>
    </row>
    <row r="482" spans="3:3" x14ac:dyDescent="0.25">
      <c r="C482" s="67"/>
    </row>
    <row r="483" spans="3:3" x14ac:dyDescent="0.25">
      <c r="C483" s="67"/>
    </row>
    <row r="484" spans="3:3" x14ac:dyDescent="0.25">
      <c r="C484" s="67"/>
    </row>
    <row r="485" spans="3:3" x14ac:dyDescent="0.25">
      <c r="C485" s="67"/>
    </row>
    <row r="486" spans="3:3" x14ac:dyDescent="0.25">
      <c r="C486" s="67"/>
    </row>
    <row r="487" spans="3:3" x14ac:dyDescent="0.25">
      <c r="C487" s="67"/>
    </row>
    <row r="488" spans="3:3" x14ac:dyDescent="0.25">
      <c r="C488" s="67"/>
    </row>
    <row r="489" spans="3:3" x14ac:dyDescent="0.25">
      <c r="C489" s="67"/>
    </row>
    <row r="490" spans="3:3" x14ac:dyDescent="0.25">
      <c r="C490" s="67"/>
    </row>
    <row r="491" spans="3:3" x14ac:dyDescent="0.25">
      <c r="C491" s="67"/>
    </row>
    <row r="492" spans="3:3" x14ac:dyDescent="0.25">
      <c r="C492" s="67"/>
    </row>
    <row r="493" spans="3:3" x14ac:dyDescent="0.25">
      <c r="C493" s="67"/>
    </row>
    <row r="494" spans="3:3" x14ac:dyDescent="0.25">
      <c r="C494" s="67"/>
    </row>
    <row r="495" spans="3:3" x14ac:dyDescent="0.25">
      <c r="C495" s="67"/>
    </row>
    <row r="496" spans="3:3" x14ac:dyDescent="0.25">
      <c r="C496" s="67"/>
    </row>
    <row r="497" spans="3:3" x14ac:dyDescent="0.25">
      <c r="C497" s="67"/>
    </row>
    <row r="498" spans="3:3" x14ac:dyDescent="0.25">
      <c r="C498" s="67"/>
    </row>
    <row r="499" spans="3:3" x14ac:dyDescent="0.25">
      <c r="C499" s="67"/>
    </row>
    <row r="500" spans="3:3" x14ac:dyDescent="0.25">
      <c r="C500" s="67"/>
    </row>
    <row r="501" spans="3:3" x14ac:dyDescent="0.25">
      <c r="C501" s="67"/>
    </row>
    <row r="502" spans="3:3" x14ac:dyDescent="0.25">
      <c r="C502" s="67"/>
    </row>
    <row r="503" spans="3:3" x14ac:dyDescent="0.25">
      <c r="C503" s="67"/>
    </row>
    <row r="504" spans="3:3" x14ac:dyDescent="0.25">
      <c r="C504" s="67"/>
    </row>
    <row r="505" spans="3:3" x14ac:dyDescent="0.25">
      <c r="C505" s="67"/>
    </row>
    <row r="506" spans="3:3" x14ac:dyDescent="0.25">
      <c r="C506" s="67"/>
    </row>
    <row r="507" spans="3:3" x14ac:dyDescent="0.25">
      <c r="C507" s="67"/>
    </row>
    <row r="508" spans="3:3" x14ac:dyDescent="0.25">
      <c r="C508" s="67"/>
    </row>
    <row r="509" spans="3:3" x14ac:dyDescent="0.25">
      <c r="C509" s="67"/>
    </row>
    <row r="510" spans="3:3" x14ac:dyDescent="0.25">
      <c r="C510" s="67"/>
    </row>
    <row r="511" spans="3:3" x14ac:dyDescent="0.25">
      <c r="C511" s="67"/>
    </row>
    <row r="512" spans="3:3" x14ac:dyDescent="0.25">
      <c r="C512" s="67"/>
    </row>
    <row r="513" spans="3:3" x14ac:dyDescent="0.25">
      <c r="C513" s="67"/>
    </row>
    <row r="514" spans="3:3" x14ac:dyDescent="0.25">
      <c r="C514" s="67"/>
    </row>
    <row r="515" spans="3:3" x14ac:dyDescent="0.25">
      <c r="C515" s="67"/>
    </row>
    <row r="516" spans="3:3" x14ac:dyDescent="0.25">
      <c r="C516" s="67"/>
    </row>
    <row r="517" spans="3:3" x14ac:dyDescent="0.25">
      <c r="C517" s="67"/>
    </row>
    <row r="518" spans="3:3" x14ac:dyDescent="0.25">
      <c r="C518" s="67"/>
    </row>
    <row r="519" spans="3:3" x14ac:dyDescent="0.25">
      <c r="C519" s="67"/>
    </row>
    <row r="520" spans="3:3" x14ac:dyDescent="0.25">
      <c r="C520" s="67"/>
    </row>
    <row r="521" spans="3:3" x14ac:dyDescent="0.25">
      <c r="C521" s="67"/>
    </row>
    <row r="522" spans="3:3" x14ac:dyDescent="0.25">
      <c r="C522" s="67"/>
    </row>
    <row r="523" spans="3:3" x14ac:dyDescent="0.25">
      <c r="C523" s="67"/>
    </row>
    <row r="524" spans="3:3" x14ac:dyDescent="0.25">
      <c r="C524" s="67"/>
    </row>
    <row r="525" spans="3:3" x14ac:dyDescent="0.25">
      <c r="C525" s="67"/>
    </row>
    <row r="526" spans="3:3" x14ac:dyDescent="0.25">
      <c r="C526" s="67"/>
    </row>
    <row r="527" spans="3:3" x14ac:dyDescent="0.25">
      <c r="C527" s="67"/>
    </row>
    <row r="528" spans="3:3" x14ac:dyDescent="0.25">
      <c r="C528" s="67"/>
    </row>
    <row r="529" spans="3:3" x14ac:dyDescent="0.25">
      <c r="C529" s="67"/>
    </row>
    <row r="530" spans="3:3" x14ac:dyDescent="0.25">
      <c r="C530" s="67"/>
    </row>
    <row r="531" spans="3:3" x14ac:dyDescent="0.25">
      <c r="C531" s="67"/>
    </row>
    <row r="532" spans="3:3" x14ac:dyDescent="0.25">
      <c r="C532" s="67"/>
    </row>
    <row r="533" spans="3:3" x14ac:dyDescent="0.25">
      <c r="C533" s="67"/>
    </row>
    <row r="534" spans="3:3" x14ac:dyDescent="0.25">
      <c r="C534" s="67"/>
    </row>
    <row r="535" spans="3:3" x14ac:dyDescent="0.25">
      <c r="C535" s="67"/>
    </row>
    <row r="536" spans="3:3" x14ac:dyDescent="0.25">
      <c r="C536" s="67"/>
    </row>
    <row r="537" spans="3:3" x14ac:dyDescent="0.25">
      <c r="C537" s="67"/>
    </row>
    <row r="538" spans="3:3" x14ac:dyDescent="0.25">
      <c r="C538" s="67"/>
    </row>
    <row r="539" spans="3:3" x14ac:dyDescent="0.25">
      <c r="C539" s="67"/>
    </row>
    <row r="540" spans="3:3" x14ac:dyDescent="0.25">
      <c r="C540" s="67"/>
    </row>
    <row r="541" spans="3:3" x14ac:dyDescent="0.25">
      <c r="C541" s="67"/>
    </row>
    <row r="542" spans="3:3" x14ac:dyDescent="0.25">
      <c r="C542" s="67"/>
    </row>
    <row r="543" spans="3:3" x14ac:dyDescent="0.25">
      <c r="C543" s="67"/>
    </row>
    <row r="544" spans="3:3" x14ac:dyDescent="0.25">
      <c r="C544" s="67"/>
    </row>
    <row r="545" spans="3:3" x14ac:dyDescent="0.25">
      <c r="C545" s="67"/>
    </row>
    <row r="546" spans="3:3" x14ac:dyDescent="0.25">
      <c r="C546" s="67"/>
    </row>
    <row r="547" spans="3:3" x14ac:dyDescent="0.25">
      <c r="C547" s="67"/>
    </row>
    <row r="548" spans="3:3" x14ac:dyDescent="0.25">
      <c r="C548" s="67"/>
    </row>
    <row r="549" spans="3:3" x14ac:dyDescent="0.25">
      <c r="C549" s="67"/>
    </row>
    <row r="550" spans="3:3" x14ac:dyDescent="0.25">
      <c r="C550" s="67"/>
    </row>
    <row r="551" spans="3:3" x14ac:dyDescent="0.25">
      <c r="C551" s="67"/>
    </row>
    <row r="552" spans="3:3" x14ac:dyDescent="0.25">
      <c r="C552" s="67"/>
    </row>
    <row r="553" spans="3:3" x14ac:dyDescent="0.25">
      <c r="C553" s="67"/>
    </row>
    <row r="554" spans="3:3" x14ac:dyDescent="0.25">
      <c r="C554" s="67"/>
    </row>
    <row r="555" spans="3:3" x14ac:dyDescent="0.25">
      <c r="C555" s="67"/>
    </row>
    <row r="556" spans="3:3" x14ac:dyDescent="0.25">
      <c r="C556" s="67"/>
    </row>
    <row r="557" spans="3:3" x14ac:dyDescent="0.25">
      <c r="C557" s="67"/>
    </row>
    <row r="558" spans="3:3" x14ac:dyDescent="0.25">
      <c r="C558" s="67"/>
    </row>
    <row r="559" spans="3:3" x14ac:dyDescent="0.25">
      <c r="C559" s="67"/>
    </row>
    <row r="560" spans="3:3" x14ac:dyDescent="0.25">
      <c r="C560" s="67"/>
    </row>
    <row r="561" spans="3:3" x14ac:dyDescent="0.25">
      <c r="C561" s="67"/>
    </row>
    <row r="562" spans="3:3" x14ac:dyDescent="0.25">
      <c r="C562" s="67"/>
    </row>
    <row r="563" spans="3:3" x14ac:dyDescent="0.25">
      <c r="C563" s="67"/>
    </row>
    <row r="564" spans="3:3" x14ac:dyDescent="0.25">
      <c r="C564" s="67"/>
    </row>
    <row r="565" spans="3:3" x14ac:dyDescent="0.25">
      <c r="C565" s="67"/>
    </row>
    <row r="566" spans="3:3" x14ac:dyDescent="0.25">
      <c r="C566" s="67"/>
    </row>
    <row r="567" spans="3:3" x14ac:dyDescent="0.25">
      <c r="C567" s="67"/>
    </row>
    <row r="568" spans="3:3" x14ac:dyDescent="0.25">
      <c r="C568" s="67"/>
    </row>
    <row r="569" spans="3:3" x14ac:dyDescent="0.25">
      <c r="C569" s="67"/>
    </row>
    <row r="570" spans="3:3" x14ac:dyDescent="0.25">
      <c r="C570" s="67"/>
    </row>
    <row r="571" spans="3:3" x14ac:dyDescent="0.25">
      <c r="C571" s="67"/>
    </row>
    <row r="572" spans="3:3" x14ac:dyDescent="0.25">
      <c r="C572" s="67"/>
    </row>
    <row r="573" spans="3:3" x14ac:dyDescent="0.25">
      <c r="C573" s="67"/>
    </row>
    <row r="574" spans="3:3" x14ac:dyDescent="0.25">
      <c r="C574" s="67"/>
    </row>
    <row r="575" spans="3:3" x14ac:dyDescent="0.25">
      <c r="C575" s="67"/>
    </row>
    <row r="576" spans="3:3" x14ac:dyDescent="0.25">
      <c r="C576" s="67"/>
    </row>
    <row r="577" spans="3:3" x14ac:dyDescent="0.25">
      <c r="C577" s="67"/>
    </row>
    <row r="578" spans="3:3" x14ac:dyDescent="0.25">
      <c r="C578" s="67"/>
    </row>
    <row r="579" spans="3:3" x14ac:dyDescent="0.25">
      <c r="C579" s="67"/>
    </row>
    <row r="580" spans="3:3" x14ac:dyDescent="0.25">
      <c r="C580" s="67"/>
    </row>
    <row r="581" spans="3:3" x14ac:dyDescent="0.25">
      <c r="C581" s="67"/>
    </row>
    <row r="582" spans="3:3" x14ac:dyDescent="0.25">
      <c r="C582" s="67"/>
    </row>
    <row r="583" spans="3:3" x14ac:dyDescent="0.25">
      <c r="C583" s="67"/>
    </row>
    <row r="584" spans="3:3" x14ac:dyDescent="0.25">
      <c r="C584" s="67"/>
    </row>
    <row r="585" spans="3:3" x14ac:dyDescent="0.25">
      <c r="C585" s="67"/>
    </row>
    <row r="586" spans="3:3" x14ac:dyDescent="0.25">
      <c r="C586" s="67"/>
    </row>
    <row r="587" spans="3:3" x14ac:dyDescent="0.25">
      <c r="C587" s="67"/>
    </row>
    <row r="588" spans="3:3" x14ac:dyDescent="0.25">
      <c r="C588" s="67"/>
    </row>
    <row r="589" spans="3:3" x14ac:dyDescent="0.25">
      <c r="C589" s="67"/>
    </row>
    <row r="590" spans="3:3" x14ac:dyDescent="0.25">
      <c r="C590" s="67"/>
    </row>
    <row r="591" spans="3:3" x14ac:dyDescent="0.25">
      <c r="C591" s="67"/>
    </row>
    <row r="592" spans="3:3" x14ac:dyDescent="0.25">
      <c r="C592" s="67"/>
    </row>
    <row r="593" spans="3:3" x14ac:dyDescent="0.25">
      <c r="C593" s="67"/>
    </row>
    <row r="594" spans="3:3" x14ac:dyDescent="0.25">
      <c r="C594" s="67"/>
    </row>
    <row r="595" spans="3:3" x14ac:dyDescent="0.25">
      <c r="C595" s="67"/>
    </row>
    <row r="596" spans="3:3" x14ac:dyDescent="0.25">
      <c r="C596" s="67"/>
    </row>
    <row r="597" spans="3:3" x14ac:dyDescent="0.25">
      <c r="C597" s="67"/>
    </row>
    <row r="598" spans="3:3" x14ac:dyDescent="0.25">
      <c r="C598" s="67"/>
    </row>
    <row r="599" spans="3:3" x14ac:dyDescent="0.25">
      <c r="C599" s="67"/>
    </row>
    <row r="600" spans="3:3" x14ac:dyDescent="0.25">
      <c r="C600" s="67"/>
    </row>
    <row r="601" spans="3:3" x14ac:dyDescent="0.25">
      <c r="C601" s="67"/>
    </row>
    <row r="602" spans="3:3" x14ac:dyDescent="0.25">
      <c r="C602" s="67"/>
    </row>
    <row r="603" spans="3:3" x14ac:dyDescent="0.25">
      <c r="C603" s="67"/>
    </row>
    <row r="604" spans="3:3" x14ac:dyDescent="0.25">
      <c r="C604" s="67"/>
    </row>
    <row r="605" spans="3:3" x14ac:dyDescent="0.25">
      <c r="C605" s="67"/>
    </row>
    <row r="606" spans="3:3" x14ac:dyDescent="0.25">
      <c r="C606" s="67"/>
    </row>
    <row r="607" spans="3:3" x14ac:dyDescent="0.25">
      <c r="C607" s="67"/>
    </row>
    <row r="608" spans="3:3" x14ac:dyDescent="0.25">
      <c r="C608" s="67"/>
    </row>
    <row r="609" spans="3:3" x14ac:dyDescent="0.25">
      <c r="C609" s="67"/>
    </row>
    <row r="610" spans="3:3" x14ac:dyDescent="0.25">
      <c r="C610" s="67"/>
    </row>
    <row r="611" spans="3:3" x14ac:dyDescent="0.25">
      <c r="C611" s="67"/>
    </row>
    <row r="612" spans="3:3" x14ac:dyDescent="0.25">
      <c r="C612" s="67"/>
    </row>
    <row r="613" spans="3:3" x14ac:dyDescent="0.25">
      <c r="C613" s="67"/>
    </row>
    <row r="614" spans="3:3" x14ac:dyDescent="0.25">
      <c r="C614" s="67"/>
    </row>
    <row r="615" spans="3:3" x14ac:dyDescent="0.25">
      <c r="C615" s="67"/>
    </row>
    <row r="616" spans="3:3" x14ac:dyDescent="0.25">
      <c r="C616" s="67"/>
    </row>
    <row r="617" spans="3:3" x14ac:dyDescent="0.25">
      <c r="C617" s="67"/>
    </row>
    <row r="618" spans="3:3" x14ac:dyDescent="0.25">
      <c r="C618" s="67"/>
    </row>
    <row r="619" spans="3:3" x14ac:dyDescent="0.25">
      <c r="C619" s="67"/>
    </row>
    <row r="620" spans="3:3" x14ac:dyDescent="0.25">
      <c r="C620" s="67"/>
    </row>
    <row r="621" spans="3:3" x14ac:dyDescent="0.25">
      <c r="C621" s="67"/>
    </row>
    <row r="622" spans="3:3" x14ac:dyDescent="0.25">
      <c r="C622" s="67"/>
    </row>
    <row r="623" spans="3:3" x14ac:dyDescent="0.25">
      <c r="C623" s="67"/>
    </row>
    <row r="624" spans="3:3" x14ac:dyDescent="0.25">
      <c r="C624" s="67"/>
    </row>
    <row r="625" spans="3:3" x14ac:dyDescent="0.25">
      <c r="C625" s="67"/>
    </row>
    <row r="626" spans="3:3" x14ac:dyDescent="0.25">
      <c r="C626" s="67"/>
    </row>
    <row r="627" spans="3:3" x14ac:dyDescent="0.25">
      <c r="C627" s="67"/>
    </row>
    <row r="628" spans="3:3" x14ac:dyDescent="0.25">
      <c r="C628" s="67"/>
    </row>
    <row r="629" spans="3:3" x14ac:dyDescent="0.25">
      <c r="C629" s="67"/>
    </row>
    <row r="630" spans="3:3" x14ac:dyDescent="0.25">
      <c r="C630" s="67"/>
    </row>
    <row r="631" spans="3:3" x14ac:dyDescent="0.25">
      <c r="C631" s="67"/>
    </row>
    <row r="632" spans="3:3" x14ac:dyDescent="0.25">
      <c r="C632" s="67"/>
    </row>
    <row r="633" spans="3:3" x14ac:dyDescent="0.25">
      <c r="C633" s="67"/>
    </row>
    <row r="634" spans="3:3" x14ac:dyDescent="0.25">
      <c r="C634" s="67"/>
    </row>
    <row r="635" spans="3:3" x14ac:dyDescent="0.25">
      <c r="C635" s="67"/>
    </row>
    <row r="636" spans="3:3" x14ac:dyDescent="0.25">
      <c r="C636" s="67"/>
    </row>
    <row r="637" spans="3:3" x14ac:dyDescent="0.25">
      <c r="C637" s="67"/>
    </row>
    <row r="638" spans="3:3" x14ac:dyDescent="0.25">
      <c r="C638" s="67"/>
    </row>
    <row r="639" spans="3:3" x14ac:dyDescent="0.25">
      <c r="C639" s="67"/>
    </row>
    <row r="640" spans="3:3" x14ac:dyDescent="0.25">
      <c r="C640" s="67"/>
    </row>
    <row r="641" spans="3:3" x14ac:dyDescent="0.25">
      <c r="C641" s="67"/>
    </row>
    <row r="642" spans="3:3" x14ac:dyDescent="0.25">
      <c r="C642" s="67"/>
    </row>
    <row r="643" spans="3:3" x14ac:dyDescent="0.25">
      <c r="C643" s="67"/>
    </row>
    <row r="644" spans="3:3" x14ac:dyDescent="0.25">
      <c r="C644" s="67"/>
    </row>
    <row r="645" spans="3:3" x14ac:dyDescent="0.25">
      <c r="C645" s="67"/>
    </row>
    <row r="646" spans="3:3" x14ac:dyDescent="0.25">
      <c r="C646" s="67"/>
    </row>
    <row r="647" spans="3:3" x14ac:dyDescent="0.25">
      <c r="C647" s="67"/>
    </row>
    <row r="648" spans="3:3" x14ac:dyDescent="0.25">
      <c r="C648" s="67"/>
    </row>
    <row r="649" spans="3:3" x14ac:dyDescent="0.25">
      <c r="C649" s="67"/>
    </row>
    <row r="650" spans="3:3" x14ac:dyDescent="0.25">
      <c r="C650" s="67"/>
    </row>
    <row r="651" spans="3:3" x14ac:dyDescent="0.25">
      <c r="C651" s="67"/>
    </row>
    <row r="652" spans="3:3" x14ac:dyDescent="0.25">
      <c r="C652" s="67"/>
    </row>
    <row r="653" spans="3:3" x14ac:dyDescent="0.25">
      <c r="C653" s="67"/>
    </row>
    <row r="654" spans="3:3" x14ac:dyDescent="0.25">
      <c r="C654" s="67"/>
    </row>
    <row r="655" spans="3:3" x14ac:dyDescent="0.25">
      <c r="C655" s="67"/>
    </row>
    <row r="656" spans="3:3" x14ac:dyDescent="0.25">
      <c r="C656" s="67"/>
    </row>
    <row r="657" spans="3:3" x14ac:dyDescent="0.25">
      <c r="C657" s="67"/>
    </row>
    <row r="658" spans="3:3" x14ac:dyDescent="0.25">
      <c r="C658" s="67"/>
    </row>
    <row r="659" spans="3:3" x14ac:dyDescent="0.25">
      <c r="C659" s="67"/>
    </row>
    <row r="660" spans="3:3" x14ac:dyDescent="0.25">
      <c r="C660" s="67"/>
    </row>
    <row r="661" spans="3:3" x14ac:dyDescent="0.25">
      <c r="C661" s="67"/>
    </row>
    <row r="662" spans="3:3" x14ac:dyDescent="0.25">
      <c r="C662" s="67"/>
    </row>
    <row r="663" spans="3:3" x14ac:dyDescent="0.25">
      <c r="C663" s="67"/>
    </row>
    <row r="664" spans="3:3" x14ac:dyDescent="0.25">
      <c r="C664" s="67"/>
    </row>
    <row r="665" spans="3:3" x14ac:dyDescent="0.25">
      <c r="C665" s="67"/>
    </row>
    <row r="666" spans="3:3" x14ac:dyDescent="0.25">
      <c r="C666" s="67"/>
    </row>
    <row r="667" spans="3:3" x14ac:dyDescent="0.25">
      <c r="C667" s="67"/>
    </row>
    <row r="668" spans="3:3" x14ac:dyDescent="0.25">
      <c r="C668" s="67"/>
    </row>
    <row r="669" spans="3:3" x14ac:dyDescent="0.25">
      <c r="C669" s="67"/>
    </row>
    <row r="670" spans="3:3" x14ac:dyDescent="0.25">
      <c r="C670" s="67"/>
    </row>
    <row r="671" spans="3:3" x14ac:dyDescent="0.25">
      <c r="C671" s="67"/>
    </row>
    <row r="672" spans="3:3" x14ac:dyDescent="0.25">
      <c r="C672" s="67"/>
    </row>
    <row r="673" spans="3:3" x14ac:dyDescent="0.25">
      <c r="C673" s="67"/>
    </row>
    <row r="674" spans="3:3" x14ac:dyDescent="0.25">
      <c r="C674" s="67"/>
    </row>
    <row r="675" spans="3:3" x14ac:dyDescent="0.25">
      <c r="C675" s="67"/>
    </row>
    <row r="676" spans="3:3" x14ac:dyDescent="0.25">
      <c r="C676" s="67"/>
    </row>
    <row r="677" spans="3:3" x14ac:dyDescent="0.25">
      <c r="C677" s="67"/>
    </row>
    <row r="678" spans="3:3" x14ac:dyDescent="0.25">
      <c r="C678" s="67"/>
    </row>
    <row r="679" spans="3:3" x14ac:dyDescent="0.25">
      <c r="C679" s="67"/>
    </row>
    <row r="680" spans="3:3" x14ac:dyDescent="0.25">
      <c r="C680" s="67"/>
    </row>
    <row r="681" spans="3:3" x14ac:dyDescent="0.25">
      <c r="C681" s="67"/>
    </row>
    <row r="682" spans="3:3" x14ac:dyDescent="0.25">
      <c r="C682" s="67"/>
    </row>
    <row r="683" spans="3:3" x14ac:dyDescent="0.25">
      <c r="C683" s="67"/>
    </row>
    <row r="684" spans="3:3" x14ac:dyDescent="0.25">
      <c r="C684" s="67"/>
    </row>
    <row r="685" spans="3:3" x14ac:dyDescent="0.25">
      <c r="C685" s="67"/>
    </row>
    <row r="686" spans="3:3" x14ac:dyDescent="0.25">
      <c r="C686" s="67"/>
    </row>
    <row r="687" spans="3:3" x14ac:dyDescent="0.25">
      <c r="C687" s="67"/>
    </row>
    <row r="688" spans="3:3" x14ac:dyDescent="0.25">
      <c r="C688" s="67"/>
    </row>
    <row r="689" spans="3:3" x14ac:dyDescent="0.25">
      <c r="C689" s="67"/>
    </row>
    <row r="690" spans="3:3" x14ac:dyDescent="0.25">
      <c r="C690" s="67"/>
    </row>
    <row r="691" spans="3:3" x14ac:dyDescent="0.25">
      <c r="C691" s="67"/>
    </row>
    <row r="692" spans="3:3" x14ac:dyDescent="0.25">
      <c r="C692" s="67"/>
    </row>
    <row r="693" spans="3:3" x14ac:dyDescent="0.25">
      <c r="C693" s="67"/>
    </row>
    <row r="694" spans="3:3" x14ac:dyDescent="0.25">
      <c r="C694" s="67"/>
    </row>
    <row r="695" spans="3:3" x14ac:dyDescent="0.25">
      <c r="C695" s="67"/>
    </row>
    <row r="696" spans="3:3" x14ac:dyDescent="0.25">
      <c r="C696" s="67"/>
    </row>
    <row r="697" spans="3:3" x14ac:dyDescent="0.25">
      <c r="C697" s="67"/>
    </row>
    <row r="698" spans="3:3" x14ac:dyDescent="0.25">
      <c r="C698" s="67"/>
    </row>
    <row r="699" spans="3:3" x14ac:dyDescent="0.25">
      <c r="C699" s="67"/>
    </row>
    <row r="700" spans="3:3" x14ac:dyDescent="0.25">
      <c r="C700" s="67"/>
    </row>
    <row r="701" spans="3:3" x14ac:dyDescent="0.25">
      <c r="C701" s="67"/>
    </row>
    <row r="702" spans="3:3" x14ac:dyDescent="0.25">
      <c r="C702" s="67"/>
    </row>
    <row r="703" spans="3:3" x14ac:dyDescent="0.25">
      <c r="C703" s="67"/>
    </row>
    <row r="704" spans="3:3" x14ac:dyDescent="0.25">
      <c r="C704" s="67"/>
    </row>
    <row r="705" spans="3:3" x14ac:dyDescent="0.25">
      <c r="C705" s="67"/>
    </row>
    <row r="706" spans="3:3" x14ac:dyDescent="0.25">
      <c r="C706" s="67"/>
    </row>
    <row r="707" spans="3:3" x14ac:dyDescent="0.25">
      <c r="C707" s="67"/>
    </row>
    <row r="708" spans="3:3" x14ac:dyDescent="0.25">
      <c r="C708" s="67"/>
    </row>
    <row r="709" spans="3:3" x14ac:dyDescent="0.25">
      <c r="C709" s="67"/>
    </row>
    <row r="710" spans="3:3" x14ac:dyDescent="0.25">
      <c r="C710" s="67"/>
    </row>
    <row r="711" spans="3:3" x14ac:dyDescent="0.25">
      <c r="C711" s="67"/>
    </row>
    <row r="712" spans="3:3" x14ac:dyDescent="0.25">
      <c r="C712" s="67"/>
    </row>
    <row r="713" spans="3:3" x14ac:dyDescent="0.25">
      <c r="C713" s="67"/>
    </row>
    <row r="714" spans="3:3" x14ac:dyDescent="0.25">
      <c r="C714" s="67"/>
    </row>
    <row r="715" spans="3:3" x14ac:dyDescent="0.25">
      <c r="C715" s="67"/>
    </row>
    <row r="716" spans="3:3" x14ac:dyDescent="0.25">
      <c r="C716" s="67"/>
    </row>
    <row r="717" spans="3:3" x14ac:dyDescent="0.25">
      <c r="C717" s="67"/>
    </row>
    <row r="718" spans="3:3" x14ac:dyDescent="0.25">
      <c r="C718" s="67"/>
    </row>
    <row r="719" spans="3:3" x14ac:dyDescent="0.25">
      <c r="C719" s="67"/>
    </row>
    <row r="720" spans="3:3" x14ac:dyDescent="0.25">
      <c r="C720" s="67"/>
    </row>
    <row r="721" spans="3:3" x14ac:dyDescent="0.25">
      <c r="C721" s="67"/>
    </row>
    <row r="722" spans="3:3" x14ac:dyDescent="0.25">
      <c r="C722" s="67"/>
    </row>
    <row r="723" spans="3:3" x14ac:dyDescent="0.25">
      <c r="C723" s="67"/>
    </row>
    <row r="724" spans="3:3" x14ac:dyDescent="0.25">
      <c r="C724" s="67"/>
    </row>
    <row r="725" spans="3:3" x14ac:dyDescent="0.25">
      <c r="C725" s="67"/>
    </row>
    <row r="726" spans="3:3" x14ac:dyDescent="0.25">
      <c r="C726" s="67"/>
    </row>
    <row r="727" spans="3:3" x14ac:dyDescent="0.25">
      <c r="C727" s="67"/>
    </row>
    <row r="728" spans="3:3" x14ac:dyDescent="0.25">
      <c r="C728" s="67"/>
    </row>
    <row r="729" spans="3:3" x14ac:dyDescent="0.25">
      <c r="C729" s="67"/>
    </row>
    <row r="730" spans="3:3" x14ac:dyDescent="0.25">
      <c r="C730" s="67"/>
    </row>
    <row r="731" spans="3:3" x14ac:dyDescent="0.25">
      <c r="C731" s="67"/>
    </row>
    <row r="732" spans="3:3" x14ac:dyDescent="0.25">
      <c r="C732" s="67"/>
    </row>
    <row r="733" spans="3:3" x14ac:dyDescent="0.25">
      <c r="C733" s="67"/>
    </row>
    <row r="734" spans="3:3" x14ac:dyDescent="0.25">
      <c r="C734" s="67"/>
    </row>
    <row r="735" spans="3:3" x14ac:dyDescent="0.25">
      <c r="C735" s="67"/>
    </row>
    <row r="736" spans="3:3" x14ac:dyDescent="0.25">
      <c r="C736" s="67"/>
    </row>
    <row r="737" spans="3:3" x14ac:dyDescent="0.25">
      <c r="C737" s="67"/>
    </row>
    <row r="738" spans="3:3" x14ac:dyDescent="0.25">
      <c r="C738" s="67"/>
    </row>
    <row r="739" spans="3:3" x14ac:dyDescent="0.25">
      <c r="C739" s="67"/>
    </row>
    <row r="740" spans="3:3" x14ac:dyDescent="0.25">
      <c r="C740" s="67"/>
    </row>
    <row r="741" spans="3:3" x14ac:dyDescent="0.25">
      <c r="C741" s="67"/>
    </row>
    <row r="742" spans="3:3" x14ac:dyDescent="0.25">
      <c r="C742" s="67"/>
    </row>
    <row r="743" spans="3:3" x14ac:dyDescent="0.25">
      <c r="C743" s="67"/>
    </row>
    <row r="744" spans="3:3" x14ac:dyDescent="0.25">
      <c r="C744" s="67"/>
    </row>
    <row r="745" spans="3:3" x14ac:dyDescent="0.25">
      <c r="C745" s="67"/>
    </row>
    <row r="746" spans="3:3" x14ac:dyDescent="0.25">
      <c r="C746" s="67"/>
    </row>
    <row r="747" spans="3:3" x14ac:dyDescent="0.25">
      <c r="C747" s="67"/>
    </row>
    <row r="748" spans="3:3" x14ac:dyDescent="0.25">
      <c r="C748" s="67"/>
    </row>
    <row r="749" spans="3:3" x14ac:dyDescent="0.25">
      <c r="C749" s="67"/>
    </row>
    <row r="750" spans="3:3" x14ac:dyDescent="0.25">
      <c r="C750" s="67"/>
    </row>
    <row r="751" spans="3:3" x14ac:dyDescent="0.25">
      <c r="C751" s="67"/>
    </row>
    <row r="752" spans="3:3" x14ac:dyDescent="0.25">
      <c r="C752" s="67"/>
    </row>
    <row r="753" spans="3:3" x14ac:dyDescent="0.25">
      <c r="C753" s="67"/>
    </row>
    <row r="754" spans="3:3" x14ac:dyDescent="0.25">
      <c r="C754" s="67"/>
    </row>
    <row r="755" spans="3:3" x14ac:dyDescent="0.25">
      <c r="C755" s="67"/>
    </row>
    <row r="756" spans="3:3" x14ac:dyDescent="0.25">
      <c r="C756" s="67"/>
    </row>
    <row r="757" spans="3:3" x14ac:dyDescent="0.25">
      <c r="C757" s="67"/>
    </row>
    <row r="758" spans="3:3" x14ac:dyDescent="0.25">
      <c r="C758" s="67"/>
    </row>
    <row r="759" spans="3:3" x14ac:dyDescent="0.25">
      <c r="C759" s="67"/>
    </row>
    <row r="760" spans="3:3" x14ac:dyDescent="0.25">
      <c r="C760" s="67"/>
    </row>
    <row r="761" spans="3:3" x14ac:dyDescent="0.25">
      <c r="C761" s="67"/>
    </row>
    <row r="762" spans="3:3" x14ac:dyDescent="0.25">
      <c r="C762" s="67"/>
    </row>
    <row r="763" spans="3:3" x14ac:dyDescent="0.25">
      <c r="C763" s="67"/>
    </row>
    <row r="764" spans="3:3" x14ac:dyDescent="0.25">
      <c r="C764" s="67"/>
    </row>
    <row r="765" spans="3:3" x14ac:dyDescent="0.25">
      <c r="C765" s="67"/>
    </row>
    <row r="766" spans="3:3" x14ac:dyDescent="0.25">
      <c r="C766" s="67"/>
    </row>
    <row r="767" spans="3:3" x14ac:dyDescent="0.25">
      <c r="C767" s="67"/>
    </row>
    <row r="768" spans="3:3" x14ac:dyDescent="0.25">
      <c r="C768" s="67"/>
    </row>
    <row r="769" spans="3:3" x14ac:dyDescent="0.25">
      <c r="C769" s="67"/>
    </row>
    <row r="770" spans="3:3" x14ac:dyDescent="0.25">
      <c r="C770" s="67"/>
    </row>
    <row r="771" spans="3:3" x14ac:dyDescent="0.25">
      <c r="C771" s="67"/>
    </row>
    <row r="772" spans="3:3" x14ac:dyDescent="0.25">
      <c r="C772" s="67"/>
    </row>
    <row r="773" spans="3:3" x14ac:dyDescent="0.25">
      <c r="C773" s="67"/>
    </row>
    <row r="774" spans="3:3" x14ac:dyDescent="0.25">
      <c r="C774" s="67"/>
    </row>
    <row r="775" spans="3:3" x14ac:dyDescent="0.25">
      <c r="C775" s="67"/>
    </row>
    <row r="776" spans="3:3" x14ac:dyDescent="0.25">
      <c r="C776" s="67"/>
    </row>
    <row r="777" spans="3:3" x14ac:dyDescent="0.25">
      <c r="C777" s="67"/>
    </row>
    <row r="778" spans="3:3" x14ac:dyDescent="0.25">
      <c r="C778" s="67"/>
    </row>
    <row r="779" spans="3:3" x14ac:dyDescent="0.25">
      <c r="C779" s="67"/>
    </row>
    <row r="780" spans="3:3" x14ac:dyDescent="0.25">
      <c r="C780" s="67"/>
    </row>
    <row r="781" spans="3:3" x14ac:dyDescent="0.25">
      <c r="C781" s="67"/>
    </row>
    <row r="782" spans="3:3" x14ac:dyDescent="0.25">
      <c r="C782" s="67"/>
    </row>
    <row r="783" spans="3:3" x14ac:dyDescent="0.25">
      <c r="C783" s="67"/>
    </row>
    <row r="784" spans="3:3" x14ac:dyDescent="0.25">
      <c r="C784" s="67"/>
    </row>
    <row r="785" spans="3:3" x14ac:dyDescent="0.25">
      <c r="C785" s="67"/>
    </row>
    <row r="786" spans="3:3" x14ac:dyDescent="0.25">
      <c r="C786" s="67"/>
    </row>
    <row r="787" spans="3:3" x14ac:dyDescent="0.25">
      <c r="C787" s="67"/>
    </row>
    <row r="788" spans="3:3" x14ac:dyDescent="0.25">
      <c r="C788" s="67"/>
    </row>
    <row r="789" spans="3:3" x14ac:dyDescent="0.25">
      <c r="C789" s="67"/>
    </row>
    <row r="790" spans="3:3" x14ac:dyDescent="0.25">
      <c r="C790" s="67"/>
    </row>
    <row r="791" spans="3:3" x14ac:dyDescent="0.25">
      <c r="C791" s="67"/>
    </row>
    <row r="792" spans="3:3" x14ac:dyDescent="0.25">
      <c r="C792" s="67"/>
    </row>
    <row r="793" spans="3:3" x14ac:dyDescent="0.25">
      <c r="C793" s="67"/>
    </row>
    <row r="794" spans="3:3" x14ac:dyDescent="0.25">
      <c r="C794" s="67"/>
    </row>
    <row r="795" spans="3:3" x14ac:dyDescent="0.25">
      <c r="C795" s="67"/>
    </row>
    <row r="796" spans="3:3" x14ac:dyDescent="0.25">
      <c r="C796" s="67"/>
    </row>
    <row r="797" spans="3:3" x14ac:dyDescent="0.25">
      <c r="C797" s="67"/>
    </row>
    <row r="798" spans="3:3" x14ac:dyDescent="0.25">
      <c r="C798" s="67"/>
    </row>
    <row r="799" spans="3:3" x14ac:dyDescent="0.25">
      <c r="C799" s="67"/>
    </row>
    <row r="800" spans="3:3" x14ac:dyDescent="0.25">
      <c r="C800" s="67"/>
    </row>
    <row r="801" spans="3:3" x14ac:dyDescent="0.25">
      <c r="C801" s="67"/>
    </row>
    <row r="802" spans="3:3" x14ac:dyDescent="0.25">
      <c r="C802" s="67"/>
    </row>
    <row r="803" spans="3:3" x14ac:dyDescent="0.25">
      <c r="C803" s="67"/>
    </row>
    <row r="804" spans="3:3" x14ac:dyDescent="0.25">
      <c r="C804" s="67"/>
    </row>
    <row r="805" spans="3:3" x14ac:dyDescent="0.25">
      <c r="C805" s="67"/>
    </row>
    <row r="806" spans="3:3" x14ac:dyDescent="0.25">
      <c r="C806" s="67"/>
    </row>
    <row r="807" spans="3:3" x14ac:dyDescent="0.25">
      <c r="C807" s="67"/>
    </row>
    <row r="808" spans="3:3" x14ac:dyDescent="0.25">
      <c r="C808" s="67"/>
    </row>
    <row r="809" spans="3:3" x14ac:dyDescent="0.25">
      <c r="C809" s="67"/>
    </row>
    <row r="810" spans="3:3" x14ac:dyDescent="0.25">
      <c r="C810" s="67"/>
    </row>
    <row r="811" spans="3:3" x14ac:dyDescent="0.25">
      <c r="C811" s="67"/>
    </row>
    <row r="812" spans="3:3" x14ac:dyDescent="0.25">
      <c r="C812" s="67"/>
    </row>
    <row r="813" spans="3:3" x14ac:dyDescent="0.25">
      <c r="C813" s="67"/>
    </row>
    <row r="814" spans="3:3" x14ac:dyDescent="0.25">
      <c r="C814" s="67"/>
    </row>
    <row r="815" spans="3:3" x14ac:dyDescent="0.25">
      <c r="C815" s="67"/>
    </row>
    <row r="816" spans="3:3" x14ac:dyDescent="0.25">
      <c r="C816" s="67"/>
    </row>
    <row r="817" spans="3:3" x14ac:dyDescent="0.25">
      <c r="C817" s="67"/>
    </row>
    <row r="818" spans="3:3" x14ac:dyDescent="0.25">
      <c r="C818" s="67"/>
    </row>
    <row r="819" spans="3:3" x14ac:dyDescent="0.25">
      <c r="C819" s="67"/>
    </row>
    <row r="820" spans="3:3" x14ac:dyDescent="0.25">
      <c r="C820" s="67"/>
    </row>
    <row r="821" spans="3:3" x14ac:dyDescent="0.25">
      <c r="C821" s="67"/>
    </row>
    <row r="822" spans="3:3" x14ac:dyDescent="0.25">
      <c r="C822" s="67"/>
    </row>
    <row r="823" spans="3:3" x14ac:dyDescent="0.25">
      <c r="C823" s="67"/>
    </row>
    <row r="824" spans="3:3" x14ac:dyDescent="0.25">
      <c r="C824" s="67"/>
    </row>
    <row r="825" spans="3:3" x14ac:dyDescent="0.25">
      <c r="C825" s="67"/>
    </row>
    <row r="826" spans="3:3" x14ac:dyDescent="0.25">
      <c r="C826" s="67"/>
    </row>
    <row r="827" spans="3:3" x14ac:dyDescent="0.25">
      <c r="C827" s="67"/>
    </row>
    <row r="828" spans="3:3" x14ac:dyDescent="0.25">
      <c r="C828" s="67"/>
    </row>
    <row r="829" spans="3:3" x14ac:dyDescent="0.25">
      <c r="C829" s="67"/>
    </row>
    <row r="830" spans="3:3" x14ac:dyDescent="0.25">
      <c r="C830" s="67"/>
    </row>
    <row r="831" spans="3:3" x14ac:dyDescent="0.25">
      <c r="C831" s="67"/>
    </row>
    <row r="832" spans="3:3" x14ac:dyDescent="0.25">
      <c r="C832" s="67"/>
    </row>
    <row r="833" spans="3:3" x14ac:dyDescent="0.25">
      <c r="C833" s="67"/>
    </row>
    <row r="834" spans="3:3" x14ac:dyDescent="0.25">
      <c r="C834" s="67"/>
    </row>
    <row r="835" spans="3:3" x14ac:dyDescent="0.25">
      <c r="C835" s="67"/>
    </row>
    <row r="836" spans="3:3" x14ac:dyDescent="0.25">
      <c r="C836" s="67"/>
    </row>
    <row r="837" spans="3:3" x14ac:dyDescent="0.25">
      <c r="C837" s="67"/>
    </row>
    <row r="838" spans="3:3" x14ac:dyDescent="0.25">
      <c r="C838" s="67"/>
    </row>
    <row r="839" spans="3:3" x14ac:dyDescent="0.25">
      <c r="C839" s="67"/>
    </row>
    <row r="840" spans="3:3" x14ac:dyDescent="0.25">
      <c r="C840" s="67"/>
    </row>
    <row r="841" spans="3:3" x14ac:dyDescent="0.25">
      <c r="C841" s="67"/>
    </row>
    <row r="842" spans="3:3" x14ac:dyDescent="0.25">
      <c r="C842" s="67"/>
    </row>
    <row r="843" spans="3:3" x14ac:dyDescent="0.25">
      <c r="C843" s="67"/>
    </row>
    <row r="844" spans="3:3" x14ac:dyDescent="0.25">
      <c r="C844" s="67"/>
    </row>
    <row r="845" spans="3:3" x14ac:dyDescent="0.25">
      <c r="C845" s="67"/>
    </row>
    <row r="846" spans="3:3" x14ac:dyDescent="0.25">
      <c r="C846" s="67"/>
    </row>
    <row r="847" spans="3:3" x14ac:dyDescent="0.25">
      <c r="C847" s="67"/>
    </row>
    <row r="848" spans="3:3" x14ac:dyDescent="0.25">
      <c r="C848" s="67"/>
    </row>
    <row r="849" spans="3:3" x14ac:dyDescent="0.25">
      <c r="C849" s="67"/>
    </row>
    <row r="850" spans="3:3" x14ac:dyDescent="0.25">
      <c r="C850" s="67"/>
    </row>
    <row r="851" spans="3:3" x14ac:dyDescent="0.25">
      <c r="C851" s="67"/>
    </row>
    <row r="852" spans="3:3" x14ac:dyDescent="0.25">
      <c r="C852" s="67"/>
    </row>
    <row r="853" spans="3:3" x14ac:dyDescent="0.25">
      <c r="C853" s="67"/>
    </row>
    <row r="854" spans="3:3" x14ac:dyDescent="0.25">
      <c r="C854" s="67"/>
    </row>
    <row r="855" spans="3:3" x14ac:dyDescent="0.25">
      <c r="C855" s="67"/>
    </row>
    <row r="856" spans="3:3" x14ac:dyDescent="0.25">
      <c r="C856" s="67"/>
    </row>
    <row r="857" spans="3:3" x14ac:dyDescent="0.25">
      <c r="C857" s="67"/>
    </row>
    <row r="858" spans="3:3" x14ac:dyDescent="0.25">
      <c r="C858" s="67"/>
    </row>
    <row r="859" spans="3:3" x14ac:dyDescent="0.25">
      <c r="C859" s="67"/>
    </row>
    <row r="860" spans="3:3" x14ac:dyDescent="0.25">
      <c r="C860" s="67"/>
    </row>
    <row r="861" spans="3:3" x14ac:dyDescent="0.25">
      <c r="C861" s="67"/>
    </row>
    <row r="862" spans="3:3" x14ac:dyDescent="0.25">
      <c r="C862" s="67"/>
    </row>
    <row r="863" spans="3:3" x14ac:dyDescent="0.25">
      <c r="C863" s="67"/>
    </row>
    <row r="864" spans="3:3" x14ac:dyDescent="0.25">
      <c r="C864" s="67"/>
    </row>
    <row r="865" spans="3:3" x14ac:dyDescent="0.25">
      <c r="C865" s="67"/>
    </row>
    <row r="866" spans="3:3" x14ac:dyDescent="0.25">
      <c r="C866" s="67"/>
    </row>
    <row r="867" spans="3:3" x14ac:dyDescent="0.25">
      <c r="C867" s="67"/>
    </row>
    <row r="868" spans="3:3" x14ac:dyDescent="0.25">
      <c r="C868" s="67"/>
    </row>
    <row r="869" spans="3:3" x14ac:dyDescent="0.25">
      <c r="C869" s="67"/>
    </row>
    <row r="870" spans="3:3" x14ac:dyDescent="0.25">
      <c r="C870" s="67"/>
    </row>
    <row r="871" spans="3:3" x14ac:dyDescent="0.25">
      <c r="C871" s="67"/>
    </row>
    <row r="872" spans="3:3" x14ac:dyDescent="0.25">
      <c r="C872" s="67"/>
    </row>
    <row r="873" spans="3:3" x14ac:dyDescent="0.25">
      <c r="C873" s="67"/>
    </row>
    <row r="874" spans="3:3" x14ac:dyDescent="0.25">
      <c r="C874" s="67"/>
    </row>
    <row r="875" spans="3:3" x14ac:dyDescent="0.25">
      <c r="C875" s="67"/>
    </row>
    <row r="876" spans="3:3" x14ac:dyDescent="0.25">
      <c r="C876" s="67"/>
    </row>
    <row r="877" spans="3:3" x14ac:dyDescent="0.25">
      <c r="C877" s="67"/>
    </row>
    <row r="878" spans="3:3" x14ac:dyDescent="0.25">
      <c r="C878" s="67"/>
    </row>
    <row r="879" spans="3:3" x14ac:dyDescent="0.25">
      <c r="C879" s="67"/>
    </row>
    <row r="880" spans="3:3" x14ac:dyDescent="0.25">
      <c r="C880" s="67"/>
    </row>
    <row r="881" spans="3:3" x14ac:dyDescent="0.25">
      <c r="C881" s="67"/>
    </row>
    <row r="882" spans="3:3" x14ac:dyDescent="0.25">
      <c r="C882" s="67"/>
    </row>
    <row r="883" spans="3:3" x14ac:dyDescent="0.25">
      <c r="C883" s="67"/>
    </row>
    <row r="884" spans="3:3" x14ac:dyDescent="0.25">
      <c r="C884" s="67"/>
    </row>
    <row r="885" spans="3:3" x14ac:dyDescent="0.25">
      <c r="C885" s="67"/>
    </row>
    <row r="886" spans="3:3" x14ac:dyDescent="0.25">
      <c r="C886" s="67"/>
    </row>
    <row r="887" spans="3:3" x14ac:dyDescent="0.25">
      <c r="C887" s="67"/>
    </row>
    <row r="888" spans="3:3" x14ac:dyDescent="0.25">
      <c r="C888" s="67"/>
    </row>
    <row r="889" spans="3:3" x14ac:dyDescent="0.25">
      <c r="C889" s="67"/>
    </row>
    <row r="890" spans="3:3" x14ac:dyDescent="0.25">
      <c r="C890" s="67"/>
    </row>
    <row r="891" spans="3:3" x14ac:dyDescent="0.25">
      <c r="C891" s="67"/>
    </row>
    <row r="892" spans="3:3" x14ac:dyDescent="0.25">
      <c r="C892" s="67"/>
    </row>
    <row r="893" spans="3:3" x14ac:dyDescent="0.25">
      <c r="C893" s="67"/>
    </row>
    <row r="894" spans="3:3" x14ac:dyDescent="0.25">
      <c r="C894" s="67"/>
    </row>
    <row r="895" spans="3:3" x14ac:dyDescent="0.25">
      <c r="C895" s="67"/>
    </row>
    <row r="896" spans="3:3" x14ac:dyDescent="0.25">
      <c r="C896" s="67"/>
    </row>
    <row r="897" spans="3:3" x14ac:dyDescent="0.25">
      <c r="C897" s="67"/>
    </row>
    <row r="898" spans="3:3" x14ac:dyDescent="0.25">
      <c r="C898" s="67"/>
    </row>
    <row r="899" spans="3:3" x14ac:dyDescent="0.25">
      <c r="C899" s="67"/>
    </row>
    <row r="900" spans="3:3" x14ac:dyDescent="0.25">
      <c r="C900" s="67"/>
    </row>
    <row r="901" spans="3:3" x14ac:dyDescent="0.25">
      <c r="C901" s="67"/>
    </row>
    <row r="902" spans="3:3" x14ac:dyDescent="0.25">
      <c r="C902" s="67"/>
    </row>
    <row r="903" spans="3:3" x14ac:dyDescent="0.25">
      <c r="C903" s="67"/>
    </row>
    <row r="904" spans="3:3" x14ac:dyDescent="0.25">
      <c r="C904" s="67"/>
    </row>
    <row r="905" spans="3:3" x14ac:dyDescent="0.25">
      <c r="C905" s="67"/>
    </row>
    <row r="906" spans="3:3" x14ac:dyDescent="0.25">
      <c r="C906" s="67"/>
    </row>
    <row r="907" spans="3:3" x14ac:dyDescent="0.25">
      <c r="C907" s="67"/>
    </row>
    <row r="908" spans="3:3" x14ac:dyDescent="0.25">
      <c r="C908" s="67"/>
    </row>
    <row r="909" spans="3:3" x14ac:dyDescent="0.25">
      <c r="C909" s="67"/>
    </row>
    <row r="910" spans="3:3" x14ac:dyDescent="0.25">
      <c r="C910" s="67"/>
    </row>
    <row r="911" spans="3:3" x14ac:dyDescent="0.25">
      <c r="C911" s="67"/>
    </row>
    <row r="912" spans="3:3" x14ac:dyDescent="0.25">
      <c r="C912" s="67"/>
    </row>
    <row r="913" spans="3:3" x14ac:dyDescent="0.25">
      <c r="C913" s="67"/>
    </row>
    <row r="914" spans="3:3" x14ac:dyDescent="0.25">
      <c r="C914" s="67"/>
    </row>
    <row r="915" spans="3:3" x14ac:dyDescent="0.25">
      <c r="C915" s="67"/>
    </row>
    <row r="916" spans="3:3" x14ac:dyDescent="0.25">
      <c r="C916" s="67"/>
    </row>
    <row r="917" spans="3:3" x14ac:dyDescent="0.25">
      <c r="C917" s="67"/>
    </row>
    <row r="918" spans="3:3" x14ac:dyDescent="0.25">
      <c r="C918" s="67"/>
    </row>
    <row r="919" spans="3:3" x14ac:dyDescent="0.25">
      <c r="C919" s="67"/>
    </row>
    <row r="920" spans="3:3" x14ac:dyDescent="0.25">
      <c r="C920" s="67"/>
    </row>
    <row r="921" spans="3:3" x14ac:dyDescent="0.25">
      <c r="C921" s="67"/>
    </row>
    <row r="922" spans="3:3" x14ac:dyDescent="0.25">
      <c r="C922" s="67"/>
    </row>
    <row r="923" spans="3:3" x14ac:dyDescent="0.25">
      <c r="C923" s="67"/>
    </row>
    <row r="924" spans="3:3" x14ac:dyDescent="0.25">
      <c r="C924" s="67"/>
    </row>
    <row r="925" spans="3:3" x14ac:dyDescent="0.25">
      <c r="C925" s="67"/>
    </row>
    <row r="926" spans="3:3" x14ac:dyDescent="0.25">
      <c r="C926" s="67"/>
    </row>
    <row r="927" spans="3:3" x14ac:dyDescent="0.25">
      <c r="C927" s="67"/>
    </row>
    <row r="928" spans="3:3" x14ac:dyDescent="0.25">
      <c r="C928" s="67"/>
    </row>
    <row r="929" spans="3:3" x14ac:dyDescent="0.25">
      <c r="C929" s="67"/>
    </row>
    <row r="930" spans="3:3" x14ac:dyDescent="0.25">
      <c r="C930" s="67"/>
    </row>
    <row r="931" spans="3:3" x14ac:dyDescent="0.25">
      <c r="C931" s="67"/>
    </row>
    <row r="932" spans="3:3" x14ac:dyDescent="0.25">
      <c r="C932" s="67"/>
    </row>
    <row r="933" spans="3:3" x14ac:dyDescent="0.25">
      <c r="C933" s="67"/>
    </row>
    <row r="934" spans="3:3" x14ac:dyDescent="0.25">
      <c r="C934" s="67"/>
    </row>
    <row r="935" spans="3:3" x14ac:dyDescent="0.25">
      <c r="C935" s="67"/>
    </row>
    <row r="936" spans="3:3" x14ac:dyDescent="0.25">
      <c r="C936" s="67"/>
    </row>
    <row r="937" spans="3:3" x14ac:dyDescent="0.25">
      <c r="C937" s="67"/>
    </row>
    <row r="938" spans="3:3" x14ac:dyDescent="0.25">
      <c r="C938" s="67"/>
    </row>
    <row r="939" spans="3:3" x14ac:dyDescent="0.25">
      <c r="C939" s="67"/>
    </row>
    <row r="940" spans="3:3" x14ac:dyDescent="0.25">
      <c r="C940" s="67"/>
    </row>
    <row r="941" spans="3:3" x14ac:dyDescent="0.25">
      <c r="C941" s="67"/>
    </row>
    <row r="942" spans="3:3" x14ac:dyDescent="0.25">
      <c r="C942" s="67"/>
    </row>
    <row r="943" spans="3:3" x14ac:dyDescent="0.25">
      <c r="C943" s="67"/>
    </row>
    <row r="944" spans="3:3" x14ac:dyDescent="0.25">
      <c r="C944" s="67"/>
    </row>
    <row r="945" spans="3:3" x14ac:dyDescent="0.25">
      <c r="C945" s="67"/>
    </row>
    <row r="946" spans="3:3" x14ac:dyDescent="0.25">
      <c r="C946" s="67"/>
    </row>
    <row r="947" spans="3:3" x14ac:dyDescent="0.25">
      <c r="C947" s="67"/>
    </row>
    <row r="948" spans="3:3" x14ac:dyDescent="0.25">
      <c r="C948" s="67"/>
    </row>
    <row r="949" spans="3:3" x14ac:dyDescent="0.25">
      <c r="C949" s="67"/>
    </row>
    <row r="950" spans="3:3" x14ac:dyDescent="0.25">
      <c r="C950" s="67"/>
    </row>
    <row r="951" spans="3:3" x14ac:dyDescent="0.25">
      <c r="C951" s="67"/>
    </row>
    <row r="952" spans="3:3" x14ac:dyDescent="0.25">
      <c r="C952" s="67"/>
    </row>
    <row r="953" spans="3:3" x14ac:dyDescent="0.25">
      <c r="C953" s="67"/>
    </row>
    <row r="954" spans="3:3" x14ac:dyDescent="0.25">
      <c r="C954" s="67"/>
    </row>
    <row r="955" spans="3:3" x14ac:dyDescent="0.25">
      <c r="C955" s="67"/>
    </row>
    <row r="956" spans="3:3" x14ac:dyDescent="0.25">
      <c r="C956" s="67"/>
    </row>
    <row r="957" spans="3:3" x14ac:dyDescent="0.25">
      <c r="C957" s="67"/>
    </row>
    <row r="958" spans="3:3" x14ac:dyDescent="0.25">
      <c r="C958" s="67"/>
    </row>
    <row r="959" spans="3:3" x14ac:dyDescent="0.25">
      <c r="C959" s="67"/>
    </row>
    <row r="960" spans="3:3" x14ac:dyDescent="0.25">
      <c r="C960" s="67"/>
    </row>
    <row r="961" spans="3:3" x14ac:dyDescent="0.25">
      <c r="C961" s="67"/>
    </row>
    <row r="962" spans="3:3" x14ac:dyDescent="0.25">
      <c r="C962" s="67"/>
    </row>
    <row r="963" spans="3:3" x14ac:dyDescent="0.25">
      <c r="C963" s="67"/>
    </row>
    <row r="964" spans="3:3" x14ac:dyDescent="0.25">
      <c r="C964" s="67"/>
    </row>
    <row r="965" spans="3:3" x14ac:dyDescent="0.25">
      <c r="C965" s="67"/>
    </row>
    <row r="966" spans="3:3" x14ac:dyDescent="0.25">
      <c r="C966" s="67"/>
    </row>
    <row r="967" spans="3:3" x14ac:dyDescent="0.25">
      <c r="C967" s="67"/>
    </row>
    <row r="968" spans="3:3" x14ac:dyDescent="0.25">
      <c r="C968" s="67"/>
    </row>
    <row r="969" spans="3:3" x14ac:dyDescent="0.25">
      <c r="C969" s="67"/>
    </row>
    <row r="970" spans="3:3" x14ac:dyDescent="0.25">
      <c r="C970" s="67"/>
    </row>
    <row r="971" spans="3:3" x14ac:dyDescent="0.25">
      <c r="C971" s="67"/>
    </row>
    <row r="972" spans="3:3" x14ac:dyDescent="0.25">
      <c r="C972" s="67"/>
    </row>
    <row r="973" spans="3:3" x14ac:dyDescent="0.25">
      <c r="C973" s="67"/>
    </row>
    <row r="974" spans="3:3" x14ac:dyDescent="0.25">
      <c r="C974" s="67"/>
    </row>
    <row r="975" spans="3:3" x14ac:dyDescent="0.25">
      <c r="C975" s="67"/>
    </row>
    <row r="976" spans="3:3" x14ac:dyDescent="0.25">
      <c r="C976" s="67"/>
    </row>
    <row r="977" spans="3:3" x14ac:dyDescent="0.25">
      <c r="C977" s="67"/>
    </row>
    <row r="978" spans="3:3" x14ac:dyDescent="0.25">
      <c r="C978" s="67"/>
    </row>
    <row r="979" spans="3:3" x14ac:dyDescent="0.25">
      <c r="C979" s="67"/>
    </row>
    <row r="980" spans="3:3" x14ac:dyDescent="0.25">
      <c r="C980" s="67"/>
    </row>
    <row r="981" spans="3:3" x14ac:dyDescent="0.25">
      <c r="C981" s="67"/>
    </row>
    <row r="982" spans="3:3" x14ac:dyDescent="0.25">
      <c r="C982" s="67"/>
    </row>
    <row r="983" spans="3:3" x14ac:dyDescent="0.25">
      <c r="C983" s="67"/>
    </row>
    <row r="984" spans="3:3" x14ac:dyDescent="0.25">
      <c r="C984" s="67"/>
    </row>
    <row r="985" spans="3:3" x14ac:dyDescent="0.25">
      <c r="C985" s="67"/>
    </row>
    <row r="986" spans="3:3" x14ac:dyDescent="0.25">
      <c r="C986" s="67"/>
    </row>
    <row r="987" spans="3:3" x14ac:dyDescent="0.25">
      <c r="C987" s="67"/>
    </row>
    <row r="988" spans="3:3" x14ac:dyDescent="0.25">
      <c r="C988" s="67"/>
    </row>
    <row r="989" spans="3:3" x14ac:dyDescent="0.25">
      <c r="C989" s="67"/>
    </row>
    <row r="990" spans="3:3" x14ac:dyDescent="0.25">
      <c r="C990" s="67"/>
    </row>
    <row r="991" spans="3:3" x14ac:dyDescent="0.25">
      <c r="C991" s="67"/>
    </row>
    <row r="992" spans="3:3" x14ac:dyDescent="0.25">
      <c r="C992" s="67"/>
    </row>
    <row r="993" spans="3:3" x14ac:dyDescent="0.25">
      <c r="C993" s="67"/>
    </row>
    <row r="994" spans="3:3" x14ac:dyDescent="0.25">
      <c r="C994" s="67"/>
    </row>
    <row r="995" spans="3:3" x14ac:dyDescent="0.25">
      <c r="C995" s="67"/>
    </row>
    <row r="996" spans="3:3" x14ac:dyDescent="0.25">
      <c r="C996" s="67"/>
    </row>
    <row r="997" spans="3:3" x14ac:dyDescent="0.25">
      <c r="C997" s="67"/>
    </row>
    <row r="998" spans="3:3" x14ac:dyDescent="0.25">
      <c r="C998" s="67"/>
    </row>
    <row r="999" spans="3:3" x14ac:dyDescent="0.25">
      <c r="C999" s="67"/>
    </row>
    <row r="1000" spans="3:3" x14ac:dyDescent="0.25">
      <c r="C1000" s="67"/>
    </row>
    <row r="1001" spans="3:3" x14ac:dyDescent="0.25">
      <c r="C1001" s="67"/>
    </row>
    <row r="1002" spans="3:3" x14ac:dyDescent="0.25">
      <c r="C1002" s="67"/>
    </row>
    <row r="1003" spans="3:3" x14ac:dyDescent="0.25">
      <c r="C1003" s="67"/>
    </row>
    <row r="1004" spans="3:3" x14ac:dyDescent="0.25">
      <c r="C1004" s="67"/>
    </row>
    <row r="1005" spans="3:3" x14ac:dyDescent="0.25">
      <c r="C1005" s="67"/>
    </row>
    <row r="1006" spans="3:3" x14ac:dyDescent="0.25">
      <c r="C1006" s="67"/>
    </row>
    <row r="1007" spans="3:3" x14ac:dyDescent="0.25">
      <c r="C1007" s="67"/>
    </row>
    <row r="1008" spans="3:3" x14ac:dyDescent="0.25">
      <c r="C1008" s="67"/>
    </row>
    <row r="1009" spans="3:3" x14ac:dyDescent="0.25">
      <c r="C1009" s="67"/>
    </row>
    <row r="1010" spans="3:3" x14ac:dyDescent="0.25">
      <c r="C1010" s="67"/>
    </row>
    <row r="1011" spans="3:3" x14ac:dyDescent="0.25">
      <c r="C1011" s="67"/>
    </row>
    <row r="1012" spans="3:3" x14ac:dyDescent="0.25">
      <c r="C1012" s="67"/>
    </row>
    <row r="1013" spans="3:3" x14ac:dyDescent="0.25">
      <c r="C1013" s="67"/>
    </row>
    <row r="1014" spans="3:3" x14ac:dyDescent="0.25">
      <c r="C1014" s="67"/>
    </row>
    <row r="1015" spans="3:3" x14ac:dyDescent="0.25">
      <c r="C1015" s="67"/>
    </row>
    <row r="1016" spans="3:3" x14ac:dyDescent="0.25">
      <c r="C1016" s="67"/>
    </row>
    <row r="1017" spans="3:3" x14ac:dyDescent="0.25">
      <c r="C1017" s="67"/>
    </row>
    <row r="1018" spans="3:3" x14ac:dyDescent="0.25">
      <c r="C1018" s="67"/>
    </row>
    <row r="1019" spans="3:3" x14ac:dyDescent="0.25">
      <c r="C1019" s="67"/>
    </row>
    <row r="1020" spans="3:3" x14ac:dyDescent="0.25">
      <c r="C1020" s="67"/>
    </row>
    <row r="1021" spans="3:3" x14ac:dyDescent="0.25">
      <c r="C1021" s="67"/>
    </row>
    <row r="1022" spans="3:3" x14ac:dyDescent="0.25">
      <c r="C1022" s="67"/>
    </row>
    <row r="1023" spans="3:3" x14ac:dyDescent="0.25">
      <c r="C1023" s="67"/>
    </row>
    <row r="1024" spans="3:3" x14ac:dyDescent="0.25">
      <c r="C1024" s="67"/>
    </row>
    <row r="1025" spans="3:3" x14ac:dyDescent="0.25">
      <c r="C1025" s="67"/>
    </row>
    <row r="1026" spans="3:3" x14ac:dyDescent="0.25">
      <c r="C1026" s="67"/>
    </row>
    <row r="1027" spans="3:3" x14ac:dyDescent="0.25">
      <c r="C1027" s="67"/>
    </row>
    <row r="1028" spans="3:3" x14ac:dyDescent="0.25">
      <c r="C1028" s="67"/>
    </row>
    <row r="1029" spans="3:3" x14ac:dyDescent="0.25">
      <c r="C1029" s="67"/>
    </row>
    <row r="1030" spans="3:3" x14ac:dyDescent="0.25">
      <c r="C1030" s="67"/>
    </row>
    <row r="1031" spans="3:3" x14ac:dyDescent="0.25">
      <c r="C1031" s="67"/>
    </row>
    <row r="1032" spans="3:3" x14ac:dyDescent="0.25">
      <c r="C1032" s="67"/>
    </row>
    <row r="1033" spans="3:3" x14ac:dyDescent="0.25">
      <c r="C1033" s="67"/>
    </row>
    <row r="1034" spans="3:3" x14ac:dyDescent="0.25">
      <c r="C1034" s="67"/>
    </row>
    <row r="1035" spans="3:3" x14ac:dyDescent="0.25">
      <c r="C1035" s="67"/>
    </row>
    <row r="1036" spans="3:3" x14ac:dyDescent="0.25">
      <c r="C1036" s="67"/>
    </row>
    <row r="1037" spans="3:3" x14ac:dyDescent="0.25">
      <c r="C1037" s="67"/>
    </row>
    <row r="1038" spans="3:3" x14ac:dyDescent="0.25">
      <c r="C1038" s="67"/>
    </row>
    <row r="1039" spans="3:3" x14ac:dyDescent="0.25">
      <c r="C1039" s="67"/>
    </row>
    <row r="1040" spans="3:3" x14ac:dyDescent="0.25">
      <c r="C1040" s="67"/>
    </row>
    <row r="1041" spans="3:3" x14ac:dyDescent="0.25">
      <c r="C1041" s="67"/>
    </row>
    <row r="1042" spans="3:3" x14ac:dyDescent="0.25">
      <c r="C1042" s="67"/>
    </row>
    <row r="1043" spans="3:3" x14ac:dyDescent="0.25">
      <c r="C1043" s="67"/>
    </row>
    <row r="1044" spans="3:3" x14ac:dyDescent="0.25">
      <c r="C1044" s="67"/>
    </row>
    <row r="1045" spans="3:3" x14ac:dyDescent="0.25">
      <c r="C1045" s="67"/>
    </row>
    <row r="1046" spans="3:3" x14ac:dyDescent="0.25">
      <c r="C1046" s="67"/>
    </row>
    <row r="1047" spans="3:3" x14ac:dyDescent="0.25">
      <c r="C1047" s="67"/>
    </row>
    <row r="1048" spans="3:3" x14ac:dyDescent="0.25">
      <c r="C1048" s="67"/>
    </row>
    <row r="1049" spans="3:3" x14ac:dyDescent="0.25">
      <c r="C1049" s="67"/>
    </row>
    <row r="1050" spans="3:3" x14ac:dyDescent="0.25">
      <c r="C1050" s="67"/>
    </row>
    <row r="1051" spans="3:3" x14ac:dyDescent="0.25">
      <c r="C1051" s="67"/>
    </row>
    <row r="1052" spans="3:3" x14ac:dyDescent="0.25">
      <c r="C1052" s="67"/>
    </row>
    <row r="1053" spans="3:3" x14ac:dyDescent="0.25">
      <c r="C1053" s="67"/>
    </row>
    <row r="1054" spans="3:3" x14ac:dyDescent="0.25">
      <c r="C1054" s="67"/>
    </row>
    <row r="1055" spans="3:3" x14ac:dyDescent="0.25">
      <c r="C1055" s="67"/>
    </row>
    <row r="1056" spans="3:3" x14ac:dyDescent="0.25">
      <c r="C1056" s="67"/>
    </row>
    <row r="1057" spans="3:3" x14ac:dyDescent="0.25">
      <c r="C1057" s="67"/>
    </row>
    <row r="1058" spans="3:3" x14ac:dyDescent="0.25">
      <c r="C1058" s="67"/>
    </row>
    <row r="1059" spans="3:3" x14ac:dyDescent="0.25">
      <c r="C1059" s="67"/>
    </row>
    <row r="1060" spans="3:3" x14ac:dyDescent="0.25">
      <c r="C1060" s="67"/>
    </row>
    <row r="1061" spans="3:3" x14ac:dyDescent="0.25">
      <c r="C1061" s="67"/>
    </row>
    <row r="1062" spans="3:3" x14ac:dyDescent="0.25">
      <c r="C1062" s="67"/>
    </row>
    <row r="1063" spans="3:3" x14ac:dyDescent="0.25">
      <c r="C1063" s="67"/>
    </row>
    <row r="1064" spans="3:3" x14ac:dyDescent="0.25">
      <c r="C1064" s="67"/>
    </row>
    <row r="1065" spans="3:3" x14ac:dyDescent="0.25">
      <c r="C1065" s="67"/>
    </row>
    <row r="1066" spans="3:3" x14ac:dyDescent="0.25">
      <c r="C1066" s="67"/>
    </row>
    <row r="1067" spans="3:3" x14ac:dyDescent="0.25">
      <c r="C1067" s="67"/>
    </row>
    <row r="1068" spans="3:3" x14ac:dyDescent="0.25">
      <c r="C1068" s="67"/>
    </row>
    <row r="1069" spans="3:3" x14ac:dyDescent="0.25">
      <c r="C1069" s="67"/>
    </row>
    <row r="1070" spans="3:3" x14ac:dyDescent="0.25">
      <c r="C1070" s="67"/>
    </row>
    <row r="1071" spans="3:3" x14ac:dyDescent="0.25">
      <c r="C1071" s="67"/>
    </row>
    <row r="1072" spans="3:3" x14ac:dyDescent="0.25">
      <c r="C1072" s="67"/>
    </row>
    <row r="1073" spans="3:3" x14ac:dyDescent="0.25">
      <c r="C1073" s="67"/>
    </row>
    <row r="1074" spans="3:3" x14ac:dyDescent="0.25">
      <c r="C1074" s="67"/>
    </row>
    <row r="1075" spans="3:3" x14ac:dyDescent="0.25">
      <c r="C1075" s="67"/>
    </row>
    <row r="1076" spans="3:3" x14ac:dyDescent="0.25">
      <c r="C1076" s="67"/>
    </row>
    <row r="1077" spans="3:3" x14ac:dyDescent="0.25">
      <c r="C1077" s="67"/>
    </row>
    <row r="1078" spans="3:3" x14ac:dyDescent="0.25">
      <c r="C1078" s="67"/>
    </row>
    <row r="1079" spans="3:3" x14ac:dyDescent="0.25">
      <c r="C1079" s="67"/>
    </row>
    <row r="1080" spans="3:3" x14ac:dyDescent="0.25">
      <c r="C1080" s="67"/>
    </row>
    <row r="1081" spans="3:3" x14ac:dyDescent="0.25">
      <c r="C1081" s="67"/>
    </row>
    <row r="1082" spans="3:3" x14ac:dyDescent="0.25">
      <c r="C1082" s="67"/>
    </row>
    <row r="1083" spans="3:3" x14ac:dyDescent="0.25">
      <c r="C1083" s="67"/>
    </row>
    <row r="1084" spans="3:3" x14ac:dyDescent="0.25">
      <c r="C1084" s="67"/>
    </row>
    <row r="1085" spans="3:3" x14ac:dyDescent="0.25">
      <c r="C1085" s="67"/>
    </row>
    <row r="1086" spans="3:3" x14ac:dyDescent="0.25">
      <c r="C1086" s="67"/>
    </row>
    <row r="1087" spans="3:3" x14ac:dyDescent="0.25">
      <c r="C1087" s="67"/>
    </row>
    <row r="1088" spans="3:3" x14ac:dyDescent="0.25">
      <c r="C1088" s="67"/>
    </row>
    <row r="1089" spans="3:3" x14ac:dyDescent="0.25">
      <c r="C1089" s="67"/>
    </row>
    <row r="1090" spans="3:3" x14ac:dyDescent="0.25">
      <c r="C1090" s="67"/>
    </row>
    <row r="1091" spans="3:3" x14ac:dyDescent="0.25">
      <c r="C1091" s="67"/>
    </row>
    <row r="1092" spans="3:3" x14ac:dyDescent="0.25">
      <c r="C1092" s="67"/>
    </row>
    <row r="1093" spans="3:3" x14ac:dyDescent="0.25">
      <c r="C1093" s="67"/>
    </row>
    <row r="1094" spans="3:3" x14ac:dyDescent="0.25">
      <c r="C1094" s="67"/>
    </row>
    <row r="1095" spans="3:3" x14ac:dyDescent="0.25">
      <c r="C1095" s="67"/>
    </row>
    <row r="1096" spans="3:3" x14ac:dyDescent="0.25">
      <c r="C1096" s="67"/>
    </row>
    <row r="1097" spans="3:3" x14ac:dyDescent="0.25">
      <c r="C1097" s="67"/>
    </row>
    <row r="1098" spans="3:3" x14ac:dyDescent="0.25">
      <c r="C1098" s="67"/>
    </row>
    <row r="1099" spans="3:3" x14ac:dyDescent="0.25">
      <c r="C1099" s="67"/>
    </row>
    <row r="1100" spans="3:3" x14ac:dyDescent="0.25">
      <c r="C1100" s="67"/>
    </row>
    <row r="1101" spans="3:3" x14ac:dyDescent="0.25">
      <c r="C1101" s="67"/>
    </row>
    <row r="1102" spans="3:3" x14ac:dyDescent="0.25">
      <c r="C1102" s="67"/>
    </row>
    <row r="1103" spans="3:3" x14ac:dyDescent="0.25">
      <c r="C1103" s="67"/>
    </row>
    <row r="1104" spans="3:3" x14ac:dyDescent="0.25">
      <c r="C1104" s="67"/>
    </row>
    <row r="1105" spans="3:3" x14ac:dyDescent="0.25">
      <c r="C1105" s="67"/>
    </row>
    <row r="1106" spans="3:3" x14ac:dyDescent="0.25">
      <c r="C1106" s="67"/>
    </row>
    <row r="1107" spans="3:3" x14ac:dyDescent="0.25">
      <c r="C1107" s="67"/>
    </row>
    <row r="1108" spans="3:3" x14ac:dyDescent="0.25">
      <c r="C1108" s="67"/>
    </row>
    <row r="1109" spans="3:3" x14ac:dyDescent="0.25">
      <c r="C1109" s="67"/>
    </row>
    <row r="1110" spans="3:3" x14ac:dyDescent="0.25">
      <c r="C1110" s="67"/>
    </row>
    <row r="1111" spans="3:3" x14ac:dyDescent="0.25">
      <c r="C1111" s="67"/>
    </row>
    <row r="1112" spans="3:3" x14ac:dyDescent="0.25">
      <c r="C1112" s="67"/>
    </row>
    <row r="1113" spans="3:3" x14ac:dyDescent="0.25">
      <c r="C1113" s="67"/>
    </row>
    <row r="1114" spans="3:3" x14ac:dyDescent="0.25">
      <c r="C1114" s="67"/>
    </row>
    <row r="1115" spans="3:3" x14ac:dyDescent="0.25">
      <c r="C1115" s="67"/>
    </row>
    <row r="1116" spans="3:3" x14ac:dyDescent="0.25">
      <c r="C1116" s="67"/>
    </row>
    <row r="1117" spans="3:3" x14ac:dyDescent="0.25">
      <c r="C1117" s="67"/>
    </row>
    <row r="1118" spans="3:3" x14ac:dyDescent="0.25">
      <c r="C1118" s="67"/>
    </row>
    <row r="1119" spans="3:3" x14ac:dyDescent="0.25">
      <c r="C1119" s="67"/>
    </row>
    <row r="1120" spans="3:3" x14ac:dyDescent="0.25">
      <c r="C1120" s="67"/>
    </row>
    <row r="1121" spans="3:3" x14ac:dyDescent="0.25">
      <c r="C1121" s="67"/>
    </row>
    <row r="1122" spans="3:3" x14ac:dyDescent="0.25">
      <c r="C1122" s="67"/>
    </row>
    <row r="1123" spans="3:3" x14ac:dyDescent="0.25">
      <c r="C1123" s="67"/>
    </row>
    <row r="1124" spans="3:3" x14ac:dyDescent="0.25">
      <c r="C1124" s="67"/>
    </row>
    <row r="1125" spans="3:3" x14ac:dyDescent="0.25">
      <c r="C1125" s="67"/>
    </row>
    <row r="1126" spans="3:3" x14ac:dyDescent="0.25">
      <c r="C1126" s="67"/>
    </row>
    <row r="1127" spans="3:3" x14ac:dyDescent="0.25">
      <c r="C1127" s="67"/>
    </row>
    <row r="1128" spans="3:3" x14ac:dyDescent="0.25">
      <c r="C1128" s="67"/>
    </row>
    <row r="1129" spans="3:3" x14ac:dyDescent="0.25">
      <c r="C1129" s="67"/>
    </row>
    <row r="1130" spans="3:3" x14ac:dyDescent="0.25">
      <c r="C1130" s="67"/>
    </row>
    <row r="1131" spans="3:3" x14ac:dyDescent="0.25">
      <c r="C1131" s="67"/>
    </row>
    <row r="1132" spans="3:3" x14ac:dyDescent="0.25">
      <c r="C1132" s="67"/>
    </row>
    <row r="1133" spans="3:3" x14ac:dyDescent="0.25">
      <c r="C1133" s="67"/>
    </row>
    <row r="1134" spans="3:3" x14ac:dyDescent="0.25">
      <c r="C1134" s="67"/>
    </row>
    <row r="1135" spans="3:3" x14ac:dyDescent="0.25">
      <c r="C1135" s="67"/>
    </row>
    <row r="1136" spans="3:3" x14ac:dyDescent="0.25">
      <c r="C1136" s="67"/>
    </row>
    <row r="1137" spans="3:3" x14ac:dyDescent="0.25">
      <c r="C1137" s="67"/>
    </row>
    <row r="1138" spans="3:3" x14ac:dyDescent="0.25">
      <c r="C1138" s="67"/>
    </row>
    <row r="1139" spans="3:3" x14ac:dyDescent="0.25">
      <c r="C1139" s="67"/>
    </row>
    <row r="1140" spans="3:3" x14ac:dyDescent="0.25">
      <c r="C1140" s="67"/>
    </row>
    <row r="1141" spans="3:3" x14ac:dyDescent="0.25">
      <c r="C1141" s="67"/>
    </row>
    <row r="1142" spans="3:3" x14ac:dyDescent="0.25">
      <c r="C1142" s="67"/>
    </row>
    <row r="1143" spans="3:3" x14ac:dyDescent="0.25">
      <c r="C1143" s="67"/>
    </row>
    <row r="1144" spans="3:3" x14ac:dyDescent="0.25">
      <c r="C1144" s="67"/>
    </row>
    <row r="1145" spans="3:3" x14ac:dyDescent="0.25">
      <c r="C1145" s="67"/>
    </row>
    <row r="1146" spans="3:3" x14ac:dyDescent="0.25">
      <c r="C1146" s="67"/>
    </row>
    <row r="1147" spans="3:3" x14ac:dyDescent="0.25">
      <c r="C1147" s="67"/>
    </row>
    <row r="1148" spans="3:3" x14ac:dyDescent="0.25">
      <c r="C1148" s="67"/>
    </row>
    <row r="1149" spans="3:3" x14ac:dyDescent="0.25">
      <c r="C1149" s="67"/>
    </row>
    <row r="1150" spans="3:3" x14ac:dyDescent="0.25">
      <c r="C1150" s="67"/>
    </row>
    <row r="1151" spans="3:3" x14ac:dyDescent="0.25">
      <c r="C1151" s="67"/>
    </row>
    <row r="1152" spans="3:3" x14ac:dyDescent="0.25">
      <c r="C1152" s="67"/>
    </row>
    <row r="1153" spans="3:3" x14ac:dyDescent="0.25">
      <c r="C1153" s="67"/>
    </row>
    <row r="1154" spans="3:3" x14ac:dyDescent="0.25">
      <c r="C1154" s="67"/>
    </row>
    <row r="1155" spans="3:3" x14ac:dyDescent="0.25">
      <c r="C1155" s="67"/>
    </row>
    <row r="1156" spans="3:3" x14ac:dyDescent="0.25">
      <c r="C1156" s="67"/>
    </row>
    <row r="1157" spans="3:3" x14ac:dyDescent="0.25">
      <c r="C1157" s="67"/>
    </row>
    <row r="1158" spans="3:3" x14ac:dyDescent="0.25">
      <c r="C1158" s="67"/>
    </row>
    <row r="1159" spans="3:3" x14ac:dyDescent="0.25">
      <c r="C1159" s="67"/>
    </row>
    <row r="1160" spans="3:3" x14ac:dyDescent="0.25">
      <c r="C1160" s="67"/>
    </row>
    <row r="1161" spans="3:3" x14ac:dyDescent="0.25">
      <c r="C1161" s="67"/>
    </row>
    <row r="1162" spans="3:3" x14ac:dyDescent="0.25">
      <c r="C1162" s="67"/>
    </row>
    <row r="1163" spans="3:3" x14ac:dyDescent="0.25">
      <c r="C1163" s="67"/>
    </row>
    <row r="1164" spans="3:3" x14ac:dyDescent="0.25">
      <c r="C1164" s="67"/>
    </row>
    <row r="1165" spans="3:3" x14ac:dyDescent="0.25">
      <c r="C1165" s="67"/>
    </row>
    <row r="1166" spans="3:3" x14ac:dyDescent="0.25">
      <c r="C1166" s="67"/>
    </row>
    <row r="1167" spans="3:3" x14ac:dyDescent="0.25">
      <c r="C1167" s="67"/>
    </row>
    <row r="1168" spans="3:3" x14ac:dyDescent="0.25">
      <c r="C1168" s="67"/>
    </row>
    <row r="1169" spans="3:3" x14ac:dyDescent="0.25">
      <c r="C1169" s="67"/>
    </row>
    <row r="1170" spans="3:3" x14ac:dyDescent="0.25">
      <c r="C1170" s="67"/>
    </row>
    <row r="1171" spans="3:3" x14ac:dyDescent="0.25">
      <c r="C1171" s="67"/>
    </row>
    <row r="1172" spans="3:3" x14ac:dyDescent="0.25">
      <c r="C1172" s="67"/>
    </row>
    <row r="1173" spans="3:3" x14ac:dyDescent="0.25">
      <c r="C1173" s="67"/>
    </row>
    <row r="1174" spans="3:3" x14ac:dyDescent="0.25">
      <c r="C1174" s="67"/>
    </row>
    <row r="1175" spans="3:3" x14ac:dyDescent="0.25">
      <c r="C1175" s="67"/>
    </row>
    <row r="1176" spans="3:3" x14ac:dyDescent="0.25">
      <c r="C1176" s="67"/>
    </row>
    <row r="1177" spans="3:3" x14ac:dyDescent="0.25">
      <c r="C1177" s="67"/>
    </row>
    <row r="1178" spans="3:3" x14ac:dyDescent="0.25">
      <c r="C1178" s="67"/>
    </row>
    <row r="1179" spans="3:3" x14ac:dyDescent="0.25">
      <c r="C1179" s="67"/>
    </row>
    <row r="1180" spans="3:3" x14ac:dyDescent="0.25">
      <c r="C1180" s="67"/>
    </row>
    <row r="1181" spans="3:3" x14ac:dyDescent="0.25">
      <c r="C1181" s="67"/>
    </row>
    <row r="1182" spans="3:3" x14ac:dyDescent="0.25">
      <c r="C1182" s="67"/>
    </row>
    <row r="1183" spans="3:3" x14ac:dyDescent="0.25">
      <c r="C1183" s="67"/>
    </row>
    <row r="1184" spans="3:3" x14ac:dyDescent="0.25">
      <c r="C1184" s="67"/>
    </row>
    <row r="1185" spans="3:3" x14ac:dyDescent="0.25">
      <c r="C1185" s="67"/>
    </row>
    <row r="1186" spans="3:3" x14ac:dyDescent="0.25">
      <c r="C1186" s="67"/>
    </row>
    <row r="1187" spans="3:3" x14ac:dyDescent="0.25">
      <c r="C1187" s="67"/>
    </row>
    <row r="1188" spans="3:3" x14ac:dyDescent="0.25">
      <c r="C1188" s="67"/>
    </row>
    <row r="1189" spans="3:3" x14ac:dyDescent="0.25">
      <c r="C1189" s="67"/>
    </row>
    <row r="1190" spans="3:3" x14ac:dyDescent="0.25">
      <c r="C1190" s="67"/>
    </row>
    <row r="1191" spans="3:3" x14ac:dyDescent="0.25">
      <c r="C1191" s="67"/>
    </row>
    <row r="1192" spans="3:3" x14ac:dyDescent="0.25">
      <c r="C1192" s="67"/>
    </row>
    <row r="1193" spans="3:3" x14ac:dyDescent="0.25">
      <c r="C1193" s="67"/>
    </row>
    <row r="1194" spans="3:3" x14ac:dyDescent="0.25">
      <c r="C1194" s="67"/>
    </row>
    <row r="1195" spans="3:3" x14ac:dyDescent="0.25">
      <c r="C1195" s="67"/>
    </row>
    <row r="1196" spans="3:3" x14ac:dyDescent="0.25">
      <c r="C1196" s="67"/>
    </row>
    <row r="1197" spans="3:3" x14ac:dyDescent="0.25">
      <c r="C1197" s="67"/>
    </row>
    <row r="1198" spans="3:3" x14ac:dyDescent="0.25">
      <c r="C1198" s="67"/>
    </row>
    <row r="1199" spans="3:3" x14ac:dyDescent="0.25">
      <c r="C1199" s="67"/>
    </row>
    <row r="1200" spans="3:3" x14ac:dyDescent="0.25">
      <c r="C1200" s="67"/>
    </row>
    <row r="1201" spans="3:3" x14ac:dyDescent="0.25">
      <c r="C1201" s="67"/>
    </row>
    <row r="1202" spans="3:3" x14ac:dyDescent="0.25">
      <c r="C1202" s="67"/>
    </row>
    <row r="1203" spans="3:3" x14ac:dyDescent="0.25">
      <c r="C1203" s="67"/>
    </row>
    <row r="1204" spans="3:3" x14ac:dyDescent="0.25">
      <c r="C1204" s="67"/>
    </row>
    <row r="1205" spans="3:3" x14ac:dyDescent="0.25">
      <c r="C1205" s="67"/>
    </row>
    <row r="1206" spans="3:3" x14ac:dyDescent="0.25">
      <c r="C1206" s="67"/>
    </row>
    <row r="1207" spans="3:3" x14ac:dyDescent="0.25">
      <c r="C1207" s="67"/>
    </row>
    <row r="1208" spans="3:3" x14ac:dyDescent="0.25">
      <c r="C1208" s="67"/>
    </row>
    <row r="1209" spans="3:3" x14ac:dyDescent="0.25">
      <c r="C1209" s="67"/>
    </row>
    <row r="1210" spans="3:3" x14ac:dyDescent="0.25">
      <c r="C1210" s="67"/>
    </row>
    <row r="1211" spans="3:3" x14ac:dyDescent="0.25">
      <c r="C1211" s="67"/>
    </row>
    <row r="1212" spans="3:3" x14ac:dyDescent="0.25">
      <c r="C1212" s="67"/>
    </row>
    <row r="1213" spans="3:3" x14ac:dyDescent="0.25">
      <c r="C1213" s="67"/>
    </row>
    <row r="1214" spans="3:3" x14ac:dyDescent="0.25">
      <c r="C1214" s="67"/>
    </row>
    <row r="1215" spans="3:3" x14ac:dyDescent="0.25">
      <c r="C1215" s="67"/>
    </row>
    <row r="1216" spans="3:3" x14ac:dyDescent="0.25">
      <c r="C1216" s="67"/>
    </row>
    <row r="1217" spans="3:3" x14ac:dyDescent="0.25">
      <c r="C1217" s="67"/>
    </row>
    <row r="1218" spans="3:3" x14ac:dyDescent="0.25">
      <c r="C1218" s="67"/>
    </row>
    <row r="1219" spans="3:3" x14ac:dyDescent="0.25">
      <c r="C1219" s="67"/>
    </row>
    <row r="1220" spans="3:3" x14ac:dyDescent="0.25">
      <c r="C1220" s="67"/>
    </row>
    <row r="1221" spans="3:3" x14ac:dyDescent="0.25">
      <c r="C1221" s="67"/>
    </row>
    <row r="1222" spans="3:3" x14ac:dyDescent="0.25">
      <c r="C1222" s="67"/>
    </row>
    <row r="1223" spans="3:3" x14ac:dyDescent="0.25">
      <c r="C1223" s="67"/>
    </row>
    <row r="1224" spans="3:3" x14ac:dyDescent="0.25">
      <c r="C1224" s="67"/>
    </row>
    <row r="1225" spans="3:3" x14ac:dyDescent="0.25">
      <c r="C1225" s="67"/>
    </row>
    <row r="1226" spans="3:3" x14ac:dyDescent="0.25">
      <c r="C1226" s="67"/>
    </row>
    <row r="1227" spans="3:3" x14ac:dyDescent="0.25">
      <c r="C1227" s="67"/>
    </row>
    <row r="1228" spans="3:3" x14ac:dyDescent="0.25">
      <c r="C1228" s="67"/>
    </row>
    <row r="1229" spans="3:3" x14ac:dyDescent="0.25">
      <c r="C1229" s="67"/>
    </row>
    <row r="1230" spans="3:3" x14ac:dyDescent="0.25">
      <c r="C1230" s="67"/>
    </row>
    <row r="1231" spans="3:3" x14ac:dyDescent="0.25">
      <c r="C1231" s="67"/>
    </row>
    <row r="1232" spans="3:3" x14ac:dyDescent="0.25">
      <c r="C1232" s="67"/>
    </row>
    <row r="1233" spans="3:3" x14ac:dyDescent="0.25">
      <c r="C1233" s="67"/>
    </row>
    <row r="1234" spans="3:3" x14ac:dyDescent="0.25">
      <c r="C1234" s="67"/>
    </row>
    <row r="1235" spans="3:3" x14ac:dyDescent="0.25">
      <c r="C1235" s="67"/>
    </row>
    <row r="1236" spans="3:3" x14ac:dyDescent="0.25">
      <c r="C1236" s="67"/>
    </row>
    <row r="1237" spans="3:3" x14ac:dyDescent="0.25">
      <c r="C1237" s="67"/>
    </row>
    <row r="1238" spans="3:3" x14ac:dyDescent="0.25">
      <c r="C1238" s="67"/>
    </row>
    <row r="1239" spans="3:3" x14ac:dyDescent="0.25">
      <c r="C1239" s="67"/>
    </row>
    <row r="1240" spans="3:3" x14ac:dyDescent="0.25">
      <c r="C1240" s="67"/>
    </row>
    <row r="1241" spans="3:3" x14ac:dyDescent="0.25">
      <c r="C1241" s="67"/>
    </row>
    <row r="1242" spans="3:3" x14ac:dyDescent="0.25">
      <c r="C1242" s="67"/>
    </row>
    <row r="1243" spans="3:3" x14ac:dyDescent="0.25">
      <c r="C1243" s="67"/>
    </row>
    <row r="1244" spans="3:3" x14ac:dyDescent="0.25">
      <c r="C1244" s="67"/>
    </row>
    <row r="1245" spans="3:3" x14ac:dyDescent="0.25">
      <c r="C1245" s="67"/>
    </row>
    <row r="1246" spans="3:3" x14ac:dyDescent="0.25">
      <c r="C1246" s="67"/>
    </row>
    <row r="1247" spans="3:3" x14ac:dyDescent="0.25">
      <c r="C1247" s="67"/>
    </row>
    <row r="1248" spans="3:3" x14ac:dyDescent="0.25">
      <c r="C1248" s="67"/>
    </row>
    <row r="1249" spans="3:3" x14ac:dyDescent="0.25">
      <c r="C1249" s="67"/>
    </row>
    <row r="1250" spans="3:3" x14ac:dyDescent="0.25">
      <c r="C1250" s="67"/>
    </row>
    <row r="1251" spans="3:3" x14ac:dyDescent="0.25">
      <c r="C1251" s="67"/>
    </row>
    <row r="1252" spans="3:3" x14ac:dyDescent="0.25">
      <c r="C1252" s="67"/>
    </row>
    <row r="1253" spans="3:3" x14ac:dyDescent="0.25">
      <c r="C1253" s="67"/>
    </row>
    <row r="1254" spans="3:3" x14ac:dyDescent="0.25">
      <c r="C1254" s="67"/>
    </row>
    <row r="1255" spans="3:3" x14ac:dyDescent="0.25">
      <c r="C1255" s="67"/>
    </row>
    <row r="1256" spans="3:3" x14ac:dyDescent="0.25">
      <c r="C1256" s="67"/>
    </row>
    <row r="1257" spans="3:3" x14ac:dyDescent="0.25">
      <c r="C1257" s="67"/>
    </row>
    <row r="1258" spans="3:3" x14ac:dyDescent="0.25">
      <c r="C1258" s="67"/>
    </row>
    <row r="1259" spans="3:3" x14ac:dyDescent="0.25">
      <c r="C1259" s="67"/>
    </row>
    <row r="1260" spans="3:3" x14ac:dyDescent="0.25">
      <c r="C1260" s="67"/>
    </row>
    <row r="1261" spans="3:3" x14ac:dyDescent="0.25">
      <c r="C1261" s="67"/>
    </row>
    <row r="1262" spans="3:3" x14ac:dyDescent="0.25">
      <c r="C1262" s="67"/>
    </row>
    <row r="1263" spans="3:3" x14ac:dyDescent="0.25">
      <c r="C1263" s="67"/>
    </row>
    <row r="1264" spans="3:3" x14ac:dyDescent="0.25">
      <c r="C1264" s="67"/>
    </row>
    <row r="1265" spans="3:3" x14ac:dyDescent="0.25">
      <c r="C1265" s="67"/>
    </row>
    <row r="1266" spans="3:3" x14ac:dyDescent="0.25">
      <c r="C1266" s="67"/>
    </row>
    <row r="1267" spans="3:3" x14ac:dyDescent="0.25">
      <c r="C1267" s="67"/>
    </row>
    <row r="1268" spans="3:3" x14ac:dyDescent="0.25">
      <c r="C1268" s="67"/>
    </row>
    <row r="1269" spans="3:3" x14ac:dyDescent="0.25">
      <c r="C1269" s="67"/>
    </row>
    <row r="1270" spans="3:3" x14ac:dyDescent="0.25">
      <c r="C1270" s="67"/>
    </row>
    <row r="1271" spans="3:3" x14ac:dyDescent="0.25">
      <c r="C1271" s="67"/>
    </row>
    <row r="1272" spans="3:3" x14ac:dyDescent="0.25">
      <c r="C1272" s="67"/>
    </row>
    <row r="1273" spans="3:3" x14ac:dyDescent="0.25">
      <c r="C1273" s="67"/>
    </row>
    <row r="1274" spans="3:3" x14ac:dyDescent="0.25">
      <c r="C1274" s="67"/>
    </row>
    <row r="1275" spans="3:3" x14ac:dyDescent="0.25">
      <c r="C1275" s="67"/>
    </row>
    <row r="1276" spans="3:3" x14ac:dyDescent="0.25">
      <c r="C1276" s="67"/>
    </row>
    <row r="1277" spans="3:3" x14ac:dyDescent="0.25">
      <c r="C1277" s="67"/>
    </row>
    <row r="1278" spans="3:3" x14ac:dyDescent="0.25">
      <c r="C1278" s="67"/>
    </row>
    <row r="1279" spans="3:3" x14ac:dyDescent="0.25">
      <c r="C1279" s="67"/>
    </row>
    <row r="1280" spans="3:3" x14ac:dyDescent="0.25">
      <c r="C1280" s="67"/>
    </row>
    <row r="1281" spans="3:3" x14ac:dyDescent="0.25">
      <c r="C1281" s="67"/>
    </row>
    <row r="1282" spans="3:3" x14ac:dyDescent="0.25">
      <c r="C1282" s="67"/>
    </row>
    <row r="1283" spans="3:3" x14ac:dyDescent="0.25">
      <c r="C1283" s="67"/>
    </row>
    <row r="1284" spans="3:3" x14ac:dyDescent="0.25">
      <c r="C1284" s="67"/>
    </row>
    <row r="1285" spans="3:3" x14ac:dyDescent="0.25">
      <c r="C1285" s="67"/>
    </row>
    <row r="1286" spans="3:3" x14ac:dyDescent="0.25">
      <c r="C1286" s="67"/>
    </row>
    <row r="1287" spans="3:3" x14ac:dyDescent="0.25">
      <c r="C1287" s="67"/>
    </row>
    <row r="1288" spans="3:3" x14ac:dyDescent="0.25">
      <c r="C1288" s="67"/>
    </row>
    <row r="1289" spans="3:3" x14ac:dyDescent="0.25">
      <c r="C1289" s="67"/>
    </row>
    <row r="1290" spans="3:3" x14ac:dyDescent="0.25">
      <c r="C1290" s="67"/>
    </row>
    <row r="1291" spans="3:3" x14ac:dyDescent="0.25">
      <c r="C1291" s="67"/>
    </row>
    <row r="1292" spans="3:3" x14ac:dyDescent="0.25">
      <c r="C1292" s="67"/>
    </row>
    <row r="1293" spans="3:3" x14ac:dyDescent="0.25">
      <c r="C1293" s="67"/>
    </row>
    <row r="1294" spans="3:3" x14ac:dyDescent="0.25">
      <c r="C1294" s="67"/>
    </row>
    <row r="1295" spans="3:3" x14ac:dyDescent="0.25">
      <c r="C1295" s="67"/>
    </row>
    <row r="1296" spans="3:3" x14ac:dyDescent="0.25">
      <c r="C1296" s="67"/>
    </row>
    <row r="1297" spans="3:3" x14ac:dyDescent="0.25">
      <c r="C1297" s="67"/>
    </row>
    <row r="1298" spans="3:3" x14ac:dyDescent="0.25">
      <c r="C1298" s="67"/>
    </row>
    <row r="1299" spans="3:3" x14ac:dyDescent="0.25">
      <c r="C1299" s="67"/>
    </row>
    <row r="1300" spans="3:3" x14ac:dyDescent="0.25">
      <c r="C1300" s="67"/>
    </row>
    <row r="1301" spans="3:3" x14ac:dyDescent="0.25">
      <c r="C1301" s="67"/>
    </row>
    <row r="1302" spans="3:3" x14ac:dyDescent="0.25">
      <c r="C1302" s="67"/>
    </row>
    <row r="1303" spans="3:3" x14ac:dyDescent="0.25">
      <c r="C1303" s="67"/>
    </row>
    <row r="1304" spans="3:3" x14ac:dyDescent="0.25">
      <c r="C1304" s="67"/>
    </row>
    <row r="1305" spans="3:3" x14ac:dyDescent="0.25">
      <c r="C1305" s="67"/>
    </row>
    <row r="1306" spans="3:3" x14ac:dyDescent="0.25">
      <c r="C1306" s="67"/>
    </row>
    <row r="1307" spans="3:3" x14ac:dyDescent="0.25">
      <c r="C1307" s="67"/>
    </row>
    <row r="1308" spans="3:3" x14ac:dyDescent="0.25">
      <c r="C1308" s="67"/>
    </row>
    <row r="1309" spans="3:3" x14ac:dyDescent="0.25">
      <c r="C1309" s="67"/>
    </row>
    <row r="1310" spans="3:3" x14ac:dyDescent="0.25">
      <c r="C1310" s="67"/>
    </row>
    <row r="1311" spans="3:3" x14ac:dyDescent="0.25">
      <c r="C1311" s="67"/>
    </row>
    <row r="1312" spans="3:3" x14ac:dyDescent="0.25">
      <c r="C1312" s="67"/>
    </row>
    <row r="1313" spans="3:3" x14ac:dyDescent="0.25">
      <c r="C1313" s="67"/>
    </row>
    <row r="1314" spans="3:3" x14ac:dyDescent="0.25">
      <c r="C1314" s="67"/>
    </row>
    <row r="1315" spans="3:3" x14ac:dyDescent="0.25">
      <c r="C1315" s="67"/>
    </row>
    <row r="1316" spans="3:3" x14ac:dyDescent="0.25">
      <c r="C1316" s="67"/>
    </row>
    <row r="1317" spans="3:3" x14ac:dyDescent="0.25">
      <c r="C1317" s="67"/>
    </row>
    <row r="1318" spans="3:3" x14ac:dyDescent="0.25">
      <c r="C1318" s="67"/>
    </row>
    <row r="1319" spans="3:3" x14ac:dyDescent="0.25">
      <c r="C1319" s="67"/>
    </row>
    <row r="1320" spans="3:3" x14ac:dyDescent="0.25">
      <c r="C1320" s="67"/>
    </row>
    <row r="1321" spans="3:3" x14ac:dyDescent="0.25">
      <c r="C1321" s="67"/>
    </row>
    <row r="1322" spans="3:3" x14ac:dyDescent="0.25">
      <c r="C1322" s="67"/>
    </row>
    <row r="1323" spans="3:3" x14ac:dyDescent="0.25">
      <c r="C1323" s="67"/>
    </row>
    <row r="1324" spans="3:3" x14ac:dyDescent="0.25">
      <c r="C1324" s="67"/>
    </row>
    <row r="1325" spans="3:3" x14ac:dyDescent="0.25">
      <c r="C1325" s="67"/>
    </row>
    <row r="1326" spans="3:3" x14ac:dyDescent="0.25">
      <c r="C1326" s="67"/>
    </row>
    <row r="1327" spans="3:3" x14ac:dyDescent="0.25">
      <c r="C1327" s="67"/>
    </row>
    <row r="1328" spans="3:3" x14ac:dyDescent="0.25">
      <c r="C1328" s="67"/>
    </row>
    <row r="1329" spans="3:3" x14ac:dyDescent="0.25">
      <c r="C1329" s="67"/>
    </row>
    <row r="1330" spans="3:3" x14ac:dyDescent="0.25">
      <c r="C1330" s="67"/>
    </row>
    <row r="1331" spans="3:3" x14ac:dyDescent="0.25">
      <c r="C1331" s="67"/>
    </row>
    <row r="1332" spans="3:3" x14ac:dyDescent="0.25">
      <c r="C1332" s="67"/>
    </row>
    <row r="1333" spans="3:3" x14ac:dyDescent="0.25">
      <c r="C1333" s="67"/>
    </row>
    <row r="1334" spans="3:3" x14ac:dyDescent="0.25">
      <c r="C1334" s="67"/>
    </row>
    <row r="1335" spans="3:3" x14ac:dyDescent="0.25">
      <c r="C1335" s="67"/>
    </row>
    <row r="1336" spans="3:3" x14ac:dyDescent="0.25">
      <c r="C1336" s="67"/>
    </row>
    <row r="1337" spans="3:3" x14ac:dyDescent="0.25">
      <c r="C1337" s="67"/>
    </row>
    <row r="1338" spans="3:3" x14ac:dyDescent="0.25">
      <c r="C1338" s="67"/>
    </row>
    <row r="1339" spans="3:3" x14ac:dyDescent="0.25">
      <c r="C1339" s="67"/>
    </row>
    <row r="1340" spans="3:3" x14ac:dyDescent="0.25">
      <c r="C1340" s="67"/>
    </row>
    <row r="1341" spans="3:3" x14ac:dyDescent="0.25">
      <c r="C1341" s="67"/>
    </row>
    <row r="1342" spans="3:3" x14ac:dyDescent="0.25">
      <c r="C1342" s="67"/>
    </row>
    <row r="1343" spans="3:3" x14ac:dyDescent="0.25">
      <c r="C1343" s="67"/>
    </row>
    <row r="1344" spans="3:3" x14ac:dyDescent="0.25">
      <c r="C1344" s="67"/>
    </row>
    <row r="1345" spans="3:3" x14ac:dyDescent="0.25">
      <c r="C1345" s="67"/>
    </row>
    <row r="1346" spans="3:3" x14ac:dyDescent="0.25">
      <c r="C1346" s="67"/>
    </row>
    <row r="1347" spans="3:3" x14ac:dyDescent="0.25">
      <c r="C1347" s="67"/>
    </row>
    <row r="1348" spans="3:3" x14ac:dyDescent="0.25">
      <c r="C1348" s="67"/>
    </row>
    <row r="1349" spans="3:3" x14ac:dyDescent="0.25">
      <c r="C1349" s="67"/>
    </row>
    <row r="1350" spans="3:3" x14ac:dyDescent="0.25">
      <c r="C1350" s="67"/>
    </row>
    <row r="1351" spans="3:3" x14ac:dyDescent="0.25">
      <c r="C1351" s="67"/>
    </row>
    <row r="1352" spans="3:3" x14ac:dyDescent="0.25">
      <c r="C1352" s="67"/>
    </row>
    <row r="1353" spans="3:3" x14ac:dyDescent="0.25">
      <c r="C1353" s="67"/>
    </row>
    <row r="1354" spans="3:3" x14ac:dyDescent="0.25">
      <c r="C1354" s="67"/>
    </row>
    <row r="1355" spans="3:3" x14ac:dyDescent="0.25">
      <c r="C1355" s="67"/>
    </row>
    <row r="1356" spans="3:3" x14ac:dyDescent="0.25">
      <c r="C1356" s="67"/>
    </row>
    <row r="1357" spans="3:3" x14ac:dyDescent="0.25">
      <c r="C1357" s="67"/>
    </row>
    <row r="1358" spans="3:3" x14ac:dyDescent="0.25">
      <c r="C1358" s="67"/>
    </row>
    <row r="1359" spans="3:3" x14ac:dyDescent="0.25">
      <c r="C1359" s="67"/>
    </row>
    <row r="1360" spans="3:3" x14ac:dyDescent="0.25">
      <c r="C1360" s="67"/>
    </row>
    <row r="1361" spans="3:3" x14ac:dyDescent="0.25">
      <c r="C1361" s="67"/>
    </row>
    <row r="1362" spans="3:3" x14ac:dyDescent="0.25">
      <c r="C1362" s="67"/>
    </row>
    <row r="1363" spans="3:3" x14ac:dyDescent="0.25">
      <c r="C1363" s="67"/>
    </row>
    <row r="1364" spans="3:3" x14ac:dyDescent="0.25">
      <c r="C1364" s="67"/>
    </row>
    <row r="1365" spans="3:3" x14ac:dyDescent="0.25">
      <c r="C1365" s="67"/>
    </row>
    <row r="1366" spans="3:3" x14ac:dyDescent="0.25">
      <c r="C1366" s="67"/>
    </row>
    <row r="1367" spans="3:3" x14ac:dyDescent="0.25">
      <c r="C1367" s="67"/>
    </row>
    <row r="1368" spans="3:3" x14ac:dyDescent="0.25">
      <c r="C1368" s="67"/>
    </row>
    <row r="1369" spans="3:3" x14ac:dyDescent="0.25">
      <c r="C1369" s="67"/>
    </row>
    <row r="1370" spans="3:3" x14ac:dyDescent="0.25">
      <c r="C1370" s="67"/>
    </row>
    <row r="1371" spans="3:3" x14ac:dyDescent="0.25">
      <c r="C1371" s="67"/>
    </row>
    <row r="1372" spans="3:3" x14ac:dyDescent="0.25">
      <c r="C1372" s="67"/>
    </row>
    <row r="1373" spans="3:3" x14ac:dyDescent="0.25">
      <c r="C1373" s="67"/>
    </row>
    <row r="1374" spans="3:3" x14ac:dyDescent="0.25">
      <c r="C1374" s="67"/>
    </row>
    <row r="1375" spans="3:3" x14ac:dyDescent="0.25">
      <c r="C1375" s="67"/>
    </row>
    <row r="1376" spans="3:3" x14ac:dyDescent="0.25">
      <c r="C1376" s="67"/>
    </row>
    <row r="1377" spans="3:3" x14ac:dyDescent="0.25">
      <c r="C1377" s="67"/>
    </row>
    <row r="1378" spans="3:3" x14ac:dyDescent="0.25">
      <c r="C1378" s="67"/>
    </row>
    <row r="1379" spans="3:3" x14ac:dyDescent="0.25">
      <c r="C1379" s="67"/>
    </row>
    <row r="1380" spans="3:3" x14ac:dyDescent="0.25">
      <c r="C1380" s="67"/>
    </row>
    <row r="1381" spans="3:3" x14ac:dyDescent="0.25">
      <c r="C1381" s="67"/>
    </row>
    <row r="1382" spans="3:3" x14ac:dyDescent="0.25">
      <c r="C1382" s="67"/>
    </row>
    <row r="1383" spans="3:3" x14ac:dyDescent="0.25">
      <c r="C1383" s="67"/>
    </row>
    <row r="1384" spans="3:3" x14ac:dyDescent="0.25">
      <c r="C1384" s="67"/>
    </row>
    <row r="1385" spans="3:3" x14ac:dyDescent="0.25">
      <c r="C1385" s="67"/>
    </row>
    <row r="1386" spans="3:3" x14ac:dyDescent="0.25">
      <c r="C1386" s="67"/>
    </row>
    <row r="1387" spans="3:3" x14ac:dyDescent="0.25">
      <c r="C1387" s="67"/>
    </row>
    <row r="1388" spans="3:3" x14ac:dyDescent="0.25">
      <c r="C1388" s="67"/>
    </row>
    <row r="1389" spans="3:3" x14ac:dyDescent="0.25">
      <c r="C1389" s="67"/>
    </row>
    <row r="1390" spans="3:3" x14ac:dyDescent="0.25">
      <c r="C1390" s="67"/>
    </row>
    <row r="1391" spans="3:3" x14ac:dyDescent="0.25">
      <c r="C1391" s="67"/>
    </row>
    <row r="1392" spans="3:3" x14ac:dyDescent="0.25">
      <c r="C1392" s="67"/>
    </row>
    <row r="1393" spans="3:3" x14ac:dyDescent="0.25">
      <c r="C1393" s="67"/>
    </row>
    <row r="1394" spans="3:3" x14ac:dyDescent="0.25">
      <c r="C1394" s="67"/>
    </row>
    <row r="1395" spans="3:3" x14ac:dyDescent="0.25">
      <c r="C1395" s="67"/>
    </row>
    <row r="1396" spans="3:3" x14ac:dyDescent="0.25">
      <c r="C1396" s="67"/>
    </row>
    <row r="1397" spans="3:3" x14ac:dyDescent="0.25">
      <c r="C1397" s="67"/>
    </row>
    <row r="1398" spans="3:3" x14ac:dyDescent="0.25">
      <c r="C1398" s="67"/>
    </row>
    <row r="1399" spans="3:3" x14ac:dyDescent="0.25">
      <c r="C1399" s="67"/>
    </row>
    <row r="1400" spans="3:3" x14ac:dyDescent="0.25">
      <c r="C1400" s="67"/>
    </row>
    <row r="1401" spans="3:3" x14ac:dyDescent="0.25">
      <c r="C1401" s="67"/>
    </row>
    <row r="1402" spans="3:3" x14ac:dyDescent="0.25">
      <c r="C1402" s="67"/>
    </row>
    <row r="1403" spans="3:3" x14ac:dyDescent="0.25">
      <c r="C1403" s="67"/>
    </row>
    <row r="1404" spans="3:3" x14ac:dyDescent="0.25">
      <c r="C1404" s="67"/>
    </row>
    <row r="1405" spans="3:3" x14ac:dyDescent="0.25">
      <c r="C1405" s="67"/>
    </row>
    <row r="1406" spans="3:3" x14ac:dyDescent="0.25">
      <c r="C1406" s="67"/>
    </row>
    <row r="1407" spans="3:3" x14ac:dyDescent="0.25">
      <c r="C1407" s="67"/>
    </row>
    <row r="1408" spans="3:3" x14ac:dyDescent="0.25">
      <c r="C1408" s="67"/>
    </row>
    <row r="1409" spans="3:3" x14ac:dyDescent="0.25">
      <c r="C1409" s="67"/>
    </row>
    <row r="1410" spans="3:3" x14ac:dyDescent="0.25">
      <c r="C1410" s="67"/>
    </row>
    <row r="1411" spans="3:3" x14ac:dyDescent="0.25">
      <c r="C1411" s="67"/>
    </row>
    <row r="1412" spans="3:3" x14ac:dyDescent="0.25">
      <c r="C1412" s="67"/>
    </row>
    <row r="1413" spans="3:3" x14ac:dyDescent="0.25">
      <c r="C1413" s="67"/>
    </row>
    <row r="1414" spans="3:3" x14ac:dyDescent="0.25">
      <c r="C1414" s="67"/>
    </row>
    <row r="1415" spans="3:3" x14ac:dyDescent="0.25">
      <c r="C1415" s="67"/>
    </row>
    <row r="1416" spans="3:3" x14ac:dyDescent="0.25">
      <c r="C1416" s="67"/>
    </row>
    <row r="1417" spans="3:3" x14ac:dyDescent="0.25">
      <c r="C1417" s="67"/>
    </row>
    <row r="1418" spans="3:3" x14ac:dyDescent="0.25">
      <c r="C1418" s="67"/>
    </row>
    <row r="1419" spans="3:3" x14ac:dyDescent="0.25">
      <c r="C1419" s="67"/>
    </row>
    <row r="1420" spans="3:3" x14ac:dyDescent="0.25">
      <c r="C1420" s="67"/>
    </row>
    <row r="1421" spans="3:3" x14ac:dyDescent="0.25">
      <c r="C1421" s="67"/>
    </row>
    <row r="1422" spans="3:3" x14ac:dyDescent="0.25">
      <c r="C1422" s="67"/>
    </row>
    <row r="1423" spans="3:3" x14ac:dyDescent="0.25">
      <c r="C1423" s="67"/>
    </row>
    <row r="1424" spans="3:3" x14ac:dyDescent="0.25">
      <c r="C1424" s="67"/>
    </row>
    <row r="1425" spans="3:3" x14ac:dyDescent="0.25">
      <c r="C1425" s="67"/>
    </row>
    <row r="1426" spans="3:3" x14ac:dyDescent="0.25">
      <c r="C1426" s="67"/>
    </row>
    <row r="1427" spans="3:3" x14ac:dyDescent="0.25">
      <c r="C1427" s="67"/>
    </row>
    <row r="1428" spans="3:3" x14ac:dyDescent="0.25">
      <c r="C1428" s="67"/>
    </row>
    <row r="1429" spans="3:3" x14ac:dyDescent="0.25">
      <c r="C1429" s="67"/>
    </row>
    <row r="1430" spans="3:3" x14ac:dyDescent="0.25">
      <c r="C1430" s="67"/>
    </row>
    <row r="1431" spans="3:3" x14ac:dyDescent="0.25">
      <c r="C1431" s="67"/>
    </row>
    <row r="1432" spans="3:3" x14ac:dyDescent="0.25">
      <c r="C1432" s="67"/>
    </row>
    <row r="1433" spans="3:3" x14ac:dyDescent="0.25">
      <c r="C1433" s="67"/>
    </row>
    <row r="1434" spans="3:3" x14ac:dyDescent="0.25">
      <c r="C1434" s="67"/>
    </row>
    <row r="1435" spans="3:3" x14ac:dyDescent="0.25">
      <c r="C1435" s="67"/>
    </row>
    <row r="1436" spans="3:3" x14ac:dyDescent="0.25">
      <c r="C1436" s="67"/>
    </row>
    <row r="1437" spans="3:3" x14ac:dyDescent="0.25">
      <c r="C1437" s="67"/>
    </row>
    <row r="1438" spans="3:3" x14ac:dyDescent="0.25">
      <c r="C1438" s="67"/>
    </row>
    <row r="1439" spans="3:3" x14ac:dyDescent="0.25">
      <c r="C1439" s="67"/>
    </row>
    <row r="1440" spans="3:3" x14ac:dyDescent="0.25">
      <c r="C1440" s="67"/>
    </row>
    <row r="1441" spans="3:3" x14ac:dyDescent="0.25">
      <c r="C1441" s="67"/>
    </row>
    <row r="1442" spans="3:3" x14ac:dyDescent="0.25">
      <c r="C1442" s="67"/>
    </row>
    <row r="1443" spans="3:3" x14ac:dyDescent="0.25">
      <c r="C1443" s="67"/>
    </row>
    <row r="1444" spans="3:3" x14ac:dyDescent="0.25">
      <c r="C1444" s="67"/>
    </row>
    <row r="1445" spans="3:3" x14ac:dyDescent="0.25">
      <c r="C1445" s="67"/>
    </row>
    <row r="1446" spans="3:3" x14ac:dyDescent="0.25">
      <c r="C1446" s="67"/>
    </row>
    <row r="1447" spans="3:3" x14ac:dyDescent="0.25">
      <c r="C1447" s="67"/>
    </row>
    <row r="1448" spans="3:3" x14ac:dyDescent="0.25">
      <c r="C1448" s="67"/>
    </row>
    <row r="1449" spans="3:3" x14ac:dyDescent="0.25">
      <c r="C1449" s="67"/>
    </row>
    <row r="1450" spans="3:3" x14ac:dyDescent="0.25">
      <c r="C1450" s="67"/>
    </row>
    <row r="1451" spans="3:3" x14ac:dyDescent="0.25">
      <c r="C1451" s="67"/>
    </row>
    <row r="1452" spans="3:3" x14ac:dyDescent="0.25">
      <c r="C1452" s="67"/>
    </row>
    <row r="1453" spans="3:3" x14ac:dyDescent="0.25">
      <c r="C1453" s="67"/>
    </row>
    <row r="1454" spans="3:3" x14ac:dyDescent="0.25">
      <c r="C1454" s="67"/>
    </row>
    <row r="1455" spans="3:3" x14ac:dyDescent="0.25">
      <c r="C1455" s="67"/>
    </row>
    <row r="1456" spans="3:3" x14ac:dyDescent="0.25">
      <c r="C1456" s="67"/>
    </row>
    <row r="1457" spans="3:3" x14ac:dyDescent="0.25">
      <c r="C1457" s="67"/>
    </row>
    <row r="1458" spans="3:3" x14ac:dyDescent="0.25">
      <c r="C1458" s="67"/>
    </row>
    <row r="1459" spans="3:3" x14ac:dyDescent="0.25">
      <c r="C1459" s="67"/>
    </row>
    <row r="1460" spans="3:3" x14ac:dyDescent="0.25">
      <c r="C1460" s="67"/>
    </row>
    <row r="1461" spans="3:3" x14ac:dyDescent="0.25">
      <c r="C1461" s="67"/>
    </row>
    <row r="1462" spans="3:3" x14ac:dyDescent="0.25">
      <c r="C1462" s="67"/>
    </row>
    <row r="1463" spans="3:3" x14ac:dyDescent="0.25">
      <c r="C1463" s="67"/>
    </row>
    <row r="1464" spans="3:3" x14ac:dyDescent="0.25">
      <c r="C1464" s="67"/>
    </row>
    <row r="1465" spans="3:3" x14ac:dyDescent="0.25">
      <c r="C1465" s="67"/>
    </row>
    <row r="1466" spans="3:3" x14ac:dyDescent="0.25">
      <c r="C1466" s="67"/>
    </row>
    <row r="1467" spans="3:3" x14ac:dyDescent="0.25">
      <c r="C1467" s="67"/>
    </row>
    <row r="1468" spans="3:3" x14ac:dyDescent="0.25">
      <c r="C1468" s="67"/>
    </row>
    <row r="1469" spans="3:3" x14ac:dyDescent="0.25">
      <c r="C1469" s="67"/>
    </row>
    <row r="1470" spans="3:3" x14ac:dyDescent="0.25">
      <c r="C1470" s="67"/>
    </row>
    <row r="1471" spans="3:3" x14ac:dyDescent="0.25">
      <c r="C1471" s="67"/>
    </row>
    <row r="1472" spans="3:3" x14ac:dyDescent="0.25">
      <c r="C1472" s="67"/>
    </row>
    <row r="1473" spans="3:3" x14ac:dyDescent="0.25">
      <c r="C1473" s="67"/>
    </row>
    <row r="1474" spans="3:3" x14ac:dyDescent="0.25">
      <c r="C1474" s="67"/>
    </row>
    <row r="1475" spans="3:3" x14ac:dyDescent="0.25">
      <c r="C1475" s="67"/>
    </row>
    <row r="1476" spans="3:3" x14ac:dyDescent="0.25">
      <c r="C1476" s="67"/>
    </row>
    <row r="1477" spans="3:3" x14ac:dyDescent="0.25">
      <c r="C1477" s="67"/>
    </row>
    <row r="1478" spans="3:3" x14ac:dyDescent="0.25">
      <c r="C1478" s="67"/>
    </row>
    <row r="1479" spans="3:3" x14ac:dyDescent="0.25">
      <c r="C1479" s="67"/>
    </row>
    <row r="1480" spans="3:3" x14ac:dyDescent="0.25">
      <c r="C1480" s="67"/>
    </row>
    <row r="1481" spans="3:3" x14ac:dyDescent="0.25">
      <c r="C1481" s="67"/>
    </row>
    <row r="1482" spans="3:3" x14ac:dyDescent="0.25">
      <c r="C1482" s="67"/>
    </row>
    <row r="1483" spans="3:3" x14ac:dyDescent="0.25">
      <c r="C1483" s="67"/>
    </row>
    <row r="1484" spans="3:3" x14ac:dyDescent="0.25">
      <c r="C1484" s="67"/>
    </row>
    <row r="1485" spans="3:3" x14ac:dyDescent="0.25">
      <c r="C1485" s="67"/>
    </row>
    <row r="1486" spans="3:3" x14ac:dyDescent="0.25">
      <c r="C1486" s="67"/>
    </row>
    <row r="1487" spans="3:3" x14ac:dyDescent="0.25">
      <c r="C1487" s="67"/>
    </row>
    <row r="1488" spans="3:3" x14ac:dyDescent="0.25">
      <c r="C1488" s="67"/>
    </row>
    <row r="1489" spans="3:3" x14ac:dyDescent="0.25">
      <c r="C1489" s="67"/>
    </row>
    <row r="1490" spans="3:3" x14ac:dyDescent="0.25">
      <c r="C1490" s="67"/>
    </row>
    <row r="1491" spans="3:3" x14ac:dyDescent="0.25">
      <c r="C1491" s="67"/>
    </row>
    <row r="1492" spans="3:3" x14ac:dyDescent="0.25">
      <c r="C1492" s="67"/>
    </row>
    <row r="1493" spans="3:3" x14ac:dyDescent="0.25">
      <c r="C1493" s="67"/>
    </row>
    <row r="1494" spans="3:3" x14ac:dyDescent="0.25">
      <c r="C1494" s="67"/>
    </row>
    <row r="1495" spans="3:3" x14ac:dyDescent="0.25">
      <c r="C1495" s="67"/>
    </row>
    <row r="1496" spans="3:3" x14ac:dyDescent="0.25">
      <c r="C1496" s="67"/>
    </row>
    <row r="1497" spans="3:3" x14ac:dyDescent="0.25">
      <c r="C1497" s="67"/>
    </row>
    <row r="1498" spans="3:3" x14ac:dyDescent="0.25">
      <c r="C1498" s="67"/>
    </row>
    <row r="1499" spans="3:3" x14ac:dyDescent="0.25">
      <c r="C1499" s="67"/>
    </row>
    <row r="1500" spans="3:3" x14ac:dyDescent="0.25">
      <c r="C1500" s="67"/>
    </row>
    <row r="1501" spans="3:3" x14ac:dyDescent="0.25">
      <c r="C1501" s="67"/>
    </row>
    <row r="1502" spans="3:3" x14ac:dyDescent="0.25">
      <c r="C1502" s="67"/>
    </row>
    <row r="1503" spans="3:3" x14ac:dyDescent="0.25">
      <c r="C1503" s="67"/>
    </row>
    <row r="1504" spans="3:3" x14ac:dyDescent="0.25">
      <c r="C1504" s="67"/>
    </row>
    <row r="1505" spans="3:3" x14ac:dyDescent="0.25">
      <c r="C1505" s="67"/>
    </row>
    <row r="1506" spans="3:3" x14ac:dyDescent="0.25">
      <c r="C1506" s="67"/>
    </row>
    <row r="1507" spans="3:3" x14ac:dyDescent="0.25">
      <c r="C1507" s="67"/>
    </row>
    <row r="1508" spans="3:3" x14ac:dyDescent="0.25">
      <c r="C1508" s="67"/>
    </row>
    <row r="1509" spans="3:3" x14ac:dyDescent="0.25">
      <c r="C1509" s="67"/>
    </row>
    <row r="1510" spans="3:3" x14ac:dyDescent="0.25">
      <c r="C1510" s="67"/>
    </row>
    <row r="1511" spans="3:3" x14ac:dyDescent="0.25">
      <c r="C1511" s="67"/>
    </row>
    <row r="1512" spans="3:3" x14ac:dyDescent="0.25">
      <c r="C1512" s="67"/>
    </row>
    <row r="1513" spans="3:3" x14ac:dyDescent="0.25">
      <c r="C1513" s="67"/>
    </row>
    <row r="1514" spans="3:3" x14ac:dyDescent="0.25">
      <c r="C1514" s="67"/>
    </row>
    <row r="1515" spans="3:3" x14ac:dyDescent="0.25">
      <c r="C1515" s="67"/>
    </row>
    <row r="1516" spans="3:3" x14ac:dyDescent="0.25">
      <c r="C1516" s="67"/>
    </row>
    <row r="1517" spans="3:3" x14ac:dyDescent="0.25">
      <c r="C1517" s="67"/>
    </row>
    <row r="1518" spans="3:3" x14ac:dyDescent="0.25">
      <c r="C1518" s="67"/>
    </row>
    <row r="1519" spans="3:3" x14ac:dyDescent="0.25">
      <c r="C1519" s="67"/>
    </row>
    <row r="1520" spans="3:3" x14ac:dyDescent="0.25">
      <c r="C1520" s="67"/>
    </row>
    <row r="1521" spans="3:3" x14ac:dyDescent="0.25">
      <c r="C1521" s="67"/>
    </row>
    <row r="1522" spans="3:3" x14ac:dyDescent="0.25">
      <c r="C1522" s="67"/>
    </row>
    <row r="1523" spans="3:3" x14ac:dyDescent="0.25">
      <c r="C1523" s="67"/>
    </row>
    <row r="1524" spans="3:3" x14ac:dyDescent="0.25">
      <c r="C1524" s="67"/>
    </row>
    <row r="1525" spans="3:3" x14ac:dyDescent="0.25">
      <c r="C1525" s="67"/>
    </row>
    <row r="1526" spans="3:3" x14ac:dyDescent="0.25">
      <c r="C1526" s="67"/>
    </row>
    <row r="1527" spans="3:3" x14ac:dyDescent="0.25">
      <c r="C1527" s="67"/>
    </row>
    <row r="1528" spans="3:3" x14ac:dyDescent="0.25">
      <c r="C1528" s="67"/>
    </row>
    <row r="1529" spans="3:3" x14ac:dyDescent="0.25">
      <c r="C1529" s="67"/>
    </row>
    <row r="1530" spans="3:3" x14ac:dyDescent="0.25">
      <c r="C1530" s="67"/>
    </row>
    <row r="1531" spans="3:3" x14ac:dyDescent="0.25">
      <c r="C1531" s="67"/>
    </row>
    <row r="1532" spans="3:3" x14ac:dyDescent="0.25">
      <c r="C1532" s="67"/>
    </row>
    <row r="1533" spans="3:3" x14ac:dyDescent="0.25">
      <c r="C1533" s="67"/>
    </row>
    <row r="1534" spans="3:3" x14ac:dyDescent="0.25">
      <c r="C1534" s="67"/>
    </row>
    <row r="1535" spans="3:3" x14ac:dyDescent="0.25">
      <c r="C1535" s="67"/>
    </row>
    <row r="1536" spans="3:3" x14ac:dyDescent="0.25">
      <c r="C1536" s="67"/>
    </row>
    <row r="1537" spans="3:3" x14ac:dyDescent="0.25">
      <c r="C1537" s="67"/>
    </row>
    <row r="1538" spans="3:3" x14ac:dyDescent="0.25">
      <c r="C1538" s="67"/>
    </row>
    <row r="1539" spans="3:3" x14ac:dyDescent="0.25">
      <c r="C1539" s="67"/>
    </row>
    <row r="1540" spans="3:3" x14ac:dyDescent="0.25">
      <c r="C1540" s="67"/>
    </row>
    <row r="1541" spans="3:3" x14ac:dyDescent="0.25">
      <c r="C1541" s="67"/>
    </row>
    <row r="1542" spans="3:3" x14ac:dyDescent="0.25">
      <c r="C1542" s="67"/>
    </row>
    <row r="1543" spans="3:3" x14ac:dyDescent="0.25">
      <c r="C1543" s="67"/>
    </row>
    <row r="1544" spans="3:3" x14ac:dyDescent="0.25">
      <c r="C1544" s="67"/>
    </row>
    <row r="1545" spans="3:3" x14ac:dyDescent="0.25">
      <c r="C1545" s="67"/>
    </row>
    <row r="1546" spans="3:3" x14ac:dyDescent="0.25">
      <c r="C1546" s="67"/>
    </row>
    <row r="1547" spans="3:3" x14ac:dyDescent="0.25">
      <c r="C1547" s="67"/>
    </row>
    <row r="1548" spans="3:3" x14ac:dyDescent="0.25">
      <c r="C1548" s="67"/>
    </row>
    <row r="1549" spans="3:3" x14ac:dyDescent="0.25">
      <c r="C1549" s="67"/>
    </row>
    <row r="1550" spans="3:3" x14ac:dyDescent="0.25">
      <c r="C1550" s="67"/>
    </row>
    <row r="1551" spans="3:3" x14ac:dyDescent="0.25">
      <c r="C1551" s="67"/>
    </row>
    <row r="1552" spans="3:3" x14ac:dyDescent="0.25">
      <c r="C1552" s="67"/>
    </row>
    <row r="1553" spans="3:3" x14ac:dyDescent="0.25">
      <c r="C1553" s="67"/>
    </row>
    <row r="1554" spans="3:3" x14ac:dyDescent="0.25">
      <c r="C1554" s="67"/>
    </row>
    <row r="1555" spans="3:3" x14ac:dyDescent="0.25">
      <c r="C1555" s="67"/>
    </row>
    <row r="1556" spans="3:3" x14ac:dyDescent="0.25">
      <c r="C1556" s="67"/>
    </row>
    <row r="1557" spans="3:3" x14ac:dyDescent="0.25">
      <c r="C1557" s="67"/>
    </row>
    <row r="1558" spans="3:3" x14ac:dyDescent="0.25">
      <c r="C1558" s="67"/>
    </row>
    <row r="1559" spans="3:3" x14ac:dyDescent="0.25">
      <c r="C1559" s="67"/>
    </row>
    <row r="1560" spans="3:3" x14ac:dyDescent="0.25">
      <c r="C1560" s="67"/>
    </row>
    <row r="1561" spans="3:3" x14ac:dyDescent="0.25">
      <c r="C1561" s="67"/>
    </row>
    <row r="1562" spans="3:3" x14ac:dyDescent="0.25">
      <c r="C1562" s="67"/>
    </row>
    <row r="1563" spans="3:3" x14ac:dyDescent="0.25">
      <c r="C1563" s="67"/>
    </row>
    <row r="1564" spans="3:3" x14ac:dyDescent="0.25">
      <c r="C1564" s="67"/>
    </row>
    <row r="1565" spans="3:3" x14ac:dyDescent="0.25">
      <c r="C1565" s="67"/>
    </row>
    <row r="1566" spans="3:3" x14ac:dyDescent="0.25">
      <c r="C1566" s="67"/>
    </row>
    <row r="1567" spans="3:3" x14ac:dyDescent="0.25">
      <c r="C1567" s="67"/>
    </row>
    <row r="1568" spans="3:3" x14ac:dyDescent="0.25">
      <c r="C1568" s="67"/>
    </row>
    <row r="1569" spans="3:3" x14ac:dyDescent="0.25">
      <c r="C1569" s="67"/>
    </row>
    <row r="1570" spans="3:3" x14ac:dyDescent="0.25">
      <c r="C1570" s="67"/>
    </row>
    <row r="1571" spans="3:3" x14ac:dyDescent="0.25">
      <c r="C1571" s="67"/>
    </row>
    <row r="1572" spans="3:3" x14ac:dyDescent="0.25">
      <c r="C1572" s="67"/>
    </row>
    <row r="1573" spans="3:3" x14ac:dyDescent="0.25">
      <c r="C1573" s="67"/>
    </row>
    <row r="1574" spans="3:3" x14ac:dyDescent="0.25">
      <c r="C1574" s="67"/>
    </row>
    <row r="1575" spans="3:3" x14ac:dyDescent="0.25">
      <c r="C1575" s="67"/>
    </row>
    <row r="1576" spans="3:3" x14ac:dyDescent="0.25">
      <c r="C1576" s="67"/>
    </row>
    <row r="1577" spans="3:3" x14ac:dyDescent="0.25">
      <c r="C1577" s="67"/>
    </row>
    <row r="1578" spans="3:3" x14ac:dyDescent="0.25">
      <c r="C1578" s="67"/>
    </row>
    <row r="1579" spans="3:3" x14ac:dyDescent="0.25">
      <c r="C1579" s="67"/>
    </row>
    <row r="1580" spans="3:3" x14ac:dyDescent="0.25">
      <c r="C1580" s="67"/>
    </row>
    <row r="1581" spans="3:3" x14ac:dyDescent="0.25">
      <c r="C1581" s="67"/>
    </row>
    <row r="1582" spans="3:3" x14ac:dyDescent="0.25">
      <c r="C1582" s="67"/>
    </row>
    <row r="1583" spans="3:3" x14ac:dyDescent="0.25">
      <c r="C1583" s="67"/>
    </row>
    <row r="1584" spans="3:3" x14ac:dyDescent="0.25">
      <c r="C1584" s="67"/>
    </row>
    <row r="1585" spans="3:3" x14ac:dyDescent="0.25">
      <c r="C1585" s="67"/>
    </row>
    <row r="1586" spans="3:3" x14ac:dyDescent="0.25">
      <c r="C1586" s="67"/>
    </row>
  </sheetData>
  <mergeCells count="3">
    <mergeCell ref="A5:F5"/>
    <mergeCell ref="E17:F17"/>
    <mergeCell ref="A4:D4"/>
  </mergeCells>
  <conditionalFormatting sqref="B17">
    <cfRule type="cellIs" dxfId="17" priority="1" operator="notEqual">
      <formula>100</formula>
    </cfRule>
  </conditionalFormatting>
  <dataValidations count="1">
    <dataValidation type="list" allowBlank="1" showInputMessage="1" showErrorMessage="1" sqref="E15" xr:uid="{E32C4E5D-38CE-4894-9C34-38084BE61955}">
      <formula1>$C$11:$C$14</formula1>
    </dataValidation>
  </dataValidations>
  <pageMargins left="0.78740157480314965" right="0.19685039370078741" top="0.82677165354330717" bottom="0.35433070866141736" header="0.47244094488188981" footer="0.15748031496062992"/>
  <pageSetup paperSize="9" scale="83" fitToHeight="2" orientation="landscape" r:id="rId1"/>
  <headerFooter alignWithMargins="0">
    <oddHeader>&amp;C12_08-005_Arbeitshilfe_GP_Wertungsmatrix</oddHeader>
    <oddFooter>&amp;C12_08-005_Arbeitshilfe_GP_Wertungsmatrix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4"/>
  <dimension ref="A1:P56"/>
  <sheetViews>
    <sheetView topLeftCell="E7" zoomScale="82" zoomScaleNormal="82" workbookViewId="0">
      <selection activeCell="K10" sqref="K10:K12"/>
    </sheetView>
  </sheetViews>
  <sheetFormatPr baseColWidth="10" defaultColWidth="10.77734375" defaultRowHeight="13.2" x14ac:dyDescent="0.25"/>
  <cols>
    <col min="1" max="1" width="42.5546875" style="64" customWidth="1"/>
    <col min="2" max="2" width="6" style="64" customWidth="1"/>
    <col min="3" max="3" width="60.44140625" style="64" customWidth="1"/>
    <col min="4" max="4" width="4.77734375" style="64" customWidth="1"/>
    <col min="5" max="7" width="20.77734375" style="64" customWidth="1"/>
    <col min="8" max="8" width="9.21875" style="64" customWidth="1"/>
    <col min="9" max="9" width="15" style="64" customWidth="1"/>
    <col min="10" max="10" width="11.44140625" style="64" customWidth="1"/>
    <col min="11" max="13" width="24.21875" style="64" customWidth="1"/>
    <col min="14" max="15" width="10.77734375" style="64"/>
    <col min="16" max="16" width="13" style="64" customWidth="1"/>
    <col min="17" max="16384" width="10.77734375" style="64"/>
  </cols>
  <sheetData>
    <row r="1" spans="1:16" s="122" customFormat="1" ht="20.100000000000001" customHeight="1" x14ac:dyDescent="0.3">
      <c r="A1" s="53" t="str">
        <f>'Formale Prüfung'!A1</f>
        <v>Projekt: Universität Bonn, Neubau Viktoriakarree (VIKA)</v>
      </c>
      <c r="B1" s="53"/>
      <c r="C1" s="18"/>
      <c r="H1" s="18"/>
      <c r="I1" s="18"/>
      <c r="O1" s="64"/>
    </row>
    <row r="2" spans="1:16" s="122" customFormat="1" ht="20.100000000000001" customHeight="1" x14ac:dyDescent="0.3">
      <c r="A2" s="160" t="str">
        <f>'Formale Prüfung'!A2:C2</f>
        <v>Leistung: Brandschutz</v>
      </c>
      <c r="B2" s="160"/>
      <c r="C2" s="160"/>
      <c r="H2" s="20"/>
      <c r="I2" s="20"/>
      <c r="O2" s="64"/>
    </row>
    <row r="3" spans="1:16" s="1" customFormat="1" ht="12.75" customHeight="1" x14ac:dyDescent="0.3">
      <c r="A3" s="41"/>
      <c r="I3" s="21"/>
    </row>
    <row r="4" spans="1:16" s="1" customFormat="1" ht="183" customHeight="1" x14ac:dyDescent="0.25">
      <c r="A4" s="173" t="str">
        <f>'Formale Prüfung'!A31:B31</f>
        <v>Es müssen 3 Referenzen [Gebäude, Projektstandort in der EU] der letzten 10 Jahre (01.11.2015-31.10.2025) mit mindestens drei Leistungsphasen gemäß HOAI 2021 (bzw. 2013) aus den Leistungsphasen 2-8 eigenständig ausgeführt worden sein.
Die Mindestgröße der drei Referenzen muss jeweils 5.000 m² BGF betragen. 
Darüber hinaus müssen folgende Mindestanforderungen erfüllt sein:
A) Zwei Referenzen als Neubau 
B) Eine Referenzen Sanierung oder Sanierung im denkmalgeschützten Bestand
C) Eine von drei Referenzen mit den vollständig erbrachten Grundleistungen zum Brandschutz der Leistungsphasen 2-5 und 8
D) Eine von drei Referenzen mit Nutzung als Öffentliches Gebäude (Gebäudeklasse 3 oder 4)
Eine Referenz kann mehrere der Mindestanforderungen C/D erfüllen.</v>
      </c>
      <c r="B4" s="173"/>
      <c r="C4" s="173"/>
      <c r="D4" s="173"/>
      <c r="E4" s="173"/>
      <c r="F4" s="173"/>
      <c r="G4" s="114"/>
      <c r="H4" s="69"/>
      <c r="I4" s="21"/>
      <c r="K4" s="31"/>
      <c r="M4" s="31"/>
    </row>
    <row r="5" spans="1:16" s="1" customFormat="1" ht="60" customHeight="1" x14ac:dyDescent="0.25">
      <c r="A5" s="173" t="str">
        <f>'Formale Prüfung'!A32:B32</f>
        <v>Die Referenzen müssen zur Erfüllung der Mindestanforderung für die Eignung wertungsfähig sein. 
Wertungsfähig ist eine Referenz, wenn Leistungen im Referenzzeitraum erbracht wurden. 
Die Leistungsphase 8 für die Referenzprojekte muss abgeschlossen sein, um die grundsätzliche Wertungsfähigkeit der Referenz sicher zu stellen.</v>
      </c>
      <c r="B5" s="173"/>
      <c r="C5" s="173"/>
      <c r="D5" s="173"/>
      <c r="E5" s="173"/>
      <c r="F5" s="173"/>
      <c r="G5" s="114"/>
      <c r="H5" s="69"/>
      <c r="I5" s="21"/>
      <c r="K5" s="31"/>
      <c r="M5" s="31"/>
    </row>
    <row r="6" spans="1:16" s="1" customFormat="1" ht="15" customHeight="1" x14ac:dyDescent="0.25">
      <c r="B6" s="16"/>
      <c r="E6" s="123"/>
      <c r="F6" s="16"/>
      <c r="G6" s="123"/>
    </row>
    <row r="7" spans="1:16" x14ac:dyDescent="0.25">
      <c r="A7" s="1"/>
      <c r="E7" s="130" t="s">
        <v>99</v>
      </c>
      <c r="F7" s="130" t="s">
        <v>99</v>
      </c>
      <c r="G7" s="130" t="s">
        <v>100</v>
      </c>
    </row>
    <row r="8" spans="1:16" s="1" customFormat="1" ht="57" customHeight="1" x14ac:dyDescent="0.3">
      <c r="A8" s="49" t="s">
        <v>95</v>
      </c>
      <c r="B8" s="124" t="s">
        <v>0</v>
      </c>
      <c r="C8" s="125"/>
      <c r="D8" s="124" t="s">
        <v>112</v>
      </c>
      <c r="E8" s="131" t="s">
        <v>101</v>
      </c>
      <c r="F8" s="131" t="s">
        <v>102</v>
      </c>
      <c r="G8" s="131" t="s">
        <v>103</v>
      </c>
      <c r="H8" s="50" t="s">
        <v>2</v>
      </c>
      <c r="I8" s="50" t="s">
        <v>3</v>
      </c>
      <c r="J8" s="50" t="s">
        <v>4</v>
      </c>
      <c r="K8" s="51" t="s">
        <v>6</v>
      </c>
      <c r="L8" s="51" t="s">
        <v>6</v>
      </c>
      <c r="M8" s="51" t="s">
        <v>6</v>
      </c>
      <c r="N8" s="52" t="s">
        <v>2</v>
      </c>
      <c r="O8" s="52" t="s">
        <v>3</v>
      </c>
      <c r="P8" s="50" t="s">
        <v>4</v>
      </c>
    </row>
    <row r="9" spans="1:16" s="1" customFormat="1" ht="5.0999999999999996" customHeight="1" x14ac:dyDescent="0.25">
      <c r="A9" s="13" t="s">
        <v>26</v>
      </c>
      <c r="B9" s="13" t="s">
        <v>26</v>
      </c>
      <c r="C9" s="48" t="s">
        <v>26</v>
      </c>
      <c r="D9" s="13" t="s">
        <v>26</v>
      </c>
      <c r="E9" s="126"/>
      <c r="F9" s="126"/>
      <c r="G9" s="126"/>
      <c r="H9" s="21"/>
      <c r="I9" s="21"/>
      <c r="J9" s="21"/>
      <c r="K9" s="126"/>
      <c r="L9" s="126"/>
      <c r="M9" s="126"/>
      <c r="N9" s="21"/>
      <c r="O9" s="21"/>
      <c r="P9" s="21"/>
    </row>
    <row r="10" spans="1:16" s="1" customFormat="1" ht="12.6" customHeight="1" x14ac:dyDescent="0.25">
      <c r="A10" s="46" t="s">
        <v>105</v>
      </c>
      <c r="B10" s="170">
        <v>15</v>
      </c>
      <c r="C10" s="37" t="s">
        <v>96</v>
      </c>
      <c r="D10" s="120">
        <v>6</v>
      </c>
      <c r="E10" s="180"/>
      <c r="F10" s="180"/>
      <c r="G10" s="166">
        <v>6</v>
      </c>
      <c r="H10" s="161">
        <f>SUM(E10:G12)</f>
        <v>6</v>
      </c>
      <c r="I10" s="161">
        <f>H10/COUNT(G10:G13)</f>
        <v>6</v>
      </c>
      <c r="J10" s="161">
        <f>I10*B10</f>
        <v>90</v>
      </c>
      <c r="K10" s="180" t="str">
        <f>IF($K8="Wertung",IF(ISBLANK(E10)," ",E10)," ")</f>
        <v xml:space="preserve"> </v>
      </c>
      <c r="L10" s="180" t="str">
        <f>IF(L$8="Wertung",IF(ISBLANK(F10)," ",F10)," ")</f>
        <v xml:space="preserve"> </v>
      </c>
      <c r="M10" s="165">
        <f>IF(M$8="Wertung",IF(ISBLANK(G10)," ",G10)," ")</f>
        <v>6</v>
      </c>
      <c r="N10" s="161">
        <f>SUM(K10:M12)</f>
        <v>6</v>
      </c>
      <c r="O10" s="161">
        <f>N10/COUNT(K10:M12)</f>
        <v>6</v>
      </c>
      <c r="P10" s="161">
        <f>O10*B10</f>
        <v>90</v>
      </c>
    </row>
    <row r="11" spans="1:16" s="1" customFormat="1" ht="12.75" customHeight="1" x14ac:dyDescent="0.25">
      <c r="A11" s="174"/>
      <c r="B11" s="171"/>
      <c r="C11" s="37" t="s">
        <v>104</v>
      </c>
      <c r="D11" s="120">
        <v>3</v>
      </c>
      <c r="E11" s="180"/>
      <c r="F11" s="180"/>
      <c r="G11" s="166"/>
      <c r="H11" s="162"/>
      <c r="I11" s="162"/>
      <c r="J11" s="162"/>
      <c r="K11" s="180" t="str">
        <f t="shared" ref="K11:M12" si="0">IF($K$9="Wertung",IF(ISBLANK(E11)," ",E11)," ")</f>
        <v xml:space="preserve"> </v>
      </c>
      <c r="L11" s="180" t="str">
        <f t="shared" si="0"/>
        <v xml:space="preserve"> </v>
      </c>
      <c r="M11" s="165" t="str">
        <f t="shared" si="0"/>
        <v xml:space="preserve"> </v>
      </c>
      <c r="N11" s="162"/>
      <c r="O11" s="162"/>
      <c r="P11" s="161"/>
    </row>
    <row r="12" spans="1:16" s="1" customFormat="1" x14ac:dyDescent="0.25">
      <c r="A12" s="175"/>
      <c r="B12" s="172"/>
      <c r="C12" s="37" t="s">
        <v>97</v>
      </c>
      <c r="D12" s="120">
        <v>0</v>
      </c>
      <c r="E12" s="180"/>
      <c r="F12" s="180"/>
      <c r="G12" s="166"/>
      <c r="H12" s="162"/>
      <c r="I12" s="162"/>
      <c r="J12" s="162"/>
      <c r="K12" s="180" t="str">
        <f t="shared" si="0"/>
        <v xml:space="preserve"> </v>
      </c>
      <c r="L12" s="180" t="str">
        <f t="shared" si="0"/>
        <v xml:space="preserve"> </v>
      </c>
      <c r="M12" s="165" t="str">
        <f t="shared" si="0"/>
        <v xml:space="preserve"> </v>
      </c>
      <c r="N12" s="162"/>
      <c r="O12" s="162"/>
      <c r="P12" s="161"/>
    </row>
    <row r="13" spans="1:16" s="1" customFormat="1" ht="5.0999999999999996" customHeight="1" x14ac:dyDescent="0.25">
      <c r="A13" s="13" t="s">
        <v>26</v>
      </c>
      <c r="B13" s="13" t="s">
        <v>26</v>
      </c>
      <c r="C13" s="48" t="s">
        <v>26</v>
      </c>
      <c r="D13" s="13" t="s">
        <v>26</v>
      </c>
      <c r="E13" s="126"/>
      <c r="F13" s="126"/>
      <c r="G13" s="126"/>
      <c r="H13" s="21"/>
      <c r="I13" s="21"/>
      <c r="J13" s="21"/>
      <c r="K13" s="126"/>
      <c r="L13" s="126"/>
      <c r="M13" s="126"/>
      <c r="N13" s="21"/>
      <c r="O13" s="21"/>
      <c r="P13" s="21"/>
    </row>
    <row r="14" spans="1:16" s="1" customFormat="1" ht="25.5" customHeight="1" x14ac:dyDescent="0.25">
      <c r="A14" s="176" t="s">
        <v>108</v>
      </c>
      <c r="B14" s="170">
        <v>5</v>
      </c>
      <c r="C14" s="37" t="s">
        <v>109</v>
      </c>
      <c r="D14" s="133">
        <v>6</v>
      </c>
      <c r="E14" s="166">
        <v>6</v>
      </c>
      <c r="F14" s="166">
        <v>6</v>
      </c>
      <c r="G14" s="166">
        <v>6</v>
      </c>
      <c r="H14" s="161">
        <f>SUM(E14:G16)</f>
        <v>18</v>
      </c>
      <c r="I14" s="161">
        <f>H14/COUNT(E14:G17)</f>
        <v>6</v>
      </c>
      <c r="J14" s="161">
        <f>I14*B14</f>
        <v>30</v>
      </c>
      <c r="K14" s="165">
        <f>IF(K$8="Wertung",IF(ISBLANK(E14)," ",E14)," ")</f>
        <v>6</v>
      </c>
      <c r="L14" s="165">
        <f>IF(L$8="Wertung",IF(ISBLANK(F14)," ",F14)," ")</f>
        <v>6</v>
      </c>
      <c r="M14" s="165">
        <f>IF(M$8="Wertung",IF(ISBLANK(G14)," ",G14)," ")</f>
        <v>6</v>
      </c>
      <c r="N14" s="161">
        <f>SUM(K14:M16)</f>
        <v>18</v>
      </c>
      <c r="O14" s="161">
        <f>N14/COUNT(K14:M16)</f>
        <v>6</v>
      </c>
      <c r="P14" s="161">
        <f>O14*B14</f>
        <v>30</v>
      </c>
    </row>
    <row r="15" spans="1:16" s="1" customFormat="1" ht="12.75" customHeight="1" x14ac:dyDescent="0.25">
      <c r="A15" s="177"/>
      <c r="B15" s="171"/>
      <c r="C15" s="37" t="s">
        <v>110</v>
      </c>
      <c r="D15" s="120">
        <v>3</v>
      </c>
      <c r="E15" s="166"/>
      <c r="F15" s="166"/>
      <c r="G15" s="166"/>
      <c r="H15" s="162"/>
      <c r="I15" s="162"/>
      <c r="J15" s="162"/>
      <c r="K15" s="165" t="str">
        <f t="shared" ref="K15:K16" si="1">IF($K$9="Wertung",IF(ISBLANK(E15)," ",E15)," ")</f>
        <v xml:space="preserve"> </v>
      </c>
      <c r="L15" s="165" t="str">
        <f t="shared" ref="L15:L16" si="2">IF($K$9="Wertung",IF(ISBLANK(F15)," ",F15)," ")</f>
        <v xml:space="preserve"> </v>
      </c>
      <c r="M15" s="165" t="str">
        <f t="shared" ref="M15:M16" si="3">IF($K$9="Wertung",IF(ISBLANK(G15)," ",G15)," ")</f>
        <v xml:space="preserve"> </v>
      </c>
      <c r="N15" s="162"/>
      <c r="O15" s="162"/>
      <c r="P15" s="161"/>
    </row>
    <row r="16" spans="1:16" s="1" customFormat="1" ht="12.75" customHeight="1" x14ac:dyDescent="0.25">
      <c r="A16" s="178"/>
      <c r="B16" s="172"/>
      <c r="C16" s="37" t="s">
        <v>111</v>
      </c>
      <c r="D16" s="120">
        <v>0</v>
      </c>
      <c r="E16" s="166"/>
      <c r="F16" s="166"/>
      <c r="G16" s="166"/>
      <c r="H16" s="162"/>
      <c r="I16" s="162"/>
      <c r="J16" s="162"/>
      <c r="K16" s="165" t="str">
        <f t="shared" si="1"/>
        <v xml:space="preserve"> </v>
      </c>
      <c r="L16" s="165" t="str">
        <f t="shared" si="2"/>
        <v xml:space="preserve"> </v>
      </c>
      <c r="M16" s="165" t="str">
        <f t="shared" si="3"/>
        <v xml:space="preserve"> </v>
      </c>
      <c r="N16" s="162"/>
      <c r="O16" s="162"/>
      <c r="P16" s="161"/>
    </row>
    <row r="17" spans="1:16" s="1" customFormat="1" ht="5.0999999999999996" customHeight="1" x14ac:dyDescent="0.25">
      <c r="A17" s="13" t="s">
        <v>26</v>
      </c>
      <c r="B17" s="13" t="s">
        <v>26</v>
      </c>
      <c r="C17" s="48" t="s">
        <v>26</v>
      </c>
      <c r="D17" s="13" t="s">
        <v>26</v>
      </c>
      <c r="E17" s="126"/>
      <c r="F17" s="126"/>
      <c r="G17" s="126"/>
      <c r="H17" s="21"/>
      <c r="I17" s="21"/>
      <c r="J17" s="21"/>
      <c r="K17" s="126"/>
      <c r="L17" s="126"/>
      <c r="M17" s="126"/>
      <c r="N17" s="21"/>
      <c r="O17" s="21"/>
      <c r="P17" s="21"/>
    </row>
    <row r="18" spans="1:16" s="1" customFormat="1" ht="14.1" customHeight="1" x14ac:dyDescent="0.25">
      <c r="A18" s="179" t="s">
        <v>38</v>
      </c>
      <c r="B18" s="170">
        <v>15</v>
      </c>
      <c r="C18" s="37" t="s">
        <v>86</v>
      </c>
      <c r="D18" s="120">
        <v>6</v>
      </c>
      <c r="E18" s="166">
        <v>6</v>
      </c>
      <c r="F18" s="166">
        <v>6</v>
      </c>
      <c r="G18" s="166">
        <v>6</v>
      </c>
      <c r="H18" s="161">
        <f>SUM(E18:G20)</f>
        <v>18</v>
      </c>
      <c r="I18" s="161">
        <f>H18/COUNT(E18:G21)</f>
        <v>6</v>
      </c>
      <c r="J18" s="161">
        <f>I18*B18</f>
        <v>90</v>
      </c>
      <c r="K18" s="165">
        <f>IF(K$8="Wertung",IF(ISBLANK(E18)," ",E18)," ")</f>
        <v>6</v>
      </c>
      <c r="L18" s="165">
        <f>IF(L$8="Wertung",IF(ISBLANK(F18)," ",F18)," ")</f>
        <v>6</v>
      </c>
      <c r="M18" s="165">
        <f>IF(M$8="Wertung",IF(ISBLANK(G18)," ",G18)," ")</f>
        <v>6</v>
      </c>
      <c r="N18" s="161">
        <f>SUM(K18:M20)</f>
        <v>18</v>
      </c>
      <c r="O18" s="161">
        <f>N18/COUNT(K18:M20)</f>
        <v>6</v>
      </c>
      <c r="P18" s="161">
        <f>O18*B18</f>
        <v>90</v>
      </c>
    </row>
    <row r="19" spans="1:16" s="1" customFormat="1" ht="12.75" customHeight="1" x14ac:dyDescent="0.25">
      <c r="A19" s="177"/>
      <c r="B19" s="171"/>
      <c r="C19" s="37" t="s">
        <v>53</v>
      </c>
      <c r="D19" s="120">
        <v>3</v>
      </c>
      <c r="E19" s="166"/>
      <c r="F19" s="166"/>
      <c r="G19" s="166"/>
      <c r="H19" s="162"/>
      <c r="I19" s="162"/>
      <c r="J19" s="162"/>
      <c r="K19" s="165" t="str">
        <f t="shared" ref="K19:M20" si="4">IF($K$9="Wertung",IF(ISBLANK(E19)," ",E19)," ")</f>
        <v xml:space="preserve"> </v>
      </c>
      <c r="L19" s="165" t="str">
        <f t="shared" si="4"/>
        <v xml:space="preserve"> </v>
      </c>
      <c r="M19" s="165" t="str">
        <f t="shared" si="4"/>
        <v xml:space="preserve"> </v>
      </c>
      <c r="N19" s="162"/>
      <c r="O19" s="162"/>
      <c r="P19" s="161"/>
    </row>
    <row r="20" spans="1:16" s="1" customFormat="1" ht="12.75" customHeight="1" x14ac:dyDescent="0.25">
      <c r="A20" s="178"/>
      <c r="B20" s="172"/>
      <c r="C20" s="37" t="s">
        <v>1</v>
      </c>
      <c r="D20" s="120">
        <v>0</v>
      </c>
      <c r="E20" s="166"/>
      <c r="F20" s="166"/>
      <c r="G20" s="166"/>
      <c r="H20" s="162"/>
      <c r="I20" s="162"/>
      <c r="J20" s="162"/>
      <c r="K20" s="165" t="str">
        <f t="shared" si="4"/>
        <v xml:space="preserve"> </v>
      </c>
      <c r="L20" s="165" t="str">
        <f t="shared" si="4"/>
        <v xml:space="preserve"> </v>
      </c>
      <c r="M20" s="165" t="str">
        <f t="shared" si="4"/>
        <v xml:space="preserve"> </v>
      </c>
      <c r="N20" s="162"/>
      <c r="O20" s="162"/>
      <c r="P20" s="161"/>
    </row>
    <row r="21" spans="1:16" s="1" customFormat="1" ht="5.0999999999999996" customHeight="1" x14ac:dyDescent="0.25">
      <c r="A21" s="13" t="s">
        <v>26</v>
      </c>
      <c r="B21" s="13" t="s">
        <v>26</v>
      </c>
      <c r="C21" s="48" t="s">
        <v>26</v>
      </c>
      <c r="D21" s="13" t="s">
        <v>26</v>
      </c>
      <c r="E21" s="126"/>
      <c r="F21" s="126"/>
      <c r="G21" s="126"/>
      <c r="H21" s="21"/>
      <c r="I21" s="21"/>
      <c r="J21" s="21"/>
      <c r="K21" s="126"/>
      <c r="L21" s="126"/>
      <c r="M21" s="126"/>
      <c r="N21" s="21"/>
      <c r="O21" s="21"/>
      <c r="P21" s="21"/>
    </row>
    <row r="22" spans="1:16" s="1" customFormat="1" ht="42.6" customHeight="1" x14ac:dyDescent="0.25">
      <c r="A22" s="132" t="s">
        <v>92</v>
      </c>
      <c r="B22" s="170">
        <v>15</v>
      </c>
      <c r="C22" s="37" t="s">
        <v>94</v>
      </c>
      <c r="D22" s="120">
        <v>6</v>
      </c>
      <c r="E22" s="166">
        <v>6</v>
      </c>
      <c r="F22" s="166">
        <v>6</v>
      </c>
      <c r="G22" s="166">
        <v>6</v>
      </c>
      <c r="H22" s="161">
        <f>SUM(E22:G24)</f>
        <v>18</v>
      </c>
      <c r="I22" s="161">
        <f>H22/COUNT(E22:G25)</f>
        <v>6</v>
      </c>
      <c r="J22" s="161">
        <f>I22*B22</f>
        <v>90</v>
      </c>
      <c r="K22" s="165">
        <f>IF(K$8="Wertung",IF(ISBLANK(E22)," ",E22)," ")</f>
        <v>6</v>
      </c>
      <c r="L22" s="165">
        <f>IF(L$8="Wertung",IF(ISBLANK(F22)," ",F22)," ")</f>
        <v>6</v>
      </c>
      <c r="M22" s="165">
        <f>IF(M$8="Wertung",IF(ISBLANK(G22)," ",G22)," ")</f>
        <v>6</v>
      </c>
      <c r="N22" s="161">
        <f>SUM(K22:M24)</f>
        <v>18</v>
      </c>
      <c r="O22" s="161">
        <f>N22/COUNT(K22:M24)</f>
        <v>6</v>
      </c>
      <c r="P22" s="161">
        <f>O22*B22</f>
        <v>90</v>
      </c>
    </row>
    <row r="23" spans="1:16" s="1" customFormat="1" ht="28.5" customHeight="1" x14ac:dyDescent="0.25">
      <c r="A23" s="163" t="s">
        <v>106</v>
      </c>
      <c r="B23" s="171"/>
      <c r="C23" s="37" t="s">
        <v>93</v>
      </c>
      <c r="D23" s="120">
        <v>3</v>
      </c>
      <c r="E23" s="166"/>
      <c r="F23" s="166"/>
      <c r="G23" s="166"/>
      <c r="H23" s="162"/>
      <c r="I23" s="162"/>
      <c r="J23" s="162"/>
      <c r="K23" s="165" t="str">
        <f t="shared" ref="K23:M24" si="5">IF($K$9="Wertung",IF(ISBLANK(E23)," ",E23)," ")</f>
        <v xml:space="preserve"> </v>
      </c>
      <c r="L23" s="165" t="str">
        <f t="shared" si="5"/>
        <v xml:space="preserve"> </v>
      </c>
      <c r="M23" s="165" t="str">
        <f t="shared" si="5"/>
        <v xml:space="preserve"> </v>
      </c>
      <c r="N23" s="162"/>
      <c r="O23" s="162"/>
      <c r="P23" s="161"/>
    </row>
    <row r="24" spans="1:16" s="1" customFormat="1" ht="30.6" customHeight="1" x14ac:dyDescent="0.25">
      <c r="A24" s="164"/>
      <c r="B24" s="172"/>
      <c r="C24" s="37" t="s">
        <v>107</v>
      </c>
      <c r="D24" s="120">
        <v>0</v>
      </c>
      <c r="E24" s="166"/>
      <c r="F24" s="166"/>
      <c r="G24" s="166"/>
      <c r="H24" s="162"/>
      <c r="I24" s="162"/>
      <c r="J24" s="162"/>
      <c r="K24" s="165" t="str">
        <f t="shared" si="5"/>
        <v xml:space="preserve"> </v>
      </c>
      <c r="L24" s="165" t="str">
        <f t="shared" si="5"/>
        <v xml:space="preserve"> </v>
      </c>
      <c r="M24" s="165" t="str">
        <f t="shared" si="5"/>
        <v xml:space="preserve"> </v>
      </c>
      <c r="N24" s="162"/>
      <c r="O24" s="162"/>
      <c r="P24" s="161"/>
    </row>
    <row r="25" spans="1:16" s="1" customFormat="1" ht="5.0999999999999996" customHeight="1" x14ac:dyDescent="0.25">
      <c r="A25" s="13" t="s">
        <v>26</v>
      </c>
      <c r="B25" s="13" t="s">
        <v>26</v>
      </c>
      <c r="C25" s="48" t="s">
        <v>26</v>
      </c>
      <c r="D25" s="13" t="s">
        <v>26</v>
      </c>
      <c r="E25" s="126"/>
      <c r="F25" s="126"/>
      <c r="G25" s="126"/>
      <c r="H25" s="21"/>
      <c r="I25" s="21"/>
      <c r="J25" s="21"/>
      <c r="K25" s="126"/>
      <c r="L25" s="126"/>
      <c r="M25" s="126"/>
      <c r="N25" s="21"/>
      <c r="O25" s="21"/>
      <c r="P25" s="21"/>
    </row>
    <row r="26" spans="1:16" s="1" customFormat="1" x14ac:dyDescent="0.25">
      <c r="A26" s="119" t="s">
        <v>84</v>
      </c>
      <c r="B26" s="170">
        <v>10</v>
      </c>
      <c r="C26" s="37" t="s">
        <v>87</v>
      </c>
      <c r="D26" s="120">
        <v>6</v>
      </c>
      <c r="E26" s="166">
        <v>6</v>
      </c>
      <c r="F26" s="166">
        <v>6</v>
      </c>
      <c r="G26" s="166">
        <v>6</v>
      </c>
      <c r="H26" s="161">
        <f>SUM(E26:G28)</f>
        <v>18</v>
      </c>
      <c r="I26" s="161">
        <f>H26/COUNT(E26:G28)</f>
        <v>6</v>
      </c>
      <c r="J26" s="161">
        <f>I26*B26</f>
        <v>60</v>
      </c>
      <c r="K26" s="165">
        <f>IF(K$8="Wertung",IF(ISBLANK(E26)," ",E26)," ")</f>
        <v>6</v>
      </c>
      <c r="L26" s="165">
        <f>IF(L$8="Wertung",IF(ISBLANK(F26)," ",F26)," ")</f>
        <v>6</v>
      </c>
      <c r="M26" s="165">
        <f>IF(M$8="Wertung",IF(ISBLANK(G26)," ",G26)," ")</f>
        <v>6</v>
      </c>
      <c r="N26" s="161">
        <f>SUM(K26:M28)</f>
        <v>18</v>
      </c>
      <c r="O26" s="161">
        <f>N26/COUNT(K26:M28)</f>
        <v>6</v>
      </c>
      <c r="P26" s="161">
        <f>O26*B26</f>
        <v>60</v>
      </c>
    </row>
    <row r="27" spans="1:16" s="1" customFormat="1" ht="12.75" customHeight="1" x14ac:dyDescent="0.25">
      <c r="A27" s="39" t="s">
        <v>79</v>
      </c>
      <c r="B27" s="171"/>
      <c r="C27" s="37" t="s">
        <v>88</v>
      </c>
      <c r="D27" s="120">
        <v>3</v>
      </c>
      <c r="E27" s="166"/>
      <c r="F27" s="166"/>
      <c r="G27" s="166"/>
      <c r="H27" s="162"/>
      <c r="I27" s="162"/>
      <c r="J27" s="162"/>
      <c r="K27" s="165" t="str">
        <f t="shared" ref="K27:M28" si="6">IF($K$9="Wertung",IF(ISBLANK(E27)," ",E27)," ")</f>
        <v xml:space="preserve"> </v>
      </c>
      <c r="L27" s="165" t="str">
        <f t="shared" si="6"/>
        <v xml:space="preserve"> </v>
      </c>
      <c r="M27" s="165" t="str">
        <f t="shared" si="6"/>
        <v xml:space="preserve"> </v>
      </c>
      <c r="N27" s="162"/>
      <c r="O27" s="162"/>
      <c r="P27" s="161"/>
    </row>
    <row r="28" spans="1:16" s="1" customFormat="1" x14ac:dyDescent="0.25">
      <c r="A28" s="40" t="s">
        <v>26</v>
      </c>
      <c r="B28" s="172"/>
      <c r="C28" s="37" t="s">
        <v>89</v>
      </c>
      <c r="D28" s="120">
        <v>0</v>
      </c>
      <c r="E28" s="166"/>
      <c r="F28" s="166"/>
      <c r="G28" s="166"/>
      <c r="H28" s="162"/>
      <c r="I28" s="162"/>
      <c r="J28" s="162"/>
      <c r="K28" s="165" t="str">
        <f t="shared" si="6"/>
        <v xml:space="preserve"> </v>
      </c>
      <c r="L28" s="165" t="str">
        <f t="shared" si="6"/>
        <v xml:space="preserve"> </v>
      </c>
      <c r="M28" s="165" t="str">
        <f t="shared" si="6"/>
        <v xml:space="preserve"> </v>
      </c>
      <c r="N28" s="162"/>
      <c r="O28" s="162"/>
      <c r="P28" s="161"/>
    </row>
    <row r="29" spans="1:16" s="1" customFormat="1" ht="8.1" customHeight="1" x14ac:dyDescent="0.25">
      <c r="A29" s="13" t="s">
        <v>26</v>
      </c>
      <c r="B29" s="13" t="s">
        <v>26</v>
      </c>
      <c r="C29" s="48" t="s">
        <v>26</v>
      </c>
      <c r="D29" s="13" t="s">
        <v>26</v>
      </c>
      <c r="E29" s="126"/>
      <c r="F29" s="126"/>
      <c r="G29" s="126"/>
      <c r="H29" s="21"/>
      <c r="I29" s="21"/>
      <c r="J29" s="21"/>
      <c r="K29" s="126"/>
      <c r="L29" s="126"/>
      <c r="M29" s="126"/>
      <c r="N29" s="21"/>
      <c r="O29" s="21"/>
      <c r="P29" s="21"/>
    </row>
    <row r="30" spans="1:16" s="1" customFormat="1" x14ac:dyDescent="0.25">
      <c r="A30" s="167" t="s">
        <v>41</v>
      </c>
      <c r="B30" s="170">
        <v>10</v>
      </c>
      <c r="C30" s="37" t="s">
        <v>54</v>
      </c>
      <c r="D30" s="120">
        <v>6</v>
      </c>
      <c r="E30" s="166">
        <v>6</v>
      </c>
      <c r="F30" s="166">
        <v>6</v>
      </c>
      <c r="G30" s="166">
        <v>6</v>
      </c>
      <c r="H30" s="161">
        <f>SUM(E30:G32)</f>
        <v>18</v>
      </c>
      <c r="I30" s="161">
        <f>H30/COUNT(E30:G33)</f>
        <v>6</v>
      </c>
      <c r="J30" s="161">
        <f>I30*B30</f>
        <v>60</v>
      </c>
      <c r="K30" s="165">
        <f>IF(K$8="Wertung",IF(ISBLANK(E30)," ",E30)," ")</f>
        <v>6</v>
      </c>
      <c r="L30" s="165">
        <f>IF(L$8="Wertung",IF(ISBLANK(F30)," ",F30)," ")</f>
        <v>6</v>
      </c>
      <c r="M30" s="165">
        <f>IF(M$8="Wertung",IF(ISBLANK(G30)," ",G30)," ")</f>
        <v>6</v>
      </c>
      <c r="N30" s="161">
        <f>SUM(K30:M32)</f>
        <v>18</v>
      </c>
      <c r="O30" s="161">
        <f>N30/COUNT(K30:M32)</f>
        <v>6</v>
      </c>
      <c r="P30" s="161">
        <f>O30*B30</f>
        <v>60</v>
      </c>
    </row>
    <row r="31" spans="1:16" s="1" customFormat="1" x14ac:dyDescent="0.25">
      <c r="A31" s="168"/>
      <c r="B31" s="171"/>
      <c r="C31" s="37" t="s">
        <v>91</v>
      </c>
      <c r="D31" s="120">
        <v>3</v>
      </c>
      <c r="E31" s="166"/>
      <c r="F31" s="166"/>
      <c r="G31" s="166"/>
      <c r="H31" s="162"/>
      <c r="I31" s="162"/>
      <c r="J31" s="162"/>
      <c r="K31" s="165" t="str">
        <f t="shared" ref="K31:M32" si="7">IF($K$9="Wertung",IF(ISBLANK(E31)," ",E31)," ")</f>
        <v xml:space="preserve"> </v>
      </c>
      <c r="L31" s="165" t="str">
        <f t="shared" si="7"/>
        <v xml:space="preserve"> </v>
      </c>
      <c r="M31" s="165" t="str">
        <f t="shared" si="7"/>
        <v xml:space="preserve"> </v>
      </c>
      <c r="N31" s="162"/>
      <c r="O31" s="162"/>
      <c r="P31" s="161"/>
    </row>
    <row r="32" spans="1:16" s="1" customFormat="1" x14ac:dyDescent="0.25">
      <c r="A32" s="169"/>
      <c r="B32" s="172"/>
      <c r="C32" s="37" t="s">
        <v>78</v>
      </c>
      <c r="D32" s="120">
        <v>0</v>
      </c>
      <c r="E32" s="166"/>
      <c r="F32" s="166"/>
      <c r="G32" s="166"/>
      <c r="H32" s="162"/>
      <c r="I32" s="162"/>
      <c r="J32" s="162"/>
      <c r="K32" s="165" t="str">
        <f t="shared" si="7"/>
        <v xml:space="preserve"> </v>
      </c>
      <c r="L32" s="165" t="str">
        <f t="shared" si="7"/>
        <v xml:space="preserve"> </v>
      </c>
      <c r="M32" s="165" t="str">
        <f t="shared" si="7"/>
        <v xml:space="preserve"> </v>
      </c>
      <c r="N32" s="162"/>
      <c r="O32" s="162"/>
      <c r="P32" s="161"/>
    </row>
    <row r="33" spans="1:16" s="1" customFormat="1" ht="8.1" customHeight="1" x14ac:dyDescent="0.25">
      <c r="A33" s="13" t="s">
        <v>26</v>
      </c>
      <c r="B33" s="13" t="s">
        <v>26</v>
      </c>
      <c r="C33" s="48" t="s">
        <v>26</v>
      </c>
      <c r="D33" s="121" t="s">
        <v>26</v>
      </c>
      <c r="E33" s="126"/>
      <c r="F33" s="126"/>
      <c r="G33" s="126"/>
      <c r="H33" s="21"/>
      <c r="I33" s="21"/>
      <c r="J33" s="21"/>
      <c r="K33" s="126"/>
      <c r="L33" s="126"/>
      <c r="M33" s="126"/>
      <c r="N33" s="21"/>
      <c r="O33" s="21"/>
      <c r="P33" s="21"/>
    </row>
    <row r="34" spans="1:16" s="1" customFormat="1" x14ac:dyDescent="0.25">
      <c r="A34" s="179" t="s">
        <v>37</v>
      </c>
      <c r="B34" s="170">
        <v>10</v>
      </c>
      <c r="C34" s="37" t="s">
        <v>39</v>
      </c>
      <c r="D34" s="120">
        <v>6</v>
      </c>
      <c r="E34" s="166">
        <v>6</v>
      </c>
      <c r="F34" s="166">
        <v>6</v>
      </c>
      <c r="G34" s="166">
        <v>6</v>
      </c>
      <c r="H34" s="161">
        <f>SUM(E34:G36)</f>
        <v>18</v>
      </c>
      <c r="I34" s="161">
        <f>H34/COUNT(E34:G37)</f>
        <v>6</v>
      </c>
      <c r="J34" s="161">
        <f>I34*B34</f>
        <v>60</v>
      </c>
      <c r="K34" s="165">
        <f>IF(K$8="Wertung",IF(ISBLANK(E34)," ",E34)," ")</f>
        <v>6</v>
      </c>
      <c r="L34" s="165">
        <f>IF(L$8="Wertung",IF(ISBLANK(F34)," ",F34)," ")</f>
        <v>6</v>
      </c>
      <c r="M34" s="165">
        <f>IF(M$8="Wertung",IF(ISBLANK(G34)," ",G34)," ")</f>
        <v>6</v>
      </c>
      <c r="N34" s="161">
        <f>SUM(K34:M36)</f>
        <v>18</v>
      </c>
      <c r="O34" s="161">
        <f>N34/COUNT(K34:M36)</f>
        <v>6</v>
      </c>
      <c r="P34" s="161">
        <f>O34*B34</f>
        <v>60</v>
      </c>
    </row>
    <row r="35" spans="1:16" s="1" customFormat="1" x14ac:dyDescent="0.25">
      <c r="A35" s="177"/>
      <c r="B35" s="171"/>
      <c r="C35" s="37" t="s">
        <v>40</v>
      </c>
      <c r="D35" s="120">
        <v>3</v>
      </c>
      <c r="E35" s="166"/>
      <c r="F35" s="166"/>
      <c r="G35" s="166"/>
      <c r="H35" s="162"/>
      <c r="I35" s="162"/>
      <c r="J35" s="162"/>
      <c r="K35" s="165" t="str">
        <f t="shared" ref="K35:M36" si="8">IF($K$9="Wertung",IF(ISBLANK(E35)," ",E35)," ")</f>
        <v xml:space="preserve"> </v>
      </c>
      <c r="L35" s="165" t="str">
        <f t="shared" si="8"/>
        <v xml:space="preserve"> </v>
      </c>
      <c r="M35" s="165" t="str">
        <f t="shared" si="8"/>
        <v xml:space="preserve"> </v>
      </c>
      <c r="N35" s="162"/>
      <c r="O35" s="162"/>
      <c r="P35" s="161"/>
    </row>
    <row r="36" spans="1:16" s="1" customFormat="1" x14ac:dyDescent="0.25">
      <c r="A36" s="178"/>
      <c r="B36" s="172"/>
      <c r="C36" s="37"/>
      <c r="D36" s="36" t="s">
        <v>55</v>
      </c>
      <c r="E36" s="166"/>
      <c r="F36" s="166"/>
      <c r="G36" s="166"/>
      <c r="H36" s="162"/>
      <c r="I36" s="162"/>
      <c r="J36" s="162"/>
      <c r="K36" s="165" t="str">
        <f t="shared" si="8"/>
        <v xml:space="preserve"> </v>
      </c>
      <c r="L36" s="165" t="str">
        <f t="shared" si="8"/>
        <v xml:space="preserve"> </v>
      </c>
      <c r="M36" s="165" t="str">
        <f t="shared" si="8"/>
        <v xml:space="preserve"> </v>
      </c>
      <c r="N36" s="162"/>
      <c r="O36" s="162"/>
      <c r="P36" s="161"/>
    </row>
    <row r="37" spans="1:16" s="1" customFormat="1" ht="20.25" customHeight="1" x14ac:dyDescent="0.3">
      <c r="A37" s="13" t="s">
        <v>28</v>
      </c>
      <c r="B37" s="21">
        <f>SUM(B10:B36)</f>
        <v>80</v>
      </c>
      <c r="C37" s="127"/>
      <c r="D37" s="48"/>
      <c r="I37" s="128">
        <v>6</v>
      </c>
      <c r="J37" s="11">
        <f>J10+J18+J34+J26+J30+J22+J14</f>
        <v>480</v>
      </c>
      <c r="K37" s="64"/>
      <c r="L37" s="64"/>
      <c r="M37" s="64"/>
      <c r="N37" s="64"/>
      <c r="O37" s="64"/>
      <c r="P37" s="11">
        <f>P26+P34+P18+P10+P30+P22+P14</f>
        <v>480</v>
      </c>
    </row>
    <row r="38" spans="1:16" s="1" customFormat="1" ht="23.25" customHeight="1" x14ac:dyDescent="0.3">
      <c r="A38" s="2"/>
      <c r="B38" s="14"/>
      <c r="D38" s="13"/>
      <c r="H38" s="129" t="s">
        <v>5</v>
      </c>
      <c r="I38" s="129"/>
      <c r="J38" s="12">
        <f>B37*I37</f>
        <v>480</v>
      </c>
    </row>
    <row r="39" spans="1:16" s="122" customFormat="1" x14ac:dyDescent="0.25">
      <c r="A39" s="43"/>
      <c r="D39" s="13"/>
      <c r="E39" s="1"/>
      <c r="F39" s="1"/>
      <c r="G39" s="1"/>
    </row>
    <row r="40" spans="1:16" s="1" customFormat="1" x14ac:dyDescent="0.25">
      <c r="A40" s="43"/>
      <c r="D40" s="13"/>
    </row>
    <row r="41" spans="1:16" s="1" customFormat="1" x14ac:dyDescent="0.25">
      <c r="A41" s="43" t="s">
        <v>6</v>
      </c>
      <c r="D41" s="13"/>
    </row>
    <row r="42" spans="1:16" s="1" customFormat="1" x14ac:dyDescent="0.25">
      <c r="A42" s="43" t="s">
        <v>30</v>
      </c>
      <c r="D42" s="13"/>
    </row>
    <row r="43" spans="1:16" s="1" customFormat="1" x14ac:dyDescent="0.25">
      <c r="A43" s="43" t="s">
        <v>36</v>
      </c>
      <c r="D43" s="13"/>
    </row>
    <row r="44" spans="1:16" s="1" customFormat="1" x14ac:dyDescent="0.25">
      <c r="A44" s="43" t="s">
        <v>29</v>
      </c>
      <c r="D44" s="13"/>
    </row>
    <row r="45" spans="1:16" s="1" customFormat="1" ht="15.6" x14ac:dyDescent="0.3">
      <c r="A45" s="2"/>
      <c r="D45" s="13"/>
      <c r="E45" s="64"/>
      <c r="F45" s="64"/>
      <c r="G45" s="64"/>
    </row>
    <row r="46" spans="1:16" x14ac:dyDescent="0.25">
      <c r="D46" s="13"/>
    </row>
    <row r="47" spans="1:16" x14ac:dyDescent="0.25">
      <c r="D47" s="13"/>
    </row>
    <row r="48" spans="1:16" x14ac:dyDescent="0.25">
      <c r="D48" s="13"/>
    </row>
    <row r="49" spans="4:4" x14ac:dyDescent="0.25">
      <c r="D49" s="13"/>
    </row>
    <row r="50" spans="4:4" x14ac:dyDescent="0.25">
      <c r="D50" s="13"/>
    </row>
    <row r="51" spans="4:4" x14ac:dyDescent="0.25">
      <c r="D51" s="13"/>
    </row>
    <row r="52" spans="4:4" x14ac:dyDescent="0.25">
      <c r="D52" s="13"/>
    </row>
    <row r="53" spans="4:4" x14ac:dyDescent="0.25">
      <c r="D53" s="13"/>
    </row>
    <row r="54" spans="4:4" x14ac:dyDescent="0.25">
      <c r="D54" s="13"/>
    </row>
    <row r="55" spans="4:4" x14ac:dyDescent="0.25">
      <c r="D55" s="13"/>
    </row>
    <row r="56" spans="4:4" x14ac:dyDescent="0.25">
      <c r="D56" s="13"/>
    </row>
  </sheetData>
  <mergeCells count="100">
    <mergeCell ref="A34:A36"/>
    <mergeCell ref="I14:I16"/>
    <mergeCell ref="J14:J16"/>
    <mergeCell ref="K14:K16"/>
    <mergeCell ref="L14:L16"/>
    <mergeCell ref="F14:F16"/>
    <mergeCell ref="K18:K20"/>
    <mergeCell ref="L18:L20"/>
    <mergeCell ref="I34:I36"/>
    <mergeCell ref="J34:J36"/>
    <mergeCell ref="J30:J32"/>
    <mergeCell ref="K30:K32"/>
    <mergeCell ref="K34:K36"/>
    <mergeCell ref="M14:M16"/>
    <mergeCell ref="E26:E28"/>
    <mergeCell ref="F26:F28"/>
    <mergeCell ref="H34:H36"/>
    <mergeCell ref="A5:F5"/>
    <mergeCell ref="B26:B28"/>
    <mergeCell ref="B30:B32"/>
    <mergeCell ref="B34:B36"/>
    <mergeCell ref="B22:B24"/>
    <mergeCell ref="E22:E24"/>
    <mergeCell ref="F22:F24"/>
    <mergeCell ref="G26:G28"/>
    <mergeCell ref="G22:G24"/>
    <mergeCell ref="H22:H24"/>
    <mergeCell ref="B14:B16"/>
    <mergeCell ref="E14:E16"/>
    <mergeCell ref="A4:F4"/>
    <mergeCell ref="H10:H12"/>
    <mergeCell ref="E10:E12"/>
    <mergeCell ref="F10:F12"/>
    <mergeCell ref="E18:E20"/>
    <mergeCell ref="F18:F20"/>
    <mergeCell ref="H18:H20"/>
    <mergeCell ref="A11:A12"/>
    <mergeCell ref="G10:G12"/>
    <mergeCell ref="G18:G20"/>
    <mergeCell ref="G14:G16"/>
    <mergeCell ref="H14:H16"/>
    <mergeCell ref="A14:A16"/>
    <mergeCell ref="A18:A20"/>
    <mergeCell ref="N10:N12"/>
    <mergeCell ref="O10:O12"/>
    <mergeCell ref="P10:P12"/>
    <mergeCell ref="O18:O20"/>
    <mergeCell ref="P18:P20"/>
    <mergeCell ref="N18:N20"/>
    <mergeCell ref="N14:N16"/>
    <mergeCell ref="O14:O16"/>
    <mergeCell ref="P14:P16"/>
    <mergeCell ref="A2:C2"/>
    <mergeCell ref="N30:N32"/>
    <mergeCell ref="O30:O32"/>
    <mergeCell ref="P30:P32"/>
    <mergeCell ref="A30:A32"/>
    <mergeCell ref="E30:E32"/>
    <mergeCell ref="F30:F32"/>
    <mergeCell ref="H30:H32"/>
    <mergeCell ref="I30:I32"/>
    <mergeCell ref="L30:L32"/>
    <mergeCell ref="H26:H28"/>
    <mergeCell ref="I26:I28"/>
    <mergeCell ref="J26:J28"/>
    <mergeCell ref="K26:K28"/>
    <mergeCell ref="B10:B12"/>
    <mergeCell ref="B18:B20"/>
    <mergeCell ref="I10:I12"/>
    <mergeCell ref="M34:M36"/>
    <mergeCell ref="M18:M20"/>
    <mergeCell ref="M26:M28"/>
    <mergeCell ref="I22:I24"/>
    <mergeCell ref="J22:J24"/>
    <mergeCell ref="K22:K24"/>
    <mergeCell ref="L22:L24"/>
    <mergeCell ref="M22:M24"/>
    <mergeCell ref="M10:M12"/>
    <mergeCell ref="M30:M32"/>
    <mergeCell ref="J10:J12"/>
    <mergeCell ref="K10:K12"/>
    <mergeCell ref="L10:L12"/>
    <mergeCell ref="I18:I20"/>
    <mergeCell ref="J18:J20"/>
    <mergeCell ref="N22:N24"/>
    <mergeCell ref="O22:O24"/>
    <mergeCell ref="P22:P24"/>
    <mergeCell ref="A23:A24"/>
    <mergeCell ref="L34:L36"/>
    <mergeCell ref="L26:L28"/>
    <mergeCell ref="P34:P36"/>
    <mergeCell ref="N34:N36"/>
    <mergeCell ref="O34:O36"/>
    <mergeCell ref="P26:P28"/>
    <mergeCell ref="N26:N28"/>
    <mergeCell ref="O26:O28"/>
    <mergeCell ref="E34:E36"/>
    <mergeCell ref="F34:F36"/>
    <mergeCell ref="G30:G32"/>
    <mergeCell ref="G34:G36"/>
  </mergeCells>
  <conditionalFormatting sqref="I3:I5">
    <cfRule type="containsText" dxfId="16" priority="65" operator="containsText" text="nicht nachgewiesen">
      <formula>NOT(ISERROR(SEARCH("nicht nachgewiesen",I3)))</formula>
    </cfRule>
    <cfRule type="containsText" dxfId="15" priority="66" operator="containsText" text="erfüllt">
      <formula>NOT(ISERROR(SEARCH("erfüllt",I3)))</formula>
    </cfRule>
  </conditionalFormatting>
  <conditionalFormatting sqref="K8:M9 K13:M13 K21:M21 K25:M25 K29:M29 K17:M17">
    <cfRule type="containsText" dxfId="14" priority="16" operator="containsText" text="Leistungszeitraum nicht eingehalten">
      <formula>NOT(ISERROR(SEARCH("Leistungszeitraum nicht eingehalten",K8)))</formula>
    </cfRule>
    <cfRule type="cellIs" dxfId="13" priority="22" operator="equal">
      <formula>"keine vergleichbare Leistung"</formula>
    </cfRule>
    <cfRule type="containsText" dxfId="12" priority="23" operator="containsText" text="Referenzzeitraum nicht eingehalten">
      <formula>NOT(ISERROR(SEARCH("Referenzzeitraum nicht eingehalten",K8)))</formula>
    </cfRule>
    <cfRule type="containsText" dxfId="11" priority="24" operator="containsText" text="Referenzformblatt als Eigenerklärung fehlt">
      <formula>NOT(ISERROR(SEARCH("Referenzformblatt als Eigenerklärung fehlt",K8)))</formula>
    </cfRule>
    <cfRule type="containsText" dxfId="10" priority="29" operator="containsText" text="Referenzschreiben des AG fehlt">
      <formula>NOT(ISERROR(SEARCH("Referenzschreiben des AG fehlt",K8)))</formula>
    </cfRule>
    <cfRule type="containsText" dxfId="9" priority="30" operator="containsText" text="Wertung">
      <formula>NOT(ISERROR(SEARCH("Wertung",K8)))</formula>
    </cfRule>
    <cfRule type="cellIs" dxfId="8" priority="94" operator="equal">
      <formula>"keine vergleichbare Leistung"</formula>
    </cfRule>
    <cfRule type="containsText" dxfId="7" priority="95" operator="containsText" text="Referenzzeitraum nicht eingehalten">
      <formula>NOT(ISERROR(SEARCH("Referenzzeitraum nicht eingehalten",K8)))</formula>
    </cfRule>
    <cfRule type="containsText" dxfId="6" priority="96" operator="containsText" text="Referenzformblatt als Eigenerklärung fehlt">
      <formula>NOT(ISERROR(SEARCH("Referenzformblatt als Eigenerklärung fehlt",K8)))</formula>
    </cfRule>
    <cfRule type="containsText" dxfId="5" priority="97" operator="containsText" text="Referenzschreiben des AG fehlt">
      <formula>NOT(ISERROR(SEARCH("Referenzschreiben des AG fehlt",K8)))</formula>
    </cfRule>
    <cfRule type="containsText" dxfId="4" priority="98" operator="containsText" text="Wertung">
      <formula>NOT(ISERROR(SEARCH("Wertung",K8)))</formula>
    </cfRule>
    <cfRule type="containsText" dxfId="3" priority="131" operator="containsText" text="Referenzschreiben des AG und Referenzformblatt als Eigenerklärung unterschrieben fehlt">
      <formula>NOT(ISERROR(SEARCH("Referenzschreiben des AG und Referenzformblatt als Eigenerklärung unterschrieben fehlt",K8)))</formula>
    </cfRule>
    <cfRule type="containsText" dxfId="2" priority="132" operator="containsText" text="Referenzformblatt als Eigenerklärung unterschrieben fehlt">
      <formula>NOT(ISERROR(SEARCH("Referenzformblatt als Eigenerklärung unterschrieben fehlt",K8)))</formula>
    </cfRule>
    <cfRule type="containsText" dxfId="1" priority="133" operator="containsText" text="Referenzschreiben des AG fehlt">
      <formula>NOT(ISERROR(SEARCH("Referenzschreiben des AG fehlt",K8)))</formula>
    </cfRule>
    <cfRule type="containsText" dxfId="0" priority="134" operator="containsText" text="Wertung">
      <formula>NOT(ISERROR(SEARCH("Wertung",K8)))</formula>
    </cfRule>
  </conditionalFormatting>
  <dataValidations count="10">
    <dataValidation type="list" allowBlank="1" showInputMessage="1" showErrorMessage="1" sqref="E26:G26 E18:G18 E30:G30 E34:G34 E14:G14 E22:G22 G10" xr:uid="{FC747525-E503-4E34-A87B-7E73B766EEDC}">
      <formula1>$D10:$D12</formula1>
    </dataValidation>
    <dataValidation type="list" allowBlank="1" showInputMessage="1" showErrorMessage="1" sqref="E27:G27 E31:G31 E19:G19 E15:G15 E23:G23 G11" xr:uid="{14719D06-5942-4ED7-8083-68B028FAC0B3}">
      <formula1>$D11:$D12</formula1>
    </dataValidation>
    <dataValidation type="list" allowBlank="1" showInputMessage="1" showErrorMessage="1" sqref="E32:G32 E28:G28 E24:G24 G12" xr:uid="{6138EAFE-D6B8-44A6-97A6-7F4E44FE6955}">
      <formula1>$D12:$D12</formula1>
    </dataValidation>
    <dataValidation type="list" allowBlank="1" showInputMessage="1" showErrorMessage="1" sqref="K29:M29 K25:M25 K8:M9 K21:M21 K13:M13 K17:M17" xr:uid="{3C5E4277-4357-4542-B048-29E4B1F1ED9B}">
      <formula1>$A$41:$A$44</formula1>
    </dataValidation>
    <dataValidation type="list" allowBlank="1" showInputMessage="1" showErrorMessage="1" sqref="E35:G35" xr:uid="{45FDF03F-6E57-4CB9-BEF3-A85B4F339AC3}">
      <formula1>$D21:$D33</formula1>
    </dataValidation>
    <dataValidation type="list" allowBlank="1" showInputMessage="1" showErrorMessage="1" sqref="E36:G36" xr:uid="{78C6EE50-889C-4296-A079-8166A0A99E48}">
      <formula1>$D21:$D33</formula1>
    </dataValidation>
    <dataValidation type="list" allowBlank="1" showInputMessage="1" showErrorMessage="1" sqref="E20:G20 E16:G16" xr:uid="{F4476F79-089D-44C8-BD1E-6658CB17B6C3}">
      <formula1>$D16:$D29</formula1>
    </dataValidation>
    <dataValidation type="list" allowBlank="1" showDropDown="1" showInputMessage="1" showErrorMessage="1" sqref="E10:E12" xr:uid="{8448B1D5-9F62-4388-9E5E-14578872BCE3}">
      <formula1>$A$39</formula1>
    </dataValidation>
    <dataValidation type="list" allowBlank="1" showDropDown="1" showInputMessage="1" showErrorMessage="1" sqref="F10:F12" xr:uid="{1086AA2D-7B3F-4D5A-A687-F8AE8AB9B25C}">
      <formula1>$A$39</formula1>
    </dataValidation>
    <dataValidation type="list" allowBlank="1" showDropDown="1" showInputMessage="1" showErrorMessage="1" sqref="K10:L12" xr:uid="{8AB452E8-04FB-49DB-BDB8-C57BF0447C99}">
      <formula1>$F$39</formula1>
    </dataValidation>
  </dataValidations>
  <pageMargins left="0.51181102362204722" right="0.51181102362204722" top="0.59055118110236215" bottom="0.19685039370078741" header="0.31496062992125984" footer="0.31496062992125984"/>
  <pageSetup paperSize="9" scale="70" orientation="landscape" r:id="rId1"/>
  <headerFooter>
    <oddFooter>&amp;C&amp;F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3ca09e-9544-43a1-bf69-08ce07ee2bd0" xsi:nil="true"/>
    <lcf76f155ced4ddcb4097134ff3c332f xmlns="e17f4829-d50c-4678-ac3b-07763e4bf46b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E9A8B2808D0AB64F8FB4853E8C3ED7B5" ma:contentTypeVersion="14" ma:contentTypeDescription="Ein neues Dokument erstellen." ma:contentTypeScope="" ma:versionID="34d25349c8c533d88e429f0c01f7334e">
  <xsd:schema xmlns:xsd="http://www.w3.org/2001/XMLSchema" xmlns:xs="http://www.w3.org/2001/XMLSchema" xmlns:p="http://schemas.microsoft.com/office/2006/metadata/properties" xmlns:ns2="e17f4829-d50c-4678-ac3b-07763e4bf46b" xmlns:ns3="773ca09e-9544-43a1-bf69-08ce07ee2bd0" targetNamespace="http://schemas.microsoft.com/office/2006/metadata/properties" ma:root="true" ma:fieldsID="cd6504713c4160adff83a1caffcc6581" ns2:_="" ns3:_="">
    <xsd:import namespace="e17f4829-d50c-4678-ac3b-07763e4bf46b"/>
    <xsd:import namespace="773ca09e-9544-43a1-bf69-08ce07ee2bd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7f4829-d50c-4678-ac3b-07763e4bf4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b0a2ce1a-3622-485d-a8b2-e26fba77705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3ca09e-9544-43a1-bf69-08ce07ee2bd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1013f44d-b308-44f7-b11c-9b5b2565b191}" ma:internalName="TaxCatchAll" ma:showField="CatchAllData" ma:web="773ca09e-9544-43a1-bf69-08ce07ee2bd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x m l n s = " h t t p : / / s c h e m a s . m i c r o s o f t . c o m / D a t a M a s h u p " > A A A A A B c D A A B Q S w M E F A A C A A g A C 1 t / W q j T x E W n A A A A 9 w A A A B I A H A B D b 2 5 m a W c v U G F j a 2 F n Z S 5 4 b W w g o h g A K K A U A A A A A A A A A A A A A A A A A A A A A A A A A A A A h Y 9 L D o I w G I S v Q r q n L T U h Q n 7 K Q t 1 J Y m J i 3 D a l Q i M U Q 4 v l b i 4 8 k l c Q 4 3 P n c m a + S W Z u l y v k Y 9 s E Z 9 V b 3 Z k M R Z i i Q B n Z l d p U G R r c I Z y j n M N G y K O o V D D B x q a j 1 R m q n T u l h H j v s Z / h r q 8 I o z Q i + 2 K 9 l b V q R a i N d c J I h T 6 t 8 n 8 L c d g 9 x 3 C G k x h H S R w z T I G 8 X S i 0 + R J s G v x I f 0 x Y D I 0 b e s V L F S 5 X Q N 4 S y O s E v w N Q S w M E F A A C A A g A C 1 t /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t b f 1 o o i k e 4 D g A A A B E A A A A T A B w A R m 9 y b X V s Y X M v U 2 V j d G l v b j E u b S C i G A A o o B Q A A A A A A A A A A A A A A A A A A A A A A A A A A A A r T k 0 u y c z P U w i G 0 I b W A F B L A Q I t A B Q A A g A I A A t b f 1 q o 0 8 R F p w A A A P c A A A A S A A A A A A A A A A A A A A A A A A A A A A B D b 2 5 m a W c v U G F j a 2 F n Z S 5 4 b W x Q S w E C L Q A U A A I A C A A L W 3 9 a D 8 r p q 6 Q A A A D p A A A A E w A A A A A A A A A A A A A A A A D z A A A A W 0 N v b n R l b n R f V H l w Z X N d L n h t b F B L A Q I t A B Q A A g A I A A t b f 1 o o i k e 4 D g A A A B E A A A A T A A A A A A A A A A A A A A A A A O Q B A A B G b 3 J t d W x h c y 9 T Z W N 0 a W 9 u M S 5 t U E s F B g A A A A A D A A M A w g A A A D 8 C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N w C / u t V 9 H R L O K Z Y F b K G 8 D A A A A A A I A A A A A A A N m A A D A A A A A E A A A A H G 9 x Q W 6 X m L n R y L m K S F C D 4 o A A A A A B I A A A K A A A A A Q A A A A Z 6 D U 1 1 A f z 0 + 3 n 1 m y B A D d y l A A A A C 1 0 Z U 4 0 3 J M 2 A L F y d k n Y V t k h Z 7 1 G c X i 6 F 8 r a D x G r C j a g 9 F 5 p J Q 0 v k t + R M f E 8 f O E W 8 m 9 K b C T d w N I s F j f S N n u S r P l 4 Z Y X S 8 6 t W J E r G m 9 H 1 A O f y R Q A A A A A w A d v w r 6 b y 6 9 E u S E F C c j n G M 8 2 m w = = < / D a t a M a s h u p > 
</file>

<file path=customXml/itemProps1.xml><?xml version="1.0" encoding="utf-8"?>
<ds:datastoreItem xmlns:ds="http://schemas.openxmlformats.org/officeDocument/2006/customXml" ds:itemID="{BFDCDF87-B745-4A0B-8ED7-B3E693702FBE}">
  <ds:schemaRefs>
    <ds:schemaRef ds:uri="http://schemas.microsoft.com/office/2006/metadata/properties"/>
    <ds:schemaRef ds:uri="e17f4829-d50c-4678-ac3b-07763e4bf46b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773ca09e-9544-43a1-bf69-08ce07ee2bd0"/>
    <ds:schemaRef ds:uri="http://purl.org/dc/elements/1.1/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DDED4C9-9BA1-4250-95CF-3BBC3CBCF63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2D09A4-E69E-4532-AC52-82BD96DF1AD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7f4829-d50c-4678-ac3b-07763e4bf46b"/>
    <ds:schemaRef ds:uri="773ca09e-9544-43a1-bf69-08ce07ee2bd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9A04805-4801-42AC-8C2A-B98AD1444EF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5</vt:i4>
      </vt:variant>
    </vt:vector>
  </HeadingPairs>
  <TitlesOfParts>
    <vt:vector size="8" baseType="lpstr">
      <vt:lpstr>Formale Prüfung</vt:lpstr>
      <vt:lpstr>Auswahlkriterien</vt:lpstr>
      <vt:lpstr>Wertung Referenzen Brandschutz</vt:lpstr>
      <vt:lpstr>Auswahlkriterien!Druckbereich</vt:lpstr>
      <vt:lpstr>'Formale Prüfung'!Druckbereich</vt:lpstr>
      <vt:lpstr>'Wertung Referenzen Brandschutz'!Druckbereich</vt:lpstr>
      <vt:lpstr>'Formale Prüfung'!Drucktitel</vt:lpstr>
      <vt:lpstr>'Wertung Referenzen Brandschutz'!Drucktitel</vt:lpstr>
    </vt:vector>
  </TitlesOfParts>
  <Company>NRW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100gurr</dc:creator>
  <cp:lastModifiedBy>Jungnitsch Birte (BLB K)</cp:lastModifiedBy>
  <cp:lastPrinted>2025-03-07T09:42:15Z</cp:lastPrinted>
  <dcterms:created xsi:type="dcterms:W3CDTF">2010-04-30T07:47:31Z</dcterms:created>
  <dcterms:modified xsi:type="dcterms:W3CDTF">2026-01-08T08:41:00Z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0x010100E9A8B2808D0AB64F8FB4853E8C3ED7B5</vt:lpwstr>
  </property>
  <property fmtid="{D5CDD505-2E9C-101B-9397-08002B2CF9AE}" pid="3" name="MediaServiceImageTags">
    <vt:lpwstr/>
  </property>
</Properties>
</file>