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Vergaben nScale\P26-1470\"/>
    </mc:Choice>
  </mc:AlternateContent>
  <xr:revisionPtr revIDLastSave="0" documentId="13_ncr:1_{AECB6C59-33C5-4E7B-A5B4-138504719F9C}" xr6:coauthVersionLast="47" xr6:coauthVersionMax="47" xr10:uidLastSave="{00000000-0000-0000-0000-000000000000}"/>
  <bookViews>
    <workbookView xWindow="-108" yWindow="-108" windowWidth="23256" windowHeight="12456" xr2:uid="{D7F40FC9-9223-4BA9-A16B-5E6D9D9E5B4C}"/>
  </bookViews>
  <sheets>
    <sheet name="IUEBA HPF -Leistungsverzeichn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9" i="1" l="1"/>
  <c r="F30" i="1"/>
  <c r="F31" i="1"/>
  <c r="F32" i="1"/>
  <c r="F33" i="1"/>
  <c r="F34" i="1"/>
  <c r="F35" i="1"/>
  <c r="F36" i="1"/>
  <c r="F37" i="1"/>
  <c r="F38" i="1"/>
  <c r="F39" i="1"/>
  <c r="F40" i="1"/>
  <c r="F41" i="1"/>
  <c r="F28" i="1"/>
  <c r="F13" i="1"/>
  <c r="F14" i="1"/>
  <c r="F15" i="1"/>
  <c r="F16" i="1"/>
  <c r="F17" i="1"/>
  <c r="F18" i="1"/>
  <c r="F19" i="1"/>
  <c r="F20" i="1"/>
  <c r="F21" i="1"/>
  <c r="F22" i="1"/>
  <c r="F23" i="1"/>
  <c r="F24" i="1"/>
  <c r="F12" i="1"/>
  <c r="F8" i="1"/>
  <c r="F7" i="1"/>
  <c r="E9" i="1" l="1"/>
  <c r="E45" i="1" s="1"/>
  <c r="E42" i="1"/>
  <c r="E47" i="1" s="1"/>
  <c r="E25" i="1"/>
  <c r="E46" i="1" s="1"/>
  <c r="E48" i="1" l="1"/>
  <c r="E49" i="1" s="1"/>
  <c r="E50" i="1" s="1"/>
</calcChain>
</file>

<file path=xl/sharedStrings.xml><?xml version="1.0" encoding="utf-8"?>
<sst xmlns="http://schemas.openxmlformats.org/spreadsheetml/2006/main" count="87" uniqueCount="70">
  <si>
    <r>
      <t xml:space="preserve">IUEBA HPF 2026
</t>
    </r>
    <r>
      <rPr>
        <sz val="11"/>
        <color theme="0"/>
        <rFont val="Century Gothic"/>
        <family val="2"/>
      </rPr>
      <t>Niederlassung Bundesbau - Standort Köln</t>
    </r>
  </si>
  <si>
    <t>1.</t>
  </si>
  <si>
    <r>
      <t xml:space="preserve">Arbeitsvorbereitung
</t>
    </r>
    <r>
      <rPr>
        <sz val="12"/>
        <color rgb="FF000000"/>
        <rFont val="Century Gothic"/>
        <family val="2"/>
      </rPr>
      <t>nach Leistungsbeschreibung</t>
    </r>
  </si>
  <si>
    <t>Anzahl
Bauteile</t>
  </si>
  <si>
    <t> EP/ Netto</t>
  </si>
  <si>
    <t> GP/ Netto</t>
  </si>
  <si>
    <t>1.10</t>
  </si>
  <si>
    <r>
      <rPr>
        <b/>
        <sz val="11"/>
        <color theme="1"/>
        <rFont val="Century Gothic"/>
        <family val="2"/>
      </rPr>
      <t>Sichtung und Grundlagenfeststellung</t>
    </r>
    <r>
      <rPr>
        <sz val="11"/>
        <color theme="1"/>
        <rFont val="Century Gothic"/>
        <family val="2"/>
      </rPr>
      <t xml:space="preserve"> 
</t>
    </r>
    <r>
      <rPr>
        <sz val="9"/>
        <color theme="1"/>
        <rFont val="Century Gothic"/>
        <family val="2"/>
      </rPr>
      <t>anhand der  zur Verfügung gestellten Planunterlagen und Gutachten,
Organisation der Zugangsberechtigungen…. Für 13 Liegenschaften und 48 Bauteile gemäß Leistungsbeschreibung</t>
    </r>
    <r>
      <rPr>
        <sz val="11"/>
        <color theme="1"/>
        <rFont val="Century Gothic"/>
        <family val="2"/>
      </rPr>
      <t xml:space="preserve"> </t>
    </r>
  </si>
  <si>
    <t>psch</t>
  </si>
  <si>
    <t>1.20</t>
  </si>
  <si>
    <r>
      <rPr>
        <b/>
        <sz val="11"/>
        <color theme="1"/>
        <rFont val="Century Gothic"/>
        <family val="2"/>
      </rPr>
      <t>Kommunikation</t>
    </r>
    <r>
      <rPr>
        <sz val="11"/>
        <color theme="1"/>
        <rFont val="Century Gothic"/>
        <family val="2"/>
      </rPr>
      <t xml:space="preserve">
</t>
    </r>
    <r>
      <rPr>
        <sz val="9"/>
        <color theme="1"/>
        <rFont val="Century Gothic"/>
        <family val="2"/>
      </rPr>
      <t>Besprechungen wie: Sachstandsabfragen, Projektstartgespräch….. gemäß Leistungsbeschreibung</t>
    </r>
    <r>
      <rPr>
        <sz val="11"/>
        <color theme="1"/>
        <rFont val="Century Gothic"/>
        <family val="2"/>
      </rPr>
      <t xml:space="preserve"> </t>
    </r>
  </si>
  <si>
    <t>Summe Pos. 1 - Arbeitsvorbereitung</t>
  </si>
  <si>
    <t>2.</t>
  </si>
  <si>
    <r>
      <t xml:space="preserve">Durchführung der IUEBA Hauptprüfung vor Ort
</t>
    </r>
    <r>
      <rPr>
        <sz val="12"/>
        <color rgb="FF000000"/>
        <rFont val="Century Gothic"/>
        <family val="2"/>
      </rPr>
      <t xml:space="preserve">nach Leistungsbeschreibung </t>
    </r>
  </si>
  <si>
    <t>2.10</t>
  </si>
  <si>
    <r>
      <rPr>
        <b/>
        <sz val="11"/>
        <color theme="1"/>
        <rFont val="Century Gothic"/>
        <family val="2"/>
      </rPr>
      <t>WB7167</t>
    </r>
    <r>
      <rPr>
        <sz val="11"/>
        <color theme="1"/>
        <rFont val="Century Gothic"/>
        <family val="2"/>
      </rPr>
      <t xml:space="preserve">
Munitionsdepot Rheinbach </t>
    </r>
  </si>
  <si>
    <t>2.20</t>
  </si>
  <si>
    <r>
      <rPr>
        <b/>
        <sz val="11"/>
        <color theme="1"/>
        <rFont val="Century Gothic"/>
        <family val="2"/>
      </rPr>
      <t>WB7504</t>
    </r>
    <r>
      <rPr>
        <sz val="11"/>
        <color theme="1"/>
        <rFont val="Century Gothic"/>
        <family val="2"/>
      </rPr>
      <t xml:space="preserve">
Bundesamt für Naturschutz Bonn</t>
    </r>
  </si>
  <si>
    <t>2.30</t>
  </si>
  <si>
    <r>
      <rPr>
        <b/>
        <sz val="11"/>
        <color theme="1"/>
        <rFont val="Century Gothic"/>
        <family val="2"/>
      </rPr>
      <t>WB7510</t>
    </r>
    <r>
      <rPr>
        <sz val="11"/>
        <color theme="1"/>
        <rFont val="Century Gothic"/>
        <family val="2"/>
      </rPr>
      <t xml:space="preserve">
Bildungszentrum der Bundesfinanzverwaltung</t>
    </r>
  </si>
  <si>
    <t>2.40</t>
  </si>
  <si>
    <r>
      <t xml:space="preserve">WB7531
</t>
    </r>
    <r>
      <rPr>
        <sz val="11"/>
        <color theme="1"/>
        <rFont val="Century Gothic"/>
        <family val="2"/>
      </rPr>
      <t>DIMDI Köln</t>
    </r>
  </si>
  <si>
    <t>2.50</t>
  </si>
  <si>
    <r>
      <rPr>
        <b/>
        <sz val="11"/>
        <color theme="1"/>
        <rFont val="Century Gothic"/>
        <family val="2"/>
      </rPr>
      <t>WB7546</t>
    </r>
    <r>
      <rPr>
        <sz val="11"/>
        <color theme="1"/>
        <rFont val="Century Gothic"/>
        <family val="2"/>
      </rPr>
      <t xml:space="preserve">
Brückberg-Kaserne Siebgurg</t>
    </r>
  </si>
  <si>
    <t>2.60</t>
  </si>
  <si>
    <r>
      <rPr>
        <b/>
        <sz val="11"/>
        <color theme="1"/>
        <rFont val="Century Gothic"/>
        <family val="2"/>
      </rPr>
      <t>WB7547</t>
    </r>
    <r>
      <rPr>
        <sz val="11"/>
        <color theme="1"/>
        <rFont val="Century Gothic"/>
        <family val="2"/>
      </rPr>
      <t xml:space="preserve">
Gerätedepot Eudenbach</t>
    </r>
  </si>
  <si>
    <t>2.70</t>
  </si>
  <si>
    <r>
      <rPr>
        <b/>
        <sz val="11"/>
        <color theme="1"/>
        <rFont val="Century Gothic"/>
        <family val="2"/>
      </rPr>
      <t>WB7549</t>
    </r>
    <r>
      <rPr>
        <sz val="11"/>
        <color theme="1"/>
        <rFont val="Century Gothic"/>
        <family val="2"/>
      </rPr>
      <t xml:space="preserve">
Niederberg-Kaserne</t>
    </r>
  </si>
  <si>
    <t>2.80</t>
  </si>
  <si>
    <r>
      <rPr>
        <b/>
        <sz val="11"/>
        <color theme="1"/>
        <rFont val="Century Gothic"/>
        <family val="2"/>
      </rPr>
      <t>WB7564</t>
    </r>
    <r>
      <rPr>
        <sz val="11"/>
        <color theme="1"/>
        <rFont val="Century Gothic"/>
        <family val="2"/>
      </rPr>
      <t xml:space="preserve">
Konrad-Adenauer-Kaserne Köln</t>
    </r>
  </si>
  <si>
    <t>2.90</t>
  </si>
  <si>
    <r>
      <rPr>
        <b/>
        <sz val="11"/>
        <color theme="1"/>
        <rFont val="Century Gothic"/>
        <family val="2"/>
      </rPr>
      <t>WB7565</t>
    </r>
    <r>
      <rPr>
        <sz val="11"/>
        <color theme="1"/>
        <rFont val="Century Gothic"/>
        <family val="2"/>
      </rPr>
      <t xml:space="preserve">
Lüttich-Kaserne Köln</t>
    </r>
  </si>
  <si>
    <t>2.100</t>
  </si>
  <si>
    <r>
      <rPr>
        <b/>
        <sz val="11"/>
        <color theme="1"/>
        <rFont val="Century Gothic"/>
        <family val="2"/>
      </rPr>
      <t>WB7570</t>
    </r>
    <r>
      <rPr>
        <sz val="11"/>
        <color theme="1"/>
        <rFont val="Century Gothic"/>
        <family val="2"/>
      </rPr>
      <t xml:space="preserve">
FHR Wachtberg Werthoven </t>
    </r>
  </si>
  <si>
    <t>2.110</t>
  </si>
  <si>
    <r>
      <rPr>
        <b/>
        <sz val="11"/>
        <color theme="1"/>
        <rFont val="Century Gothic"/>
        <family val="2"/>
      </rPr>
      <t>WB7573</t>
    </r>
    <r>
      <rPr>
        <sz val="11"/>
        <color theme="1"/>
        <rFont val="Century Gothic"/>
        <family val="2"/>
      </rPr>
      <t xml:space="preserve">
Tomburg-Kaserne Rheinbach</t>
    </r>
  </si>
  <si>
    <t>2.120</t>
  </si>
  <si>
    <r>
      <rPr>
        <b/>
        <sz val="11"/>
        <color theme="1"/>
        <rFont val="Century Gothic"/>
        <family val="2"/>
      </rPr>
      <t>WB7576</t>
    </r>
    <r>
      <rPr>
        <sz val="11"/>
        <color theme="1"/>
        <rFont val="Century Gothic"/>
        <family val="2"/>
      </rPr>
      <t xml:space="preserve">
Truppenunterkunft Hardthöhe Bonn </t>
    </r>
  </si>
  <si>
    <t>2.130</t>
  </si>
  <si>
    <r>
      <rPr>
        <b/>
        <sz val="11"/>
        <color theme="1"/>
        <rFont val="Century Gothic"/>
        <family val="2"/>
      </rPr>
      <t>WB8070</t>
    </r>
    <r>
      <rPr>
        <sz val="11"/>
        <color theme="1"/>
        <rFont val="Century Gothic"/>
        <family val="2"/>
      </rPr>
      <t xml:space="preserve">
Bundespolizei Sankt Augustin</t>
    </r>
  </si>
  <si>
    <t>Summe - Pos. 2 - IUEBA Hauptprüfung</t>
  </si>
  <si>
    <t>3.</t>
  </si>
  <si>
    <r>
      <t xml:space="preserve">Erstellung Bericht der IUEBA Hauptprüfung und 
Ausfüllen der Liste mit Mängelübersicht nach Vorgabe des Auftraggebers 
</t>
    </r>
    <r>
      <rPr>
        <sz val="12"/>
        <color rgb="FF000000"/>
        <rFont val="Century Gothic"/>
        <family val="2"/>
      </rPr>
      <t>nach Leistungsbeschreibung</t>
    </r>
  </si>
  <si>
    <t>EP/ Netto</t>
  </si>
  <si>
    <t>GP/ Netto</t>
  </si>
  <si>
    <t>3.10</t>
  </si>
  <si>
    <t>3.20</t>
  </si>
  <si>
    <t>3.30</t>
  </si>
  <si>
    <t>3.40</t>
  </si>
  <si>
    <t>3.50</t>
  </si>
  <si>
    <t>3.60</t>
  </si>
  <si>
    <t>3.70</t>
  </si>
  <si>
    <t>3.80</t>
  </si>
  <si>
    <t>3.90</t>
  </si>
  <si>
    <t>3.100</t>
  </si>
  <si>
    <t>3.110</t>
  </si>
  <si>
    <t>3.120</t>
  </si>
  <si>
    <t>3.130</t>
  </si>
  <si>
    <t>3.140</t>
  </si>
  <si>
    <t>Ausfüllen der Mängelliste (Excelliste vom AG)</t>
  </si>
  <si>
    <t xml:space="preserve">Summe Pos. 3 - Erstellung der Berichte + Ausfüllen der Mängelliste  </t>
  </si>
  <si>
    <t>SUMME Leistungsbeschreibung</t>
  </si>
  <si>
    <t>Pos. 1  Summe Arbeitsvorbereitung</t>
  </si>
  <si>
    <t>Pos. 2  Summe Hauptprüfung</t>
  </si>
  <si>
    <t>Pos. 3  Erstellung Prüfberichte + Liste mit Mängelübersicht</t>
  </si>
  <si>
    <t>Summe Netto</t>
  </si>
  <si>
    <t>19 % MwSt</t>
  </si>
  <si>
    <t>Summe Brutto</t>
  </si>
  <si>
    <r>
      <t xml:space="preserve">WB7531
</t>
    </r>
    <r>
      <rPr>
        <sz val="11"/>
        <color theme="1"/>
        <rFont val="Century Gothic"/>
        <family val="2"/>
      </rPr>
      <t>BfArM Außenstelle Köln</t>
    </r>
  </si>
  <si>
    <t>LEISTUNGSVERZEICHNIS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</si>
</sst>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0"/>
      <color theme="1"/>
      <name val="Century Gothic"/>
      <family val="2"/>
    </font>
    <font>
      <b/>
      <sz val="14"/>
      <color theme="0"/>
      <name val="Century Gothic"/>
      <family val="2"/>
    </font>
    <font>
      <sz val="11"/>
      <color theme="0"/>
      <name val="Century Gothic"/>
      <family val="2"/>
    </font>
    <font>
      <b/>
      <sz val="18"/>
      <color theme="1"/>
      <name val="Century Gothic"/>
      <family val="2"/>
    </font>
    <font>
      <b/>
      <sz val="12"/>
      <color rgb="FF000000"/>
      <name val="Century Gothic"/>
      <family val="2"/>
    </font>
    <font>
      <sz val="12"/>
      <color rgb="FF000000"/>
      <name val="Century Gothic"/>
      <family val="2"/>
    </font>
    <font>
      <sz val="10"/>
      <color rgb="FF000000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9"/>
      <color theme="1"/>
      <name val="Century Gothic"/>
      <family val="2"/>
    </font>
    <font>
      <sz val="10"/>
      <name val="Century Gothic"/>
      <family val="2"/>
    </font>
    <font>
      <sz val="11"/>
      <name val="Calibri"/>
      <family val="2"/>
    </font>
    <font>
      <b/>
      <sz val="12"/>
      <name val="Century Gothic"/>
      <family val="2"/>
    </font>
    <font>
      <b/>
      <sz val="12"/>
      <name val="Arial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sz val="12"/>
      <name val="Arial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sz val="12"/>
      <color theme="1"/>
      <name val="Calibri"/>
      <family val="2"/>
    </font>
    <font>
      <b/>
      <sz val="11"/>
      <color rgb="FF000000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0000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9" fillId="0" borderId="8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49" fontId="10" fillId="0" borderId="19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20" xfId="0" applyFont="1" applyBorder="1" applyAlignment="1">
      <alignment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6" fillId="3" borderId="23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49" fontId="10" fillId="0" borderId="25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4" fontId="19" fillId="0" borderId="10" xfId="0" applyNumberFormat="1" applyFont="1" applyBorder="1" applyAlignment="1">
      <alignment vertical="center" wrapText="1"/>
    </xf>
    <xf numFmtId="49" fontId="10" fillId="0" borderId="26" xfId="0" applyNumberFormat="1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49" fontId="10" fillId="0" borderId="28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8" fillId="0" borderId="30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4" fontId="8" fillId="0" borderId="34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14" fillId="3" borderId="16" xfId="0" applyFont="1" applyFill="1" applyBorder="1" applyAlignment="1">
      <alignment horizontal="left" vertical="center" wrapText="1"/>
    </xf>
    <xf numFmtId="0" fontId="15" fillId="3" borderId="17" xfId="0" applyFont="1" applyFill="1" applyBorder="1" applyAlignment="1">
      <alignment horizontal="left" vertical="center" wrapText="1"/>
    </xf>
    <xf numFmtId="4" fontId="14" fillId="3" borderId="1" xfId="0" applyNumberFormat="1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2" fillId="5" borderId="2" xfId="0" applyFont="1" applyFill="1" applyBorder="1" applyAlignment="1">
      <alignment vertical="center" wrapText="1"/>
    </xf>
    <xf numFmtId="0" fontId="22" fillId="5" borderId="3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0" fontId="23" fillId="4" borderId="1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vertical="center" wrapText="1"/>
    </xf>
    <xf numFmtId="0" fontId="23" fillId="4" borderId="40" xfId="0" applyFont="1" applyFill="1" applyBorder="1" applyAlignment="1">
      <alignment vertical="center" wrapText="1"/>
    </xf>
    <xf numFmtId="4" fontId="23" fillId="4" borderId="41" xfId="0" applyNumberFormat="1" applyFont="1" applyFill="1" applyBorder="1" applyAlignment="1">
      <alignment vertical="center"/>
    </xf>
    <xf numFmtId="4" fontId="23" fillId="4" borderId="3" xfId="0" applyNumberFormat="1" applyFont="1" applyFill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4" fontId="8" fillId="0" borderId="36" xfId="0" applyNumberFormat="1" applyFont="1" applyBorder="1" applyAlignment="1">
      <alignment vertical="center"/>
    </xf>
    <xf numFmtId="4" fontId="8" fillId="0" borderId="37" xfId="0" applyNumberFormat="1" applyFont="1" applyBorder="1" applyAlignment="1">
      <alignment vertical="center"/>
    </xf>
    <xf numFmtId="0" fontId="23" fillId="4" borderId="8" xfId="0" applyFont="1" applyFill="1" applyBorder="1" applyAlignment="1">
      <alignment vertical="center" wrapText="1"/>
    </xf>
    <xf numFmtId="0" fontId="23" fillId="4" borderId="38" xfId="0" applyFont="1" applyFill="1" applyBorder="1" applyAlignment="1">
      <alignment vertical="center" wrapText="1"/>
    </xf>
    <xf numFmtId="0" fontId="23" fillId="4" borderId="11" xfId="0" applyFont="1" applyFill="1" applyBorder="1" applyAlignment="1">
      <alignment vertical="center" wrapText="1"/>
    </xf>
    <xf numFmtId="4" fontId="23" fillId="4" borderId="32" xfId="0" applyNumberFormat="1" applyFont="1" applyFill="1" applyBorder="1" applyAlignment="1">
      <alignment vertical="center"/>
    </xf>
    <xf numFmtId="4" fontId="23" fillId="4" borderId="33" xfId="0" applyNumberFormat="1" applyFont="1" applyFill="1" applyBorder="1" applyAlignment="1">
      <alignment vertical="center"/>
    </xf>
    <xf numFmtId="0" fontId="23" fillId="4" borderId="12" xfId="0" applyFont="1" applyFill="1" applyBorder="1" applyAlignment="1">
      <alignment vertical="center" wrapText="1"/>
    </xf>
    <xf numFmtId="0" fontId="23" fillId="4" borderId="39" xfId="0" applyFont="1" applyFill="1" applyBorder="1" applyAlignment="1">
      <alignment vertical="center" wrapText="1"/>
    </xf>
    <xf numFmtId="0" fontId="23" fillId="4" borderId="15" xfId="0" applyFont="1" applyFill="1" applyBorder="1" applyAlignment="1">
      <alignment vertical="center" wrapText="1"/>
    </xf>
    <xf numFmtId="4" fontId="24" fillId="4" borderId="36" xfId="0" applyNumberFormat="1" applyFont="1" applyFill="1" applyBorder="1" applyAlignment="1">
      <alignment vertical="center"/>
    </xf>
    <xf numFmtId="4" fontId="24" fillId="4" borderId="37" xfId="0" applyNumberFormat="1" applyFont="1" applyFill="1" applyBorder="1" applyAlignment="1">
      <alignment vertical="center"/>
    </xf>
    <xf numFmtId="4" fontId="10" fillId="0" borderId="11" xfId="0" applyNumberFormat="1" applyFont="1" applyBorder="1" applyAlignment="1" applyProtection="1">
      <alignment vertical="center" wrapText="1"/>
      <protection locked="0"/>
    </xf>
    <xf numFmtId="4" fontId="13" fillId="0" borderId="15" xfId="0" applyNumberFormat="1" applyFont="1" applyBorder="1" applyAlignment="1" applyProtection="1">
      <alignment vertical="center" wrapText="1"/>
      <protection locked="0"/>
    </xf>
    <xf numFmtId="4" fontId="10" fillId="0" borderId="9" xfId="0" applyNumberFormat="1" applyFont="1" applyBorder="1" applyAlignment="1" applyProtection="1">
      <alignment vertical="center" wrapText="1"/>
      <protection locked="0"/>
    </xf>
    <xf numFmtId="4" fontId="10" fillId="0" borderId="19" xfId="0" applyNumberFormat="1" applyFont="1" applyBorder="1" applyAlignment="1" applyProtection="1">
      <alignment vertical="center" wrapText="1"/>
      <protection locked="0"/>
    </xf>
    <xf numFmtId="4" fontId="10" fillId="0" borderId="13" xfId="0" applyNumberFormat="1" applyFont="1" applyBorder="1" applyAlignment="1" applyProtection="1">
      <alignment vertical="center" wrapText="1"/>
      <protection locked="0"/>
    </xf>
    <xf numFmtId="4" fontId="19" fillId="0" borderId="11" xfId="0" applyNumberFormat="1" applyFont="1" applyBorder="1" applyAlignment="1" applyProtection="1">
      <alignment vertical="center" wrapText="1"/>
      <protection locked="0"/>
    </xf>
    <xf numFmtId="4" fontId="19" fillId="0" borderId="27" xfId="0" applyNumberFormat="1" applyFont="1" applyBorder="1" applyAlignment="1" applyProtection="1">
      <alignment vertical="center" wrapText="1"/>
      <protection locked="0"/>
    </xf>
    <xf numFmtId="4" fontId="20" fillId="0" borderId="15" xfId="0" applyNumberFormat="1" applyFont="1" applyBorder="1" applyAlignment="1" applyProtection="1">
      <alignment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453274</xdr:colOff>
      <xdr:row>1</xdr:row>
      <xdr:rowOff>13670</xdr:rowOff>
    </xdr:from>
    <xdr:to>
      <xdr:col>5</xdr:col>
      <xdr:colOff>990600</xdr:colOff>
      <xdr:row>2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9E7C035A-3B4C-4592-91DE-1FF47B992A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0699" y="194645"/>
          <a:ext cx="537326" cy="5768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E2F0C-75B7-4ECC-8A53-0B49D5065F8F}">
  <sheetPr>
    <pageSetUpPr fitToPage="1"/>
  </sheetPr>
  <dimension ref="B1:H53"/>
  <sheetViews>
    <sheetView showGridLines="0" tabSelected="1" topLeftCell="A4" workbookViewId="0">
      <selection activeCell="H8" sqref="H8"/>
    </sheetView>
  </sheetViews>
  <sheetFormatPr baseColWidth="10" defaultColWidth="11.44140625" defaultRowHeight="13.2" x14ac:dyDescent="0.25"/>
  <cols>
    <col min="1" max="1" width="3.44140625" style="2" customWidth="1"/>
    <col min="2" max="2" width="8.109375" style="1" bestFit="1" customWidth="1"/>
    <col min="3" max="3" width="55.109375" style="2" customWidth="1"/>
    <col min="4" max="4" width="9.109375" style="2" bestFit="1" customWidth="1"/>
    <col min="5" max="6" width="15.109375" style="2" customWidth="1"/>
    <col min="7" max="7" width="1.6640625" style="2" customWidth="1"/>
    <col min="8" max="16384" width="11.44140625" style="2"/>
  </cols>
  <sheetData>
    <row r="1" spans="2:6" ht="13.8" thickBot="1" x14ac:dyDescent="0.3"/>
    <row r="2" spans="2:6" ht="47.25" customHeight="1" thickBot="1" x14ac:dyDescent="0.3">
      <c r="B2" s="51" t="s">
        <v>0</v>
      </c>
      <c r="C2" s="52"/>
      <c r="D2" s="52"/>
      <c r="E2" s="52"/>
      <c r="F2" s="53"/>
    </row>
    <row r="3" spans="2:6" ht="6.75" customHeight="1" thickBot="1" x14ac:dyDescent="0.3"/>
    <row r="4" spans="2:6" ht="33.75" customHeight="1" thickBot="1" x14ac:dyDescent="0.3">
      <c r="B4" s="54" t="s">
        <v>69</v>
      </c>
      <c r="C4" s="55"/>
      <c r="D4" s="55"/>
      <c r="E4" s="55"/>
      <c r="F4" s="56"/>
    </row>
    <row r="5" spans="2:6" ht="6.75" customHeight="1" thickBot="1" x14ac:dyDescent="0.3"/>
    <row r="6" spans="2:6" s="8" customFormat="1" ht="30.6" thickBot="1" x14ac:dyDescent="0.3">
      <c r="B6" s="3" t="s">
        <v>1</v>
      </c>
      <c r="C6" s="4" t="s">
        <v>2</v>
      </c>
      <c r="D6" s="5" t="s">
        <v>3</v>
      </c>
      <c r="E6" s="6" t="s">
        <v>4</v>
      </c>
      <c r="F6" s="7" t="s">
        <v>5</v>
      </c>
    </row>
    <row r="7" spans="2:6" ht="66.599999999999994" x14ac:dyDescent="0.25">
      <c r="B7" s="9" t="s">
        <v>6</v>
      </c>
      <c r="C7" s="10" t="s">
        <v>7</v>
      </c>
      <c r="D7" s="11" t="s">
        <v>8</v>
      </c>
      <c r="E7" s="86"/>
      <c r="F7" s="12">
        <f>SUM(E7)</f>
        <v>0</v>
      </c>
    </row>
    <row r="8" spans="2:6" ht="40.799999999999997" thickBot="1" x14ac:dyDescent="0.3">
      <c r="B8" s="13" t="s">
        <v>9</v>
      </c>
      <c r="C8" s="14" t="s">
        <v>10</v>
      </c>
      <c r="D8" s="15" t="s">
        <v>8</v>
      </c>
      <c r="E8" s="87"/>
      <c r="F8" s="16">
        <f>SUM(E8)</f>
        <v>0</v>
      </c>
    </row>
    <row r="9" spans="2:6" s="8" customFormat="1" ht="37.5" customHeight="1" thickBot="1" x14ac:dyDescent="0.3">
      <c r="B9" s="57" t="s">
        <v>11</v>
      </c>
      <c r="C9" s="58"/>
      <c r="D9" s="58"/>
      <c r="E9" s="59">
        <f>SUM(F7:F8)</f>
        <v>0</v>
      </c>
      <c r="F9" s="60"/>
    </row>
    <row r="10" spans="2:6" ht="9.75" customHeight="1" thickBot="1" x14ac:dyDescent="0.3"/>
    <row r="11" spans="2:6" s="8" customFormat="1" ht="30.6" thickBot="1" x14ac:dyDescent="0.3">
      <c r="B11" s="17" t="s">
        <v>12</v>
      </c>
      <c r="C11" s="4" t="s">
        <v>13</v>
      </c>
      <c r="D11" s="5" t="s">
        <v>3</v>
      </c>
      <c r="E11" s="18" t="s">
        <v>4</v>
      </c>
      <c r="F11" s="19" t="s">
        <v>5</v>
      </c>
    </row>
    <row r="12" spans="2:6" ht="28.2" thickBot="1" x14ac:dyDescent="0.3">
      <c r="B12" s="20" t="s">
        <v>14</v>
      </c>
      <c r="C12" s="21" t="s">
        <v>15</v>
      </c>
      <c r="D12" s="11">
        <v>4</v>
      </c>
      <c r="E12" s="88"/>
      <c r="F12" s="12">
        <f>SUM(D12*E12)</f>
        <v>0</v>
      </c>
    </row>
    <row r="13" spans="2:6" ht="28.2" thickBot="1" x14ac:dyDescent="0.3">
      <c r="B13" s="22" t="s">
        <v>16</v>
      </c>
      <c r="C13" s="23" t="s">
        <v>17</v>
      </c>
      <c r="D13" s="24">
        <v>12</v>
      </c>
      <c r="E13" s="89"/>
      <c r="F13" s="12">
        <f t="shared" ref="F13:F24" si="0">SUM(D13*E13)</f>
        <v>0</v>
      </c>
    </row>
    <row r="14" spans="2:6" ht="28.2" thickBot="1" x14ac:dyDescent="0.3">
      <c r="B14" s="22" t="s">
        <v>18</v>
      </c>
      <c r="C14" s="23" t="s">
        <v>19</v>
      </c>
      <c r="D14" s="24">
        <v>3</v>
      </c>
      <c r="E14" s="89"/>
      <c r="F14" s="12">
        <f t="shared" si="0"/>
        <v>0</v>
      </c>
    </row>
    <row r="15" spans="2:6" ht="28.2" thickBot="1" x14ac:dyDescent="0.3">
      <c r="B15" s="22" t="s">
        <v>20</v>
      </c>
      <c r="C15" s="25" t="s">
        <v>68</v>
      </c>
      <c r="D15" s="24">
        <v>4</v>
      </c>
      <c r="E15" s="89"/>
      <c r="F15" s="12">
        <f t="shared" si="0"/>
        <v>0</v>
      </c>
    </row>
    <row r="16" spans="2:6" ht="28.2" thickBot="1" x14ac:dyDescent="0.3">
      <c r="B16" s="22" t="s">
        <v>22</v>
      </c>
      <c r="C16" s="23" t="s">
        <v>23</v>
      </c>
      <c r="D16" s="24">
        <v>1</v>
      </c>
      <c r="E16" s="89"/>
      <c r="F16" s="12">
        <f t="shared" si="0"/>
        <v>0</v>
      </c>
    </row>
    <row r="17" spans="2:8" ht="28.2" thickBot="1" x14ac:dyDescent="0.3">
      <c r="B17" s="22" t="s">
        <v>24</v>
      </c>
      <c r="C17" s="23" t="s">
        <v>25</v>
      </c>
      <c r="D17" s="24">
        <v>1</v>
      </c>
      <c r="E17" s="89"/>
      <c r="F17" s="12">
        <f t="shared" si="0"/>
        <v>0</v>
      </c>
    </row>
    <row r="18" spans="2:8" ht="28.2" thickBot="1" x14ac:dyDescent="0.3">
      <c r="B18" s="22" t="s">
        <v>26</v>
      </c>
      <c r="C18" s="23" t="s">
        <v>27</v>
      </c>
      <c r="D18" s="24">
        <v>4</v>
      </c>
      <c r="E18" s="89"/>
      <c r="F18" s="12">
        <f t="shared" si="0"/>
        <v>0</v>
      </c>
    </row>
    <row r="19" spans="2:8" ht="28.2" thickBot="1" x14ac:dyDescent="0.3">
      <c r="B19" s="22" t="s">
        <v>28</v>
      </c>
      <c r="C19" s="23" t="s">
        <v>29</v>
      </c>
      <c r="D19" s="24">
        <v>3</v>
      </c>
      <c r="E19" s="89"/>
      <c r="F19" s="12">
        <f t="shared" si="0"/>
        <v>0</v>
      </c>
    </row>
    <row r="20" spans="2:8" ht="28.2" thickBot="1" x14ac:dyDescent="0.3">
      <c r="B20" s="22" t="s">
        <v>30</v>
      </c>
      <c r="C20" s="23" t="s">
        <v>31</v>
      </c>
      <c r="D20" s="24">
        <v>5</v>
      </c>
      <c r="E20" s="89"/>
      <c r="F20" s="12">
        <f t="shared" si="0"/>
        <v>0</v>
      </c>
    </row>
    <row r="21" spans="2:8" ht="28.2" thickBot="1" x14ac:dyDescent="0.3">
      <c r="B21" s="22" t="s">
        <v>32</v>
      </c>
      <c r="C21" s="23" t="s">
        <v>33</v>
      </c>
      <c r="D21" s="24">
        <v>1</v>
      </c>
      <c r="E21" s="89"/>
      <c r="F21" s="12">
        <f t="shared" si="0"/>
        <v>0</v>
      </c>
    </row>
    <row r="22" spans="2:8" ht="28.2" thickBot="1" x14ac:dyDescent="0.3">
      <c r="B22" s="22" t="s">
        <v>34</v>
      </c>
      <c r="C22" s="23" t="s">
        <v>35</v>
      </c>
      <c r="D22" s="24">
        <v>1</v>
      </c>
      <c r="E22" s="89"/>
      <c r="F22" s="12">
        <f t="shared" si="0"/>
        <v>0</v>
      </c>
    </row>
    <row r="23" spans="2:8" ht="28.2" thickBot="1" x14ac:dyDescent="0.3">
      <c r="B23" s="22" t="s">
        <v>36</v>
      </c>
      <c r="C23" s="23" t="s">
        <v>37</v>
      </c>
      <c r="D23" s="24">
        <v>3</v>
      </c>
      <c r="E23" s="89"/>
      <c r="F23" s="12">
        <f t="shared" si="0"/>
        <v>0</v>
      </c>
    </row>
    <row r="24" spans="2:8" ht="28.2" thickBot="1" x14ac:dyDescent="0.3">
      <c r="B24" s="26" t="s">
        <v>38</v>
      </c>
      <c r="C24" s="27" t="s">
        <v>39</v>
      </c>
      <c r="D24" s="28">
        <v>6</v>
      </c>
      <c r="E24" s="90"/>
      <c r="F24" s="12">
        <f t="shared" si="0"/>
        <v>0</v>
      </c>
    </row>
    <row r="25" spans="2:8" s="8" customFormat="1" ht="37.5" customHeight="1" thickBot="1" x14ac:dyDescent="0.3">
      <c r="B25" s="57" t="s">
        <v>40</v>
      </c>
      <c r="C25" s="58"/>
      <c r="D25" s="58"/>
      <c r="E25" s="59">
        <f>SUM(F12:F24)</f>
        <v>0</v>
      </c>
      <c r="F25" s="60"/>
    </row>
    <row r="26" spans="2:8" ht="9.75" customHeight="1" thickBot="1" x14ac:dyDescent="0.3">
      <c r="H26" s="29"/>
    </row>
    <row r="27" spans="2:8" s="8" customFormat="1" ht="60.6" thickBot="1" x14ac:dyDescent="0.3">
      <c r="B27" s="17" t="s">
        <v>41</v>
      </c>
      <c r="C27" s="4" t="s">
        <v>42</v>
      </c>
      <c r="D27" s="5" t="s">
        <v>3</v>
      </c>
      <c r="E27" s="30" t="s">
        <v>43</v>
      </c>
      <c r="F27" s="31" t="s">
        <v>44</v>
      </c>
      <c r="H27" s="32"/>
    </row>
    <row r="28" spans="2:8" ht="28.2" thickBot="1" x14ac:dyDescent="0.3">
      <c r="B28" s="33" t="s">
        <v>45</v>
      </c>
      <c r="C28" s="34" t="s">
        <v>15</v>
      </c>
      <c r="D28" s="11">
        <v>4</v>
      </c>
      <c r="E28" s="91"/>
      <c r="F28" s="35">
        <f>SUM(D28*E28)</f>
        <v>0</v>
      </c>
      <c r="H28" s="29"/>
    </row>
    <row r="29" spans="2:8" ht="28.2" thickBot="1" x14ac:dyDescent="0.3">
      <c r="B29" s="36" t="s">
        <v>46</v>
      </c>
      <c r="C29" s="37" t="s">
        <v>17</v>
      </c>
      <c r="D29" s="24">
        <v>12</v>
      </c>
      <c r="E29" s="92"/>
      <c r="F29" s="35">
        <f t="shared" ref="F29:F41" si="1">SUM(D29*E29)</f>
        <v>0</v>
      </c>
      <c r="H29" s="29"/>
    </row>
    <row r="30" spans="2:8" ht="28.2" thickBot="1" x14ac:dyDescent="0.3">
      <c r="B30" s="36" t="s">
        <v>47</v>
      </c>
      <c r="C30" s="37" t="s">
        <v>19</v>
      </c>
      <c r="D30" s="24">
        <v>3</v>
      </c>
      <c r="E30" s="92"/>
      <c r="F30" s="35">
        <f t="shared" si="1"/>
        <v>0</v>
      </c>
      <c r="H30" s="29"/>
    </row>
    <row r="31" spans="2:8" ht="28.2" thickBot="1" x14ac:dyDescent="0.3">
      <c r="B31" s="36" t="s">
        <v>48</v>
      </c>
      <c r="C31" s="38" t="s">
        <v>21</v>
      </c>
      <c r="D31" s="24">
        <v>4</v>
      </c>
      <c r="E31" s="92"/>
      <c r="F31" s="35">
        <f t="shared" si="1"/>
        <v>0</v>
      </c>
      <c r="H31" s="29"/>
    </row>
    <row r="32" spans="2:8" ht="28.2" thickBot="1" x14ac:dyDescent="0.3">
      <c r="B32" s="36" t="s">
        <v>49</v>
      </c>
      <c r="C32" s="37" t="s">
        <v>23</v>
      </c>
      <c r="D32" s="24">
        <v>1</v>
      </c>
      <c r="E32" s="92"/>
      <c r="F32" s="35">
        <f t="shared" si="1"/>
        <v>0</v>
      </c>
      <c r="H32" s="29"/>
    </row>
    <row r="33" spans="2:8" ht="28.2" thickBot="1" x14ac:dyDescent="0.3">
      <c r="B33" s="36" t="s">
        <v>50</v>
      </c>
      <c r="C33" s="37" t="s">
        <v>25</v>
      </c>
      <c r="D33" s="24">
        <v>1</v>
      </c>
      <c r="E33" s="92"/>
      <c r="F33" s="35">
        <f t="shared" si="1"/>
        <v>0</v>
      </c>
      <c r="H33" s="29"/>
    </row>
    <row r="34" spans="2:8" ht="28.2" thickBot="1" x14ac:dyDescent="0.3">
      <c r="B34" s="36" t="s">
        <v>51</v>
      </c>
      <c r="C34" s="37" t="s">
        <v>27</v>
      </c>
      <c r="D34" s="24">
        <v>4</v>
      </c>
      <c r="E34" s="92"/>
      <c r="F34" s="35">
        <f t="shared" si="1"/>
        <v>0</v>
      </c>
      <c r="H34" s="29"/>
    </row>
    <row r="35" spans="2:8" ht="28.2" thickBot="1" x14ac:dyDescent="0.3">
      <c r="B35" s="36" t="s">
        <v>52</v>
      </c>
      <c r="C35" s="37" t="s">
        <v>29</v>
      </c>
      <c r="D35" s="24">
        <v>3</v>
      </c>
      <c r="E35" s="92"/>
      <c r="F35" s="35">
        <f t="shared" si="1"/>
        <v>0</v>
      </c>
      <c r="H35" s="29"/>
    </row>
    <row r="36" spans="2:8" ht="28.2" thickBot="1" x14ac:dyDescent="0.3">
      <c r="B36" s="36" t="s">
        <v>53</v>
      </c>
      <c r="C36" s="37" t="s">
        <v>31</v>
      </c>
      <c r="D36" s="24">
        <v>5</v>
      </c>
      <c r="E36" s="92"/>
      <c r="F36" s="35">
        <f t="shared" si="1"/>
        <v>0</v>
      </c>
      <c r="H36" s="29"/>
    </row>
    <row r="37" spans="2:8" ht="28.2" thickBot="1" x14ac:dyDescent="0.3">
      <c r="B37" s="36" t="s">
        <v>54</v>
      </c>
      <c r="C37" s="37" t="s">
        <v>33</v>
      </c>
      <c r="D37" s="24">
        <v>1</v>
      </c>
      <c r="E37" s="92"/>
      <c r="F37" s="35">
        <f t="shared" si="1"/>
        <v>0</v>
      </c>
      <c r="H37" s="29"/>
    </row>
    <row r="38" spans="2:8" ht="28.2" thickBot="1" x14ac:dyDescent="0.3">
      <c r="B38" s="36" t="s">
        <v>55</v>
      </c>
      <c r="C38" s="37" t="s">
        <v>35</v>
      </c>
      <c r="D38" s="24">
        <v>1</v>
      </c>
      <c r="E38" s="92"/>
      <c r="F38" s="35">
        <f t="shared" si="1"/>
        <v>0</v>
      </c>
      <c r="H38" s="29"/>
    </row>
    <row r="39" spans="2:8" ht="28.2" thickBot="1" x14ac:dyDescent="0.3">
      <c r="B39" s="36" t="s">
        <v>56</v>
      </c>
      <c r="C39" s="37" t="s">
        <v>37</v>
      </c>
      <c r="D39" s="24">
        <v>3</v>
      </c>
      <c r="E39" s="92"/>
      <c r="F39" s="35">
        <f t="shared" si="1"/>
        <v>0</v>
      </c>
      <c r="H39" s="29"/>
    </row>
    <row r="40" spans="2:8" ht="28.2" thickBot="1" x14ac:dyDescent="0.3">
      <c r="B40" s="36" t="s">
        <v>57</v>
      </c>
      <c r="C40" s="37" t="s">
        <v>39</v>
      </c>
      <c r="D40" s="24">
        <v>6</v>
      </c>
      <c r="E40" s="92"/>
      <c r="F40" s="35">
        <f t="shared" si="1"/>
        <v>0</v>
      </c>
      <c r="H40" s="29"/>
    </row>
    <row r="41" spans="2:8" ht="36" customHeight="1" thickBot="1" x14ac:dyDescent="0.3">
      <c r="B41" s="39" t="s">
        <v>58</v>
      </c>
      <c r="C41" s="40" t="s">
        <v>59</v>
      </c>
      <c r="D41" s="28">
        <v>1</v>
      </c>
      <c r="E41" s="93"/>
      <c r="F41" s="35">
        <f t="shared" si="1"/>
        <v>0</v>
      </c>
    </row>
    <row r="42" spans="2:8" s="8" customFormat="1" ht="37.5" customHeight="1" thickBot="1" x14ac:dyDescent="0.3">
      <c r="B42" s="57" t="s">
        <v>60</v>
      </c>
      <c r="C42" s="58"/>
      <c r="D42" s="58"/>
      <c r="E42" s="59">
        <f>SUM(F28:F41)</f>
        <v>0</v>
      </c>
      <c r="F42" s="60"/>
    </row>
    <row r="43" spans="2:8" ht="9.75" customHeight="1" thickBot="1" x14ac:dyDescent="0.3"/>
    <row r="44" spans="2:8" s="8" customFormat="1" ht="36" customHeight="1" thickBot="1" x14ac:dyDescent="0.3">
      <c r="B44" s="46"/>
      <c r="C44" s="61" t="s">
        <v>61</v>
      </c>
      <c r="D44" s="61"/>
      <c r="E44" s="61"/>
      <c r="F44" s="62"/>
    </row>
    <row r="45" spans="2:8" ht="32.25" customHeight="1" x14ac:dyDescent="0.25">
      <c r="B45" s="41">
        <v>1</v>
      </c>
      <c r="C45" s="63" t="s">
        <v>62</v>
      </c>
      <c r="D45" s="64"/>
      <c r="E45" s="65">
        <f>SUM(E9)</f>
        <v>0</v>
      </c>
      <c r="F45" s="66"/>
    </row>
    <row r="46" spans="2:8" ht="32.25" customHeight="1" x14ac:dyDescent="0.25">
      <c r="B46" s="42">
        <v>2</v>
      </c>
      <c r="C46" s="47" t="s">
        <v>63</v>
      </c>
      <c r="D46" s="48"/>
      <c r="E46" s="49">
        <f>SUM(E25)</f>
        <v>0</v>
      </c>
      <c r="F46" s="50"/>
    </row>
    <row r="47" spans="2:8" ht="32.25" customHeight="1" thickBot="1" x14ac:dyDescent="0.3">
      <c r="B47" s="43">
        <v>3</v>
      </c>
      <c r="C47" s="72" t="s">
        <v>64</v>
      </c>
      <c r="D47" s="73"/>
      <c r="E47" s="74">
        <f>SUM(E42)</f>
        <v>0</v>
      </c>
      <c r="F47" s="75"/>
    </row>
    <row r="48" spans="2:8" ht="45.75" customHeight="1" x14ac:dyDescent="0.25">
      <c r="B48" s="76" t="s">
        <v>65</v>
      </c>
      <c r="C48" s="77"/>
      <c r="D48" s="78"/>
      <c r="E48" s="79">
        <f>SUM(E45:F47)</f>
        <v>0</v>
      </c>
      <c r="F48" s="80"/>
    </row>
    <row r="49" spans="2:7" ht="45.75" customHeight="1" thickBot="1" x14ac:dyDescent="0.3">
      <c r="B49" s="81" t="s">
        <v>66</v>
      </c>
      <c r="C49" s="82"/>
      <c r="D49" s="83"/>
      <c r="E49" s="84">
        <f>SUM(E48/100*19)</f>
        <v>0</v>
      </c>
      <c r="F49" s="85"/>
      <c r="G49" s="44"/>
    </row>
    <row r="50" spans="2:7" ht="45.75" customHeight="1" thickBot="1" x14ac:dyDescent="0.3">
      <c r="B50" s="67" t="s">
        <v>67</v>
      </c>
      <c r="C50" s="68"/>
      <c r="D50" s="69"/>
      <c r="E50" s="70">
        <f>SUM(E48:F49)</f>
        <v>0</v>
      </c>
      <c r="F50" s="71"/>
    </row>
    <row r="53" spans="2:7" x14ac:dyDescent="0.25">
      <c r="C53" s="45"/>
    </row>
  </sheetData>
  <sheetProtection algorithmName="SHA-512" hashValue="mXrN2J64pQQ74bX8NmVzvOnzXDDERhe63YXaAVmN75NSAGODrCBsWxag1M5acW5h7AK5kJkrVleItlUZ4VeoTw==" saltValue="vDwT9MVmFOR29vkBLyBCAw==" spinCount="100000" sheet="1" objects="1" scenarios="1"/>
  <mergeCells count="21">
    <mergeCell ref="B50:D50"/>
    <mergeCell ref="E50:F50"/>
    <mergeCell ref="C47:D47"/>
    <mergeCell ref="E47:F47"/>
    <mergeCell ref="B48:D48"/>
    <mergeCell ref="E48:F48"/>
    <mergeCell ref="B49:D49"/>
    <mergeCell ref="E49:F49"/>
    <mergeCell ref="C46:D46"/>
    <mergeCell ref="E46:F46"/>
    <mergeCell ref="B2:F2"/>
    <mergeCell ref="B4:F4"/>
    <mergeCell ref="B9:D9"/>
    <mergeCell ref="E9:F9"/>
    <mergeCell ref="B25:D25"/>
    <mergeCell ref="E25:F25"/>
    <mergeCell ref="B42:D42"/>
    <mergeCell ref="E42:F42"/>
    <mergeCell ref="C44:F44"/>
    <mergeCell ref="C45:D45"/>
    <mergeCell ref="E45:F45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83" fitToHeight="3" orientation="portrait" r:id="rId1"/>
  <ignoredErrors>
    <ignoredError sqref="B8 B13:B20 B29:B36" twoDigitTextYear="1"/>
    <ignoredError sqref="B21:B24 B37:B41" twoDigitTextYear="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IUEBA HPF -Leistungsverzeichnis</vt:lpstr>
    </vt:vector>
  </TitlesOfParts>
  <Company>BLB-NRW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Aslan Serpil (BLB BB)</dc:creator>
  <cp:lastModifiedBy>Plagge Jan (BLB BB)</cp:lastModifiedBy>
  <cp:lastPrinted>2026-04-30T15:32:02Z</cp:lastPrinted>
  <dcterms:created xsi:type="dcterms:W3CDTF">2026-04-29T13:34:18Z</dcterms:created>
  <dcterms:modified xsi:type="dcterms:W3CDTF">2026-05-22T09:39:22Z</dcterms:modified>
</cp:coreProperties>
</file>