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DieseArbeitsmappe"/>
  <mc:AlternateContent xmlns:mc="http://schemas.openxmlformats.org/markup-compatibility/2006">
    <mc:Choice Requires="x15">
      <x15ac:absPath xmlns:x15ac="http://schemas.microsoft.com/office/spreadsheetml/2010/11/ac" url="\\Client\I$\GVE\GVE\310-1 Thurmfeldbad Sanierung TBS\07 Vertragswesen\07.03 VGV\01 VGV\07.04 Planer Fliesensanierung\02 LV-Unterlagen\250929\"/>
    </mc:Choice>
  </mc:AlternateContent>
  <xr:revisionPtr revIDLastSave="0" documentId="13_ncr:1_{031E93F5-3669-4354-83E9-77B5CED5A287}" xr6:coauthVersionLast="36" xr6:coauthVersionMax="47" xr10:uidLastSave="{00000000-0000-0000-0000-000000000000}"/>
  <bookViews>
    <workbookView xWindow="25200" yWindow="495" windowWidth="25995" windowHeight="28305" tabRatio="841" activeTab="1" xr2:uid="{00000000-000D-0000-FFFF-FFFF00000000}"/>
  </bookViews>
  <sheets>
    <sheet name="Übersicht" sheetId="101" r:id="rId1"/>
    <sheet name="1.1 Objektplanung" sheetId="186" r:id="rId2"/>
    <sheet name="Stundensätze" sheetId="113" r:id="rId3"/>
    <sheet name="Zusammenstellung" sheetId="139" r:id="rId4"/>
    <sheet name="3.1.9. Ref. Freianl." sheetId="70" state="hidden" r:id="rId5"/>
  </sheets>
  <definedNames>
    <definedName name="_xlnm.Print_Area" localSheetId="1">'1.1 Objektplanung'!$A$1:$L$41</definedName>
    <definedName name="_xlnm.Print_Area" localSheetId="4">'3.1.9. Ref. Freianl.'!$A$1:$P$61</definedName>
    <definedName name="_xlnm.Print_Area" localSheetId="2">Stundensätze!$A$1:$Q$33</definedName>
    <definedName name="_xlnm.Print_Area" localSheetId="0">Übersicht!$A$1:$R$63</definedName>
    <definedName name="_xlnm.Print_Area" localSheetId="3">Zusammenstellung!$A$1:$H$28</definedName>
  </definedNames>
  <calcPr calcId="191029"/>
</workbook>
</file>

<file path=xl/calcChain.xml><?xml version="1.0" encoding="utf-8"?>
<calcChain xmlns="http://schemas.openxmlformats.org/spreadsheetml/2006/main">
  <c r="F27" i="113" l="1"/>
  <c r="K27" i="113" s="1"/>
  <c r="K17" i="113"/>
  <c r="I26" i="186" l="1"/>
  <c r="E29" i="186" s="1"/>
  <c r="E6" i="186" l="1"/>
  <c r="G28" i="186" l="1"/>
  <c r="B3" i="186"/>
  <c r="G29" i="186" l="1"/>
  <c r="G30" i="186" s="1"/>
  <c r="G31" i="186" s="1"/>
  <c r="G32" i="186" s="1"/>
  <c r="G33" i="186" l="1"/>
  <c r="G35" i="186" s="1"/>
  <c r="G36" i="186" l="1"/>
  <c r="G37" i="186" s="1"/>
  <c r="E15" i="139" l="1"/>
  <c r="E17" i="139" s="1"/>
  <c r="G38" i="186"/>
  <c r="G39" i="186" s="1"/>
  <c r="B3" i="113" l="1"/>
  <c r="F29" i="113" l="1"/>
  <c r="F28" i="113"/>
  <c r="F26" i="113"/>
  <c r="E18" i="139" l="1"/>
  <c r="F18" i="139" s="1"/>
  <c r="K29" i="113" l="1"/>
  <c r="K28" i="113"/>
  <c r="K26" i="113"/>
  <c r="K19" i="113"/>
  <c r="K18" i="113"/>
  <c r="K16" i="113"/>
  <c r="D6" i="113" l="1"/>
  <c r="D6" i="139"/>
  <c r="B3" i="139"/>
  <c r="E19" i="139" l="1"/>
  <c r="E21" i="139" l="1"/>
  <c r="E23" i="139" s="1"/>
  <c r="F15" i="139" l="1"/>
  <c r="F17" i="139" l="1"/>
  <c r="F19" i="139" s="1"/>
  <c r="F21" i="139"/>
  <c r="F23" i="139" l="1"/>
</calcChain>
</file>

<file path=xl/sharedStrings.xml><?xml version="1.0" encoding="utf-8"?>
<sst xmlns="http://schemas.openxmlformats.org/spreadsheetml/2006/main" count="156" uniqueCount="116">
  <si>
    <t>Straße, PLZ Ort, Land</t>
  </si>
  <si>
    <t>Telefon, Telefax, E-Mail</t>
  </si>
  <si>
    <t>Ansprechpartner</t>
  </si>
  <si>
    <t>ja</t>
  </si>
  <si>
    <t>nein</t>
  </si>
  <si>
    <t>Name des Bewerbers / der Bewerbergemeinschaft</t>
  </si>
  <si>
    <t xml:space="preserve">
</t>
  </si>
  <si>
    <t>Projektbezeichnung</t>
  </si>
  <si>
    <t>*</t>
  </si>
  <si>
    <t>(bitte ankreuzen)</t>
  </si>
  <si>
    <t xml:space="preserve">Referenz des Unternehmens </t>
  </si>
  <si>
    <t>Laufende Nr. der Referenz*</t>
  </si>
  <si>
    <t xml:space="preserve">Planungs- und Bauzeit </t>
  </si>
  <si>
    <t xml:space="preserve">von </t>
  </si>
  <si>
    <t>bis</t>
  </si>
  <si>
    <t>Baukosten (KGR 200 bis 700), netto</t>
  </si>
  <si>
    <t>€</t>
  </si>
  <si>
    <t xml:space="preserve">Beauftragte Leistungsphasen nach  </t>
  </si>
  <si>
    <t>Bauherr / Auftraggeber</t>
  </si>
  <si>
    <t>Zusammenarbeit mit Gewässerplanern (freiraumprägende Wasseranlagen)</t>
  </si>
  <si>
    <t>Zusammenarbeit mit Verkehrsanlagenplanern</t>
  </si>
  <si>
    <t>Bürgerbeteiligung</t>
  </si>
  <si>
    <t>§ 39 HOAI 2013</t>
  </si>
  <si>
    <t>3.1. Freianlagenplanung (Los 2)</t>
  </si>
  <si>
    <t>3.1.9.</t>
  </si>
  <si>
    <t>Für jedes Referenzprojekt ist ein separates Bewerberformular 3.1.9. auszufüllen; bitte entsprechend der Anzahl der Referenzen vervielfältigen.</t>
  </si>
  <si>
    <t>Landschaftsbezogene Projektplanung</t>
  </si>
  <si>
    <t>- Bei jeder Referenz müssen eine Projektbeschreibung (max. 1 DIN-A4-Seite), 1 Übersichtsplan sowie Grafiken oder Fotos (max. 5 Stück) eingereicht werden.</t>
  </si>
  <si>
    <t>Fläche der Freianlagen</t>
  </si>
  <si>
    <t>ha</t>
  </si>
  <si>
    <t>Planung im Zusammenhang mit einer neuen städtebaulichen Entwicklung oder Stadtumbau-maßnahme</t>
  </si>
  <si>
    <t>Die Referenzen sind fortlaufend mit 3.1.9.1., 3.1.9.2. etc. zu kennzeichnen. Bewertet werden die fünf Referenzen mit der höchsten Punktzahl.</t>
  </si>
  <si>
    <r>
      <t xml:space="preserve">Folgende </t>
    </r>
    <r>
      <rPr>
        <b/>
        <u/>
        <sz val="11"/>
        <rFont val="Segoe UI"/>
        <family val="2"/>
      </rPr>
      <t xml:space="preserve">Mindestanforderungen </t>
    </r>
    <r>
      <rPr>
        <b/>
        <sz val="11"/>
        <rFont val="Segoe UI"/>
        <family val="2"/>
      </rPr>
      <t>müssen für jede Referenz erfüllt sein:</t>
    </r>
  </si>
  <si>
    <r>
      <rPr>
        <u/>
        <sz val="10"/>
        <rFont val="Segoe UI"/>
        <family val="2"/>
      </rPr>
      <t>Öffentlicher</t>
    </r>
    <r>
      <rPr>
        <sz val="10"/>
        <rFont val="Segoe UI"/>
        <family val="2"/>
      </rPr>
      <t xml:space="preserve"> Bauherr / Auftraggeber?</t>
    </r>
  </si>
  <si>
    <t>Zusätzliche Bedingung im Hinblick auf die Eignung eines Bewerbers</t>
  </si>
  <si>
    <t>Es werden nur die 5 Referenzen mit der höchsten Punktzahl berücksichtigt.</t>
  </si>
  <si>
    <t>Wir bitten darum, max. 10 Referenzen einzureichen. Es steht dem Bewerber aber frei, auch eine größere Anzahl an Referenzen einzureichen.</t>
  </si>
  <si>
    <t xml:space="preserve">Für mindestens eine der Referenzen, die die Mindestanforderungen erfüllen, muss Folgendes zutreffen:
-der Umfang der HOAI-Leistungsphasen 2-8 der der der Freianlagenplanung muss vollständig erbracht worden sein.
</t>
  </si>
  <si>
    <t>- Bei jeder Referenz müssen mindestens die HOAI-Leistungsphasen 2-4 der Freianlagenplanung vollständig erbracht worden sein.</t>
  </si>
  <si>
    <t>- Das Referenzobjekt wurde nach dem 01.01.2005 fertiggestellt (Zeitpunkt Fertigstellung = Zeitpunkt der Übergabe an den Bauherren).</t>
  </si>
  <si>
    <t>"Freizeitanlage Westerholt"</t>
  </si>
  <si>
    <t>Datum</t>
  </si>
  <si>
    <t xml:space="preserve">        Differenzierte Honorarabfrage zu folgenden Leistungen:</t>
  </si>
  <si>
    <t>1.1</t>
  </si>
  <si>
    <t>sowie</t>
  </si>
  <si>
    <t>Grundleistungen</t>
  </si>
  <si>
    <t>Grundhonorar</t>
  </si>
  <si>
    <t>1.   Grundlagenermittlung</t>
  </si>
  <si>
    <t>2.   Vorplanung</t>
  </si>
  <si>
    <t>3.   Entwurfsplanung</t>
  </si>
  <si>
    <t>4.   Genehmigungsplanung</t>
  </si>
  <si>
    <t>5.   Ausführungsplanung</t>
  </si>
  <si>
    <t>6.   Vorbereitung der Vergabe</t>
  </si>
  <si>
    <t>7.   Mitwirkung bei der Vergabe</t>
  </si>
  <si>
    <t>8.   Objektüberwachung - Bauüberwachung</t>
  </si>
  <si>
    <t>9.   Objektbetreuung und Dokumentation</t>
  </si>
  <si>
    <t>Nettosumme</t>
  </si>
  <si>
    <t>+ 19 % Umsatzsteuer</t>
  </si>
  <si>
    <t>Bruttosumme</t>
  </si>
  <si>
    <t>+ Nebenkosten</t>
  </si>
  <si>
    <t>Leistungen</t>
  </si>
  <si>
    <t>€uro Brutto</t>
  </si>
  <si>
    <t>€uro Netto</t>
  </si>
  <si>
    <t>Gesamtsummen</t>
  </si>
  <si>
    <t>Stundensätze</t>
  </si>
  <si>
    <t>Sollten sich im Zuge der Bearbeitung weitere Arbeiten ergeben, die zum heutigen Zeitpunkt nicht abzusehen oder nicht kalkulierbar sind, sind die Stundenmittelsätze verbindlich anzugeben:</t>
  </si>
  <si>
    <t>€uro / h (netto)</t>
  </si>
  <si>
    <t>€uro / h (brutto)</t>
  </si>
  <si>
    <t>Legende</t>
  </si>
  <si>
    <t>Auszufüllen durch den Bieter</t>
  </si>
  <si>
    <t>Name des Unternehmens</t>
  </si>
  <si>
    <t>Ort</t>
  </si>
  <si>
    <t>Hinweis: Wir bitten im Hinblick auf §126b BGB (Textform) um die Angabe der natürlichen Person, die für das zuvor genannte Unternehmen die Honorarangebotsblätter ausgefüllt hat.</t>
  </si>
  <si>
    <t>Leistungsphasen</t>
  </si>
  <si>
    <t>Zusätzliche Leistungen nach Zeitaufwand, Stundensätze</t>
  </si>
  <si>
    <t>Nettosumme der Grundleistungen</t>
  </si>
  <si>
    <t>€uro (netto)</t>
  </si>
  <si>
    <t>€uro (brutto)</t>
  </si>
  <si>
    <t>Gesamtsumme der Stunden</t>
  </si>
  <si>
    <t>Gesamtsumme und Stunden</t>
  </si>
  <si>
    <t>Planungsleistungen gem. HOAI</t>
  </si>
  <si>
    <r>
      <t xml:space="preserve">Auszufüllen durch Bieter; </t>
    </r>
    <r>
      <rPr>
        <b/>
        <sz val="16"/>
        <rFont val="Arial"/>
        <family val="2"/>
      </rPr>
      <t>bewertungsrelevant (vgl. Zuschlagsmatrix)</t>
    </r>
  </si>
  <si>
    <t>+ Umbauzuschlag</t>
  </si>
  <si>
    <t>Freiberuflich Tätige und
PartnerInnen, AuftragnehmerInnen, GeschäftsführerInnen</t>
  </si>
  <si>
    <t>Pauschaler Nachlass in %</t>
  </si>
  <si>
    <r>
      <t xml:space="preserve">Zur Berücksichtigung etwaiger weiterer Arbeiten zur Abrechnung auf Nachweis wird </t>
    </r>
    <r>
      <rPr>
        <b/>
        <sz val="14"/>
        <rFont val="Arial"/>
        <family val="2"/>
      </rPr>
      <t>nur zu Wertungszwecken</t>
    </r>
    <r>
      <rPr>
        <sz val="14"/>
        <rFont val="Arial"/>
        <family val="2"/>
      </rPr>
      <t xml:space="preserve"> eine festgelegte Anzahl an Stundensätzen bei der Angebotswertung berücksichtigt.</t>
    </r>
  </si>
  <si>
    <t>Honorarzone</t>
  </si>
  <si>
    <t>Name des Bieters</t>
  </si>
  <si>
    <t>Summe der Leistungen</t>
  </si>
  <si>
    <t xml:space="preserve">Hinweis:
Zur Vereinfachung sind für einige Felder vorab Formeln hinterlegt. Die Bieter sind jedoch für die Richtigkeit ihrer Angebote selber verantwortlich. Abweichungen von den in den Honorarabfragelisten genannten Grundlagen und Rahmenparametern (z.B. Vomhundertsätze der Grundleistungen, Honorarzonen) sind plausibel und HOAI-konform zu begründen. Sämtliche Kommentierungen zu Inhalten und / oder Abweichungen der Honorarabfragetabellen erfolgen bitte auf einem separaten Blatt, mit eindeutiger Kennzeichnung und Zuordnung zu der jeweiligen Position in der Tabelle. </t>
  </si>
  <si>
    <t>+ Zuschlag oder Abschlag</t>
  </si>
  <si>
    <t>Bietername</t>
  </si>
  <si>
    <t>Pausch. Nachlass in €</t>
  </si>
  <si>
    <t>Angebotssumme</t>
  </si>
  <si>
    <t>Nettosumme Grundleistungen</t>
  </si>
  <si>
    <t>Grundhonorar (100%)</t>
  </si>
  <si>
    <t>Honorar (Grundhonorar x Bieter %-Satz)</t>
  </si>
  <si>
    <r>
      <rPr>
        <b/>
        <sz val="12"/>
        <rFont val="Arial"/>
        <family val="2"/>
      </rPr>
      <t xml:space="preserve">Honorarsatz </t>
    </r>
    <r>
      <rPr>
        <sz val="12"/>
        <rFont val="Arial"/>
        <family val="2"/>
      </rPr>
      <t>(von, mitte, bis)</t>
    </r>
  </si>
  <si>
    <t xml:space="preserve"> </t>
  </si>
  <si>
    <t>Honorarangebotsblätter</t>
  </si>
  <si>
    <t>Zusammenstellung Fachplanerleistungen</t>
  </si>
  <si>
    <t>Stundensätze Fachplanerleistungen</t>
  </si>
  <si>
    <t>%-Sätze</t>
  </si>
  <si>
    <t>Projektleiter</t>
  </si>
  <si>
    <t>Technische ZeichnerInnen, Konstrukteur und sonstige MitarbeiterInnen mit 
vergleichbarer Qualifikation</t>
  </si>
  <si>
    <t>Sanierung Thurmfeldbad - Objektplanung Fliesensanierung</t>
  </si>
  <si>
    <t>Stand 19.09.2025</t>
  </si>
  <si>
    <t xml:space="preserve">
Objektplanungsleistungen für die Fliesensanierung der LPH 6-9 gem. HOAI, Teil 3 - Abschnitt 1, Anlage 10
</t>
  </si>
  <si>
    <t>Objektplanung - Gebäude und Innenräume, Grundleistungen</t>
  </si>
  <si>
    <t>1.   Objektplanung - Gebäude und Innenräume</t>
  </si>
  <si>
    <t>1.1 Grundleistungen</t>
  </si>
  <si>
    <t>1.2 Übersicht</t>
  </si>
  <si>
    <t>IV</t>
  </si>
  <si>
    <t>Vorläufige anrechenbare Kosten (netto) nach Grobkostenrahmen</t>
  </si>
  <si>
    <t>Sachbearbeitender Ingenieur/Architekt (Dipl. Ing., Master, Bachelor o. Ä.)</t>
  </si>
  <si>
    <t>1. Objektplanung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</si>
</sst>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 &quot;h&quot;"/>
  </numFmts>
  <fonts count="67"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2"/>
      <name val="Segoe UI"/>
      <family val="2"/>
    </font>
    <font>
      <sz val="10"/>
      <name val="Segoe UI"/>
      <family val="2"/>
    </font>
    <font>
      <sz val="11"/>
      <name val="Segoe UI"/>
      <family val="2"/>
    </font>
    <font>
      <sz val="9"/>
      <color indexed="18"/>
      <name val="Segoe UI"/>
      <family val="2"/>
    </font>
    <font>
      <sz val="9"/>
      <name val="Segoe UI"/>
      <family val="2"/>
    </font>
    <font>
      <b/>
      <sz val="10"/>
      <name val="Segoe UI"/>
      <family val="2"/>
    </font>
    <font>
      <sz val="8"/>
      <name val="Segoe UI"/>
      <family val="2"/>
    </font>
    <font>
      <b/>
      <sz val="11"/>
      <name val="Segoe UI"/>
      <family val="2"/>
    </font>
    <font>
      <b/>
      <sz val="12"/>
      <color indexed="23"/>
      <name val="Segoe UI"/>
      <family val="2"/>
    </font>
    <font>
      <sz val="14"/>
      <color indexed="23"/>
      <name val="Segoe UI"/>
      <family val="2"/>
    </font>
    <font>
      <sz val="14"/>
      <color indexed="62"/>
      <name val="Segoe UI"/>
      <family val="2"/>
    </font>
    <font>
      <b/>
      <u/>
      <sz val="11"/>
      <name val="Segoe UI"/>
      <family val="2"/>
    </font>
    <font>
      <sz val="11"/>
      <color indexed="23"/>
      <name val="Segoe UI"/>
      <family val="2"/>
    </font>
    <font>
      <u/>
      <sz val="10"/>
      <name val="Segoe UI"/>
      <family val="2"/>
    </font>
    <font>
      <sz val="10"/>
      <name val="Arial"/>
      <family val="2"/>
    </font>
    <font>
      <sz val="10"/>
      <name val="Arial"/>
      <family val="2"/>
    </font>
    <font>
      <b/>
      <sz val="11"/>
      <name val="Arial"/>
      <family val="2"/>
    </font>
    <font>
      <sz val="11"/>
      <name val="Arial"/>
      <family val="2"/>
    </font>
    <font>
      <b/>
      <sz val="12"/>
      <name val="Arial"/>
      <family val="2"/>
    </font>
    <font>
      <b/>
      <sz val="16"/>
      <name val="Arial"/>
      <family val="2"/>
    </font>
    <font>
      <sz val="9"/>
      <name val="Arial"/>
      <family val="2"/>
    </font>
    <font>
      <sz val="16"/>
      <name val="Arial"/>
      <family val="2"/>
    </font>
    <font>
      <sz val="14"/>
      <name val="Arial"/>
      <family val="2"/>
    </font>
    <font>
      <sz val="9"/>
      <color indexed="18"/>
      <name val="Arial"/>
      <family val="2"/>
    </font>
    <font>
      <sz val="14"/>
      <color indexed="23"/>
      <name val="Arial"/>
      <family val="2"/>
    </font>
    <font>
      <b/>
      <sz val="28"/>
      <name val="Arial"/>
      <family val="2"/>
    </font>
    <font>
      <sz val="14"/>
      <color indexed="62"/>
      <name val="Arial"/>
      <family val="2"/>
    </font>
    <font>
      <b/>
      <sz val="12"/>
      <color indexed="23"/>
      <name val="Arial"/>
      <family val="2"/>
    </font>
    <font>
      <sz val="12"/>
      <name val="Arial"/>
      <family val="2"/>
    </font>
    <font>
      <sz val="12"/>
      <color rgb="FF0070C0"/>
      <name val="Arial"/>
      <family val="2"/>
    </font>
    <font>
      <sz val="18"/>
      <color rgb="FF0070C0"/>
      <name val="Arial"/>
      <family val="2"/>
    </font>
    <font>
      <sz val="18"/>
      <name val="Arial"/>
      <family val="2"/>
    </font>
    <font>
      <b/>
      <u/>
      <sz val="18"/>
      <name val="Arial"/>
      <family val="2"/>
    </font>
    <font>
      <sz val="8"/>
      <name val="Arial"/>
      <family val="2"/>
    </font>
    <font>
      <sz val="10"/>
      <name val="Arial"/>
      <family val="2"/>
    </font>
    <font>
      <b/>
      <sz val="20"/>
      <name val="Arial"/>
      <family val="2"/>
    </font>
    <font>
      <b/>
      <sz val="14"/>
      <name val="Arial"/>
      <family val="2"/>
    </font>
    <font>
      <b/>
      <sz val="14"/>
      <color indexed="23"/>
      <name val="Arial"/>
      <family val="2"/>
    </font>
    <font>
      <b/>
      <sz val="18"/>
      <color theme="5"/>
      <name val="Arial"/>
      <family val="2"/>
    </font>
    <font>
      <b/>
      <sz val="16"/>
      <color indexed="23"/>
      <name val="Arial"/>
      <family val="2"/>
    </font>
    <font>
      <b/>
      <sz val="16"/>
      <color theme="5"/>
      <name val="Arial"/>
      <family val="2"/>
    </font>
    <font>
      <b/>
      <sz val="12"/>
      <color theme="1" tint="4.9989318521683403E-2"/>
      <name val="Arial"/>
      <family val="2"/>
    </font>
    <font>
      <sz val="12"/>
      <color theme="1" tint="4.9989318521683403E-2"/>
      <name val="Arial"/>
      <family val="2"/>
    </font>
    <font>
      <b/>
      <sz val="12"/>
      <color theme="1"/>
      <name val="Arial"/>
      <family val="2"/>
    </font>
    <font>
      <b/>
      <sz val="12"/>
      <color rgb="FFFF0000"/>
      <name val="Arial"/>
      <family val="2"/>
    </font>
    <font>
      <sz val="18"/>
      <color rgb="FFFF0000"/>
      <name val="Arial"/>
      <family val="2"/>
    </font>
    <font>
      <strike/>
      <sz val="12"/>
      <name val="Arial"/>
      <family val="2"/>
    </font>
    <font>
      <b/>
      <sz val="14"/>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EEF3F8"/>
        <bgColor indexed="64"/>
      </patternFill>
    </fill>
    <fill>
      <patternFill patternType="solid">
        <fgColor rgb="FFF6CEF4"/>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5"/>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44" fontId="1" fillId="0" borderId="0" applyFon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33" fillId="0" borderId="0"/>
    <xf numFmtId="44" fontId="33" fillId="0" borderId="0" applyFont="0" applyFill="0" applyBorder="0" applyAlignment="0" applyProtection="0"/>
    <xf numFmtId="0" fontId="33" fillId="22" borderId="4" applyNumberFormat="0" applyFont="0" applyAlignment="0" applyProtection="0"/>
    <xf numFmtId="0" fontId="1" fillId="0" borderId="0"/>
    <xf numFmtId="44" fontId="34" fillId="0" borderId="0" applyFont="0" applyFill="0" applyBorder="0" applyAlignment="0" applyProtection="0"/>
    <xf numFmtId="0" fontId="1" fillId="0" borderId="0"/>
    <xf numFmtId="44" fontId="1" fillId="0" borderId="0" applyFont="0" applyFill="0" applyBorder="0" applyAlignment="0" applyProtection="0"/>
    <xf numFmtId="0" fontId="1" fillId="22" borderId="4" applyNumberFormat="0" applyFont="0" applyAlignment="0" applyProtection="0"/>
    <xf numFmtId="44"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cellStyleXfs>
  <cellXfs count="402">
    <xf numFmtId="0" fontId="0" fillId="0" borderId="0" xfId="0"/>
    <xf numFmtId="0" fontId="19" fillId="24" borderId="0" xfId="0" applyFont="1" applyFill="1" applyAlignment="1">
      <alignment vertical="center"/>
    </xf>
    <xf numFmtId="0" fontId="20" fillId="0" borderId="0" xfId="0" applyFont="1"/>
    <xf numFmtId="0" fontId="21" fillId="24" borderId="0" xfId="0" applyFont="1" applyFill="1" applyAlignment="1">
      <alignment horizontal="left" vertical="center" wrapText="1"/>
    </xf>
    <xf numFmtId="0" fontId="20" fillId="24" borderId="0" xfId="0" applyFont="1" applyFill="1" applyAlignment="1">
      <alignment horizontal="left" vertical="center" wrapText="1"/>
    </xf>
    <xf numFmtId="0" fontId="20" fillId="24" borderId="0" xfId="0" applyFont="1" applyFill="1" applyAlignment="1">
      <alignment horizontal="left" vertical="center"/>
    </xf>
    <xf numFmtId="0" fontId="20" fillId="24" borderId="0" xfId="0" applyFont="1" applyFill="1" applyAlignment="1">
      <alignment vertical="center"/>
    </xf>
    <xf numFmtId="0" fontId="20" fillId="0" borderId="0" xfId="0" applyFont="1" applyAlignment="1">
      <alignment vertical="center"/>
    </xf>
    <xf numFmtId="49" fontId="22" fillId="24" borderId="0" xfId="0" applyNumberFormat="1" applyFont="1" applyFill="1" applyAlignment="1">
      <alignment horizontal="left" vertical="top"/>
    </xf>
    <xf numFmtId="0" fontId="23" fillId="24" borderId="0" xfId="0" applyFont="1" applyFill="1" applyAlignment="1">
      <alignment horizontal="left" vertical="top"/>
    </xf>
    <xf numFmtId="49" fontId="23" fillId="24" borderId="0" xfId="0" applyNumberFormat="1" applyFont="1" applyFill="1" applyAlignment="1" applyProtection="1">
      <alignment horizontal="left" vertical="center"/>
      <protection locked="0"/>
    </xf>
    <xf numFmtId="0" fontId="23" fillId="0" borderId="0" xfId="0" applyFont="1" applyAlignment="1">
      <alignment horizontal="left" vertical="top"/>
    </xf>
    <xf numFmtId="0" fontId="20" fillId="24" borderId="0" xfId="0" applyFont="1" applyFill="1" applyAlignment="1">
      <alignment horizontal="left" vertical="top"/>
    </xf>
    <xf numFmtId="0" fontId="20" fillId="0" borderId="0" xfId="0" applyFont="1" applyAlignment="1">
      <alignment vertical="center" wrapText="1"/>
    </xf>
    <xf numFmtId="0" fontId="20" fillId="0" borderId="0" xfId="0" applyFont="1" applyAlignment="1">
      <alignment horizontal="center" vertical="center" wrapText="1"/>
    </xf>
    <xf numFmtId="0" fontId="25" fillId="0" borderId="0" xfId="0" applyFont="1" applyAlignment="1">
      <alignment horizontal="center" vertical="center" wrapText="1"/>
    </xf>
    <xf numFmtId="0" fontId="26" fillId="24" borderId="0" xfId="0" applyFont="1" applyFill="1" applyAlignment="1">
      <alignment vertical="center"/>
    </xf>
    <xf numFmtId="0" fontId="24" fillId="24" borderId="0" xfId="0" applyFont="1" applyFill="1" applyAlignment="1">
      <alignment vertical="center"/>
    </xf>
    <xf numFmtId="0" fontId="20" fillId="25" borderId="11" xfId="0" applyFont="1" applyFill="1" applyBorder="1" applyAlignment="1">
      <alignment vertical="center"/>
    </xf>
    <xf numFmtId="0" fontId="20" fillId="24" borderId="0" xfId="0" applyFont="1" applyFill="1" applyAlignment="1">
      <alignment horizontal="center" vertical="center" wrapText="1"/>
    </xf>
    <xf numFmtId="0" fontId="20" fillId="26" borderId="0" xfId="0" applyFont="1" applyFill="1" applyAlignment="1">
      <alignment vertical="center"/>
    </xf>
    <xf numFmtId="49" fontId="27" fillId="24" borderId="0" xfId="0" applyNumberFormat="1" applyFont="1" applyFill="1" applyAlignment="1">
      <alignment horizontal="left" vertical="top"/>
    </xf>
    <xf numFmtId="0" fontId="20" fillId="25" borderId="12" xfId="0" applyFont="1" applyFill="1" applyBorder="1" applyAlignment="1">
      <alignment vertical="center"/>
    </xf>
    <xf numFmtId="0" fontId="20" fillId="24" borderId="13" xfId="0" applyFont="1" applyFill="1" applyBorder="1" applyAlignment="1">
      <alignment vertical="center"/>
    </xf>
    <xf numFmtId="49" fontId="28" fillId="24" borderId="10" xfId="0" applyNumberFormat="1" applyFont="1" applyFill="1" applyBorder="1" applyAlignment="1">
      <alignment horizontal="left" vertical="top"/>
    </xf>
    <xf numFmtId="0" fontId="20" fillId="0" borderId="0" xfId="0" applyFont="1" applyAlignment="1">
      <alignment horizontal="left" vertical="top"/>
    </xf>
    <xf numFmtId="0" fontId="29" fillId="24" borderId="0" xfId="0" applyFont="1" applyFill="1"/>
    <xf numFmtId="49" fontId="26" fillId="26" borderId="13" xfId="0" applyNumberFormat="1" applyFont="1" applyFill="1" applyBorder="1" applyAlignment="1">
      <alignment vertical="top" wrapText="1"/>
    </xf>
    <xf numFmtId="49" fontId="26" fillId="26" borderId="14" xfId="0" applyNumberFormat="1" applyFont="1" applyFill="1" applyBorder="1" applyAlignment="1">
      <alignment vertical="top" wrapText="1"/>
    </xf>
    <xf numFmtId="49" fontId="26" fillId="24" borderId="0" xfId="0" applyNumberFormat="1" applyFont="1" applyFill="1" applyAlignment="1">
      <alignment vertical="top" wrapText="1"/>
    </xf>
    <xf numFmtId="16" fontId="24" fillId="24" borderId="0" xfId="0" applyNumberFormat="1" applyFont="1" applyFill="1" applyAlignment="1">
      <alignment vertical="center"/>
    </xf>
    <xf numFmtId="16" fontId="20" fillId="24" borderId="0" xfId="0" applyNumberFormat="1" applyFont="1" applyFill="1" applyAlignment="1">
      <alignment vertical="center"/>
    </xf>
    <xf numFmtId="0" fontId="20" fillId="26" borderId="0" xfId="0" applyFont="1" applyFill="1" applyAlignment="1">
      <alignment horizontal="right" vertical="center"/>
    </xf>
    <xf numFmtId="0" fontId="20" fillId="24" borderId="0" xfId="0" applyFont="1" applyFill="1" applyAlignment="1">
      <alignment horizontal="right" vertical="center"/>
    </xf>
    <xf numFmtId="0" fontId="20" fillId="24" borderId="15" xfId="0" applyFont="1" applyFill="1" applyBorder="1" applyAlignment="1">
      <alignment horizontal="center" vertical="center"/>
    </xf>
    <xf numFmtId="16" fontId="20" fillId="0" borderId="0" xfId="0" applyNumberFormat="1" applyFont="1" applyAlignment="1">
      <alignment vertical="center"/>
    </xf>
    <xf numFmtId="16" fontId="20" fillId="27" borderId="15" xfId="0" applyNumberFormat="1" applyFont="1" applyFill="1" applyBorder="1" applyAlignment="1">
      <alignment horizontal="center" vertical="center"/>
    </xf>
    <xf numFmtId="0" fontId="20" fillId="27" borderId="15" xfId="0" applyFont="1" applyFill="1" applyBorder="1" applyAlignment="1">
      <alignment horizontal="center" vertical="center"/>
    </xf>
    <xf numFmtId="0" fontId="20" fillId="24" borderId="0" xfId="0" applyFont="1" applyFill="1" applyAlignment="1">
      <alignment horizontal="right" vertical="top" wrapText="1"/>
    </xf>
    <xf numFmtId="49" fontId="21" fillId="26" borderId="16" xfId="0" applyNumberFormat="1" applyFont="1" applyFill="1" applyBorder="1" applyAlignment="1">
      <alignment horizontal="left" vertical="top"/>
    </xf>
    <xf numFmtId="49" fontId="21" fillId="26" borderId="0" xfId="0" applyNumberFormat="1" applyFont="1" applyFill="1" applyAlignment="1">
      <alignment horizontal="left" vertical="top" wrapText="1"/>
    </xf>
    <xf numFmtId="49" fontId="21" fillId="26" borderId="17" xfId="0" applyNumberFormat="1" applyFont="1" applyFill="1" applyBorder="1" applyAlignment="1">
      <alignment horizontal="left" vertical="top" wrapText="1"/>
    </xf>
    <xf numFmtId="0" fontId="35" fillId="24" borderId="0" xfId="0" applyFont="1" applyFill="1" applyAlignment="1">
      <alignment vertical="center"/>
    </xf>
    <xf numFmtId="0" fontId="1" fillId="24" borderId="0" xfId="0" applyFont="1" applyFill="1" applyAlignment="1">
      <alignment horizontal="left" vertical="center"/>
    </xf>
    <xf numFmtId="0" fontId="36" fillId="24" borderId="0" xfId="0" applyFont="1" applyFill="1" applyAlignment="1">
      <alignment horizontal="left" vertical="center" wrapText="1"/>
    </xf>
    <xf numFmtId="0" fontId="1" fillId="24" borderId="0" xfId="0" applyFont="1" applyFill="1" applyAlignment="1">
      <alignment horizontal="left" vertical="center" wrapText="1"/>
    </xf>
    <xf numFmtId="0" fontId="1" fillId="24" borderId="0" xfId="0" applyFont="1" applyFill="1" applyAlignment="1">
      <alignment vertical="center"/>
    </xf>
    <xf numFmtId="0" fontId="1" fillId="0" borderId="0" xfId="0" applyFont="1"/>
    <xf numFmtId="0" fontId="1" fillId="0" borderId="0" xfId="0" applyFont="1" applyAlignment="1">
      <alignment vertical="center"/>
    </xf>
    <xf numFmtId="0" fontId="37" fillId="24" borderId="0" xfId="0" applyFont="1" applyFill="1" applyAlignment="1">
      <alignment vertical="center"/>
    </xf>
    <xf numFmtId="49" fontId="39" fillId="24" borderId="0" xfId="0" applyNumberFormat="1" applyFont="1" applyFill="1" applyAlignment="1">
      <alignment horizontal="left" vertical="top"/>
    </xf>
    <xf numFmtId="49" fontId="40" fillId="24" borderId="0" xfId="0" applyNumberFormat="1" applyFont="1" applyFill="1" applyAlignment="1">
      <alignment horizontal="left" vertical="center"/>
    </xf>
    <xf numFmtId="0" fontId="39" fillId="24" borderId="0" xfId="0" applyFont="1" applyFill="1" applyAlignment="1">
      <alignment horizontal="left" vertical="top"/>
    </xf>
    <xf numFmtId="49" fontId="35" fillId="24" borderId="0" xfId="0" applyNumberFormat="1" applyFont="1" applyFill="1" applyAlignment="1">
      <alignment vertical="top" wrapText="1"/>
    </xf>
    <xf numFmtId="0" fontId="1" fillId="0" borderId="0" xfId="0" applyFont="1" applyAlignment="1">
      <alignment vertical="center" wrapText="1"/>
    </xf>
    <xf numFmtId="49" fontId="42" fillId="24" borderId="0" xfId="0" applyNumberFormat="1" applyFont="1" applyFill="1" applyAlignment="1">
      <alignment horizontal="left" vertical="top"/>
    </xf>
    <xf numFmtId="49" fontId="39" fillId="24" borderId="0" xfId="0" applyNumberFormat="1" applyFont="1" applyFill="1" applyAlignment="1">
      <alignment horizontal="left" vertical="center"/>
    </xf>
    <xf numFmtId="0" fontId="39" fillId="0" borderId="0" xfId="0" applyFont="1" applyAlignment="1">
      <alignment horizontal="left" vertical="top"/>
    </xf>
    <xf numFmtId="49" fontId="43" fillId="24" borderId="0" xfId="0" applyNumberFormat="1" applyFont="1" applyFill="1" applyAlignment="1">
      <alignment horizontal="left" vertical="top"/>
    </xf>
    <xf numFmtId="0" fontId="45" fillId="24" borderId="0" xfId="0" applyFont="1" applyFill="1"/>
    <xf numFmtId="49" fontId="46" fillId="24" borderId="0" xfId="0" applyNumberFormat="1" applyFont="1" applyFill="1" applyAlignment="1">
      <alignment horizontal="left" vertical="top"/>
    </xf>
    <xf numFmtId="49" fontId="46" fillId="26" borderId="0" xfId="0" applyNumberFormat="1" applyFont="1" applyFill="1" applyAlignment="1">
      <alignment vertical="top" wrapText="1"/>
    </xf>
    <xf numFmtId="16" fontId="47" fillId="24" borderId="0" xfId="0" applyNumberFormat="1" applyFont="1" applyFill="1" applyAlignment="1">
      <alignment vertical="center"/>
    </xf>
    <xf numFmtId="0" fontId="1" fillId="0" borderId="0" xfId="0" applyFont="1" applyAlignment="1">
      <alignment horizontal="left" vertical="top"/>
    </xf>
    <xf numFmtId="0" fontId="47" fillId="24" borderId="0" xfId="0" applyFont="1" applyFill="1" applyAlignment="1">
      <alignment vertical="center"/>
    </xf>
    <xf numFmtId="0" fontId="1" fillId="26" borderId="0" xfId="0" applyFont="1" applyFill="1" applyAlignment="1">
      <alignment vertical="center"/>
    </xf>
    <xf numFmtId="0" fontId="40" fillId="24" borderId="0" xfId="0" applyFont="1" applyFill="1" applyAlignment="1">
      <alignment vertical="center"/>
    </xf>
    <xf numFmtId="44" fontId="1" fillId="27" borderId="15" xfId="47" applyFont="1" applyFill="1" applyBorder="1" applyAlignment="1" applyProtection="1">
      <alignment vertical="center"/>
    </xf>
    <xf numFmtId="44" fontId="1" fillId="29" borderId="15" xfId="47" applyFont="1" applyFill="1" applyBorder="1" applyAlignment="1" applyProtection="1">
      <alignment vertical="center"/>
    </xf>
    <xf numFmtId="0" fontId="52" fillId="0" borderId="0" xfId="0" applyFont="1" applyAlignment="1">
      <alignment horizontal="center" vertical="center" wrapText="1"/>
    </xf>
    <xf numFmtId="0" fontId="35" fillId="24" borderId="0" xfId="46" applyFont="1" applyFill="1" applyAlignment="1">
      <alignment vertical="center"/>
    </xf>
    <xf numFmtId="0" fontId="1" fillId="24" borderId="0" xfId="46" applyFill="1" applyAlignment="1">
      <alignment horizontal="left" vertical="center"/>
    </xf>
    <xf numFmtId="0" fontId="36" fillId="24" borderId="0" xfId="46" applyFont="1" applyFill="1" applyAlignment="1">
      <alignment horizontal="left" vertical="center" wrapText="1"/>
    </xf>
    <xf numFmtId="0" fontId="1" fillId="24" borderId="0" xfId="46" applyFill="1" applyAlignment="1">
      <alignment horizontal="left" vertical="center" wrapText="1"/>
    </xf>
    <xf numFmtId="0" fontId="1" fillId="24" borderId="0" xfId="46" applyFill="1" applyAlignment="1">
      <alignment vertical="center"/>
    </xf>
    <xf numFmtId="0" fontId="1" fillId="0" borderId="0" xfId="46" applyAlignment="1">
      <alignment vertical="center"/>
    </xf>
    <xf numFmtId="0" fontId="37" fillId="24" borderId="0" xfId="46" applyFont="1" applyFill="1" applyAlignment="1">
      <alignment vertical="center"/>
    </xf>
    <xf numFmtId="49" fontId="39" fillId="24" borderId="0" xfId="46" applyNumberFormat="1" applyFont="1" applyFill="1" applyAlignment="1">
      <alignment horizontal="left" vertical="top"/>
    </xf>
    <xf numFmtId="49" fontId="40" fillId="24" borderId="0" xfId="46" applyNumberFormat="1" applyFont="1" applyFill="1" applyAlignment="1">
      <alignment horizontal="left" vertical="center"/>
    </xf>
    <xf numFmtId="0" fontId="39" fillId="24" borderId="0" xfId="46" applyFont="1" applyFill="1" applyAlignment="1">
      <alignment horizontal="left" vertical="top"/>
    </xf>
    <xf numFmtId="49" fontId="35" fillId="24" borderId="0" xfId="46" applyNumberFormat="1" applyFont="1" applyFill="1" applyAlignment="1">
      <alignment vertical="top" wrapText="1"/>
    </xf>
    <xf numFmtId="0" fontId="1" fillId="0" borderId="0" xfId="46" applyAlignment="1">
      <alignment vertical="center" wrapText="1"/>
    </xf>
    <xf numFmtId="49" fontId="42" fillId="24" borderId="0" xfId="46" applyNumberFormat="1" applyFont="1" applyFill="1" applyAlignment="1">
      <alignment horizontal="left" vertical="top"/>
    </xf>
    <xf numFmtId="49" fontId="39" fillId="24" borderId="0" xfId="46" applyNumberFormat="1" applyFont="1" applyFill="1" applyAlignment="1">
      <alignment horizontal="left" vertical="center"/>
    </xf>
    <xf numFmtId="0" fontId="39" fillId="0" borderId="0" xfId="46" applyFont="1" applyAlignment="1">
      <alignment horizontal="left" vertical="top"/>
    </xf>
    <xf numFmtId="49" fontId="43" fillId="24" borderId="0" xfId="46" applyNumberFormat="1" applyFont="1" applyFill="1" applyAlignment="1">
      <alignment horizontal="left" vertical="top"/>
    </xf>
    <xf numFmtId="0" fontId="45" fillId="24" borderId="0" xfId="46" applyFont="1" applyFill="1"/>
    <xf numFmtId="16" fontId="1" fillId="26" borderId="0" xfId="46" applyNumberFormat="1" applyFill="1" applyAlignment="1">
      <alignment vertical="center"/>
    </xf>
    <xf numFmtId="0" fontId="1" fillId="26" borderId="0" xfId="46" applyFill="1" applyAlignment="1">
      <alignment vertical="center"/>
    </xf>
    <xf numFmtId="16" fontId="1" fillId="24" borderId="0" xfId="46" applyNumberFormat="1" applyFill="1" applyAlignment="1">
      <alignment vertical="center"/>
    </xf>
    <xf numFmtId="0" fontId="1" fillId="26" borderId="14" xfId="46" applyFill="1" applyBorder="1" applyAlignment="1">
      <alignment vertical="center"/>
    </xf>
    <xf numFmtId="0" fontId="1" fillId="26" borderId="17" xfId="46" applyFill="1" applyBorder="1" applyAlignment="1">
      <alignment vertical="center"/>
    </xf>
    <xf numFmtId="49" fontId="46" fillId="24" borderId="0" xfId="46" applyNumberFormat="1" applyFont="1" applyFill="1" applyAlignment="1">
      <alignment horizontal="left" vertical="top"/>
    </xf>
    <xf numFmtId="49" fontId="46" fillId="26" borderId="0" xfId="46" applyNumberFormat="1" applyFont="1" applyFill="1" applyAlignment="1">
      <alignment vertical="top" wrapText="1"/>
    </xf>
    <xf numFmtId="0" fontId="57" fillId="0" borderId="0" xfId="46" applyFont="1" applyAlignment="1">
      <alignment horizontal="left" vertical="center"/>
    </xf>
    <xf numFmtId="49" fontId="46" fillId="26" borderId="21" xfId="46" applyNumberFormat="1" applyFont="1" applyFill="1" applyBorder="1" applyAlignment="1">
      <alignment horizontal="left" vertical="top"/>
    </xf>
    <xf numFmtId="49" fontId="46" fillId="26" borderId="19" xfId="46" applyNumberFormat="1" applyFont="1" applyFill="1" applyBorder="1" applyAlignment="1">
      <alignment vertical="top" wrapText="1"/>
    </xf>
    <xf numFmtId="0" fontId="52" fillId="0" borderId="0" xfId="46" applyFont="1" applyAlignment="1">
      <alignment horizontal="center" vertical="center" wrapText="1"/>
    </xf>
    <xf numFmtId="0" fontId="38" fillId="24" borderId="0" xfId="0" applyFont="1" applyFill="1" applyAlignment="1">
      <alignment vertical="center"/>
    </xf>
    <xf numFmtId="49" fontId="58" fillId="24" borderId="0" xfId="48" applyNumberFormat="1" applyFont="1" applyFill="1" applyAlignment="1">
      <alignment horizontal="left" vertical="top"/>
    </xf>
    <xf numFmtId="49" fontId="58" fillId="26" borderId="20" xfId="48" applyNumberFormat="1" applyFont="1" applyFill="1" applyBorder="1" applyAlignment="1">
      <alignment vertical="top"/>
    </xf>
    <xf numFmtId="49" fontId="58" fillId="26" borderId="13" xfId="48" applyNumberFormat="1" applyFont="1" applyFill="1" applyBorder="1" applyAlignment="1">
      <alignment vertical="top"/>
    </xf>
    <xf numFmtId="49" fontId="58" fillId="26" borderId="14" xfId="48" applyNumberFormat="1" applyFont="1" applyFill="1" applyBorder="1" applyAlignment="1">
      <alignment vertical="top"/>
    </xf>
    <xf numFmtId="49" fontId="58" fillId="26" borderId="0" xfId="48" applyNumberFormat="1" applyFont="1" applyFill="1" applyAlignment="1">
      <alignment vertical="top" wrapText="1"/>
    </xf>
    <xf numFmtId="0" fontId="40" fillId="0" borderId="0" xfId="48" applyFont="1" applyAlignment="1">
      <alignment vertical="center"/>
    </xf>
    <xf numFmtId="16" fontId="40" fillId="24" borderId="0" xfId="48" applyNumberFormat="1" applyFont="1" applyFill="1" applyAlignment="1">
      <alignment vertical="center"/>
    </xf>
    <xf numFmtId="16" fontId="40" fillId="26" borderId="16" xfId="48" applyNumberFormat="1" applyFont="1" applyFill="1" applyBorder="1" applyAlignment="1">
      <alignment vertical="center"/>
    </xf>
    <xf numFmtId="0" fontId="40" fillId="26" borderId="17" xfId="48" applyFont="1" applyFill="1" applyBorder="1" applyAlignment="1">
      <alignment vertical="center"/>
    </xf>
    <xf numFmtId="0" fontId="40" fillId="24" borderId="0" xfId="48" applyFont="1" applyFill="1" applyAlignment="1">
      <alignment vertical="center"/>
    </xf>
    <xf numFmtId="0" fontId="59" fillId="0" borderId="0" xfId="48" applyFont="1" applyAlignment="1">
      <alignment vertical="center"/>
    </xf>
    <xf numFmtId="0" fontId="55" fillId="26" borderId="0" xfId="48" applyFont="1" applyFill="1" applyAlignment="1">
      <alignment vertical="center"/>
    </xf>
    <xf numFmtId="0" fontId="55" fillId="26" borderId="0" xfId="48" applyFont="1" applyFill="1" applyAlignment="1">
      <alignment horizontal="right" vertical="center"/>
    </xf>
    <xf numFmtId="0" fontId="55" fillId="26" borderId="0" xfId="48" applyFont="1" applyFill="1" applyAlignment="1" applyProtection="1">
      <alignment vertical="center"/>
      <protection locked="0"/>
    </xf>
    <xf numFmtId="0" fontId="41" fillId="26" borderId="0" xfId="48" applyFont="1" applyFill="1" applyAlignment="1">
      <alignment vertical="center"/>
    </xf>
    <xf numFmtId="16" fontId="40" fillId="26" borderId="21" xfId="48" applyNumberFormat="1" applyFont="1" applyFill="1" applyBorder="1" applyAlignment="1">
      <alignment vertical="center"/>
    </xf>
    <xf numFmtId="0" fontId="41" fillId="26" borderId="11" xfId="48" applyFont="1" applyFill="1" applyBorder="1" applyAlignment="1">
      <alignment vertical="center"/>
    </xf>
    <xf numFmtId="0" fontId="55" fillId="26" borderId="11" xfId="48" applyFont="1" applyFill="1" applyBorder="1" applyAlignment="1">
      <alignment vertical="center"/>
    </xf>
    <xf numFmtId="0" fontId="55" fillId="26" borderId="11" xfId="48" applyFont="1" applyFill="1" applyBorder="1" applyAlignment="1">
      <alignment horizontal="right" vertical="center"/>
    </xf>
    <xf numFmtId="0" fontId="55" fillId="26" borderId="11" xfId="48" applyFont="1" applyFill="1" applyBorder="1" applyAlignment="1" applyProtection="1">
      <alignment vertical="center"/>
      <protection locked="0"/>
    </xf>
    <xf numFmtId="0" fontId="40" fillId="26" borderId="19" xfId="48" applyFont="1" applyFill="1" applyBorder="1" applyAlignment="1">
      <alignment vertical="center"/>
    </xf>
    <xf numFmtId="0" fontId="40" fillId="26" borderId="0" xfId="48" applyFont="1" applyFill="1" applyAlignment="1">
      <alignment vertical="center"/>
    </xf>
    <xf numFmtId="16" fontId="40" fillId="26" borderId="0" xfId="48" applyNumberFormat="1" applyFont="1" applyFill="1" applyAlignment="1">
      <alignment vertical="center"/>
    </xf>
    <xf numFmtId="0" fontId="55" fillId="26" borderId="0" xfId="48" quotePrefix="1" applyFont="1" applyFill="1" applyAlignment="1">
      <alignment vertical="center"/>
    </xf>
    <xf numFmtId="49" fontId="56" fillId="26" borderId="13" xfId="48" applyNumberFormat="1" applyFont="1" applyFill="1" applyBorder="1" applyAlignment="1">
      <alignment vertical="top"/>
    </xf>
    <xf numFmtId="0" fontId="1" fillId="0" borderId="0" xfId="0" applyFont="1" applyAlignment="1">
      <alignment horizontal="center" vertical="center" wrapText="1"/>
    </xf>
    <xf numFmtId="0" fontId="40" fillId="26" borderId="11" xfId="48" applyFont="1" applyFill="1" applyBorder="1" applyAlignment="1">
      <alignment vertical="center"/>
    </xf>
    <xf numFmtId="0" fontId="38" fillId="26" borderId="11" xfId="48" applyFont="1" applyFill="1" applyBorder="1" applyAlignment="1" applyProtection="1">
      <alignment vertical="center"/>
      <protection locked="0"/>
    </xf>
    <xf numFmtId="0" fontId="38" fillId="26" borderId="11" xfId="48" applyFont="1" applyFill="1" applyBorder="1" applyAlignment="1" applyProtection="1">
      <alignment horizontal="right" vertical="center"/>
      <protection locked="0"/>
    </xf>
    <xf numFmtId="0" fontId="52" fillId="26" borderId="0" xfId="0" applyFont="1" applyFill="1" applyAlignment="1">
      <alignment horizontal="center" vertical="center" wrapText="1"/>
    </xf>
    <xf numFmtId="16" fontId="1" fillId="24" borderId="0" xfId="0" applyNumberFormat="1" applyFont="1" applyFill="1" applyAlignment="1">
      <alignment vertical="center"/>
    </xf>
    <xf numFmtId="0" fontId="57" fillId="0" borderId="0" xfId="46" applyFont="1" applyAlignment="1">
      <alignment vertical="center"/>
    </xf>
    <xf numFmtId="0" fontId="47" fillId="26" borderId="0" xfId="46" applyFont="1" applyFill="1" applyAlignment="1">
      <alignment vertical="center"/>
    </xf>
    <xf numFmtId="0" fontId="1" fillId="0" borderId="17" xfId="46" applyBorder="1" applyAlignment="1">
      <alignment vertical="center"/>
    </xf>
    <xf numFmtId="16" fontId="47" fillId="26" borderId="16" xfId="46" applyNumberFormat="1" applyFont="1" applyFill="1" applyBorder="1" applyAlignment="1">
      <alignment vertical="center"/>
    </xf>
    <xf numFmtId="0" fontId="47" fillId="26" borderId="17" xfId="46" applyFont="1" applyFill="1" applyBorder="1" applyAlignment="1" applyProtection="1">
      <alignment vertical="center"/>
      <protection locked="0"/>
    </xf>
    <xf numFmtId="0" fontId="47" fillId="26" borderId="17" xfId="46" applyFont="1" applyFill="1" applyBorder="1" applyAlignment="1" applyProtection="1">
      <alignment horizontal="center" vertical="center"/>
      <protection locked="0"/>
    </xf>
    <xf numFmtId="0" fontId="37" fillId="26" borderId="17" xfId="46" applyFont="1" applyFill="1" applyBorder="1" applyAlignment="1" applyProtection="1">
      <alignment vertical="center"/>
      <protection locked="0"/>
    </xf>
    <xf numFmtId="0" fontId="47" fillId="26" borderId="17" xfId="46" applyFont="1" applyFill="1" applyBorder="1" applyAlignment="1">
      <alignment vertical="center"/>
    </xf>
    <xf numFmtId="16" fontId="47" fillId="26" borderId="16" xfId="0" applyNumberFormat="1" applyFont="1" applyFill="1" applyBorder="1" applyAlignment="1">
      <alignment vertical="center"/>
    </xf>
    <xf numFmtId="0" fontId="47" fillId="26" borderId="17" xfId="0" applyFont="1" applyFill="1" applyBorder="1" applyAlignment="1">
      <alignment vertical="center"/>
    </xf>
    <xf numFmtId="16" fontId="47" fillId="24" borderId="21" xfId="0" applyNumberFormat="1" applyFont="1" applyFill="1" applyBorder="1" applyAlignment="1">
      <alignment vertical="center"/>
    </xf>
    <xf numFmtId="0" fontId="47" fillId="26" borderId="11" xfId="0" applyFont="1" applyFill="1" applyBorder="1" applyAlignment="1">
      <alignment vertical="center"/>
    </xf>
    <xf numFmtId="0" fontId="47" fillId="26" borderId="11" xfId="0" applyFont="1" applyFill="1" applyBorder="1" applyAlignment="1" applyProtection="1">
      <alignment vertical="center"/>
      <protection locked="0"/>
    </xf>
    <xf numFmtId="0" fontId="47" fillId="26" borderId="19" xfId="0" applyFont="1" applyFill="1" applyBorder="1" applyAlignment="1">
      <alignment vertical="center"/>
    </xf>
    <xf numFmtId="16" fontId="47" fillId="26" borderId="18" xfId="46" applyNumberFormat="1" applyFont="1" applyFill="1" applyBorder="1" applyAlignment="1">
      <alignment vertical="center"/>
    </xf>
    <xf numFmtId="0" fontId="37" fillId="26" borderId="15" xfId="46" applyFont="1" applyFill="1" applyBorder="1" applyAlignment="1" applyProtection="1">
      <alignment horizontal="left" vertical="center"/>
      <protection locked="0"/>
    </xf>
    <xf numFmtId="0" fontId="37" fillId="0" borderId="12" xfId="0" applyFont="1" applyBorder="1" applyAlignment="1">
      <alignment horizontal="left" vertical="center"/>
    </xf>
    <xf numFmtId="164" fontId="37" fillId="0" borderId="12" xfId="0" applyNumberFormat="1" applyFont="1" applyBorder="1" applyAlignment="1">
      <alignment horizontal="right" vertical="center"/>
    </xf>
    <xf numFmtId="16" fontId="47" fillId="0" borderId="16" xfId="46" applyNumberFormat="1" applyFont="1" applyBorder="1" applyAlignment="1">
      <alignment vertical="center"/>
    </xf>
    <xf numFmtId="0" fontId="1" fillId="24" borderId="0" xfId="46" applyFill="1" applyAlignment="1">
      <alignment horizontal="right" vertical="center" wrapText="1"/>
    </xf>
    <xf numFmtId="0" fontId="1" fillId="24" borderId="0" xfId="46" applyFill="1" applyAlignment="1">
      <alignment horizontal="right" vertical="center"/>
    </xf>
    <xf numFmtId="49" fontId="39" fillId="24" borderId="0" xfId="46" applyNumberFormat="1" applyFont="1" applyFill="1" applyAlignment="1">
      <alignment horizontal="right" vertical="center"/>
    </xf>
    <xf numFmtId="16" fontId="1" fillId="26" borderId="0" xfId="46" applyNumberFormat="1" applyFill="1" applyAlignment="1">
      <alignment horizontal="right" vertical="center"/>
    </xf>
    <xf numFmtId="0" fontId="52" fillId="0" borderId="0" xfId="46" applyFont="1" applyAlignment="1">
      <alignment horizontal="right" vertical="center" wrapText="1"/>
    </xf>
    <xf numFmtId="0" fontId="36" fillId="24" borderId="0" xfId="46" applyFont="1" applyFill="1" applyAlignment="1">
      <alignment horizontal="right" vertical="center" wrapText="1"/>
    </xf>
    <xf numFmtId="16" fontId="47" fillId="26" borderId="0" xfId="46" applyNumberFormat="1" applyFont="1" applyFill="1" applyAlignment="1">
      <alignment vertical="center"/>
    </xf>
    <xf numFmtId="0" fontId="37" fillId="26" borderId="0" xfId="46" applyFont="1" applyFill="1" applyAlignment="1">
      <alignment vertical="center"/>
    </xf>
    <xf numFmtId="0" fontId="47" fillId="26" borderId="0" xfId="46" applyFont="1" applyFill="1" applyAlignment="1" applyProtection="1">
      <alignment vertical="center"/>
      <protection locked="0"/>
    </xf>
    <xf numFmtId="0" fontId="47" fillId="26" borderId="0" xfId="46" applyFont="1" applyFill="1" applyAlignment="1" applyProtection="1">
      <alignment horizontal="right" vertical="center"/>
      <protection locked="0"/>
    </xf>
    <xf numFmtId="16" fontId="47" fillId="24" borderId="0" xfId="46" applyNumberFormat="1" applyFont="1" applyFill="1" applyAlignment="1">
      <alignment vertical="center"/>
    </xf>
    <xf numFmtId="16" fontId="47" fillId="26" borderId="20" xfId="46" applyNumberFormat="1" applyFont="1" applyFill="1" applyBorder="1" applyAlignment="1">
      <alignment vertical="center"/>
    </xf>
    <xf numFmtId="0" fontId="47" fillId="26" borderId="13" xfId="46" applyFont="1" applyFill="1" applyBorder="1" applyAlignment="1">
      <alignment vertical="center"/>
    </xf>
    <xf numFmtId="0" fontId="47" fillId="26" borderId="13" xfId="46" applyFont="1" applyFill="1" applyBorder="1" applyAlignment="1">
      <alignment horizontal="right" vertical="center"/>
    </xf>
    <xf numFmtId="0" fontId="37" fillId="28" borderId="18" xfId="46" applyFont="1" applyFill="1" applyBorder="1" applyAlignment="1">
      <alignment horizontal="right" vertical="center"/>
    </xf>
    <xf numFmtId="0" fontId="37" fillId="28" borderId="15" xfId="46" applyFont="1" applyFill="1" applyBorder="1" applyAlignment="1">
      <alignment horizontal="right" vertical="center"/>
    </xf>
    <xf numFmtId="16" fontId="47" fillId="0" borderId="0" xfId="46" applyNumberFormat="1" applyFont="1" applyAlignment="1">
      <alignment vertical="center"/>
    </xf>
    <xf numFmtId="164" fontId="60" fillId="0" borderId="18" xfId="46" applyNumberFormat="1" applyFont="1" applyBorder="1" applyAlignment="1">
      <alignment horizontal="right" vertical="center"/>
    </xf>
    <xf numFmtId="164" fontId="37" fillId="0" borderId="15" xfId="46" applyNumberFormat="1" applyFont="1" applyBorder="1" applyAlignment="1" applyProtection="1">
      <alignment horizontal="right" vertical="center"/>
      <protection locked="0"/>
    </xf>
    <xf numFmtId="0" fontId="47" fillId="0" borderId="0" xfId="46" applyFont="1" applyAlignment="1">
      <alignment vertical="center"/>
    </xf>
    <xf numFmtId="0" fontId="37" fillId="0" borderId="0" xfId="46" applyFont="1" applyAlignment="1">
      <alignment horizontal="right" vertical="center"/>
    </xf>
    <xf numFmtId="9" fontId="37" fillId="0" borderId="0" xfId="46" applyNumberFormat="1" applyFont="1" applyAlignment="1">
      <alignment horizontal="right" vertical="center"/>
    </xf>
    <xf numFmtId="164" fontId="60" fillId="29" borderId="18" xfId="46" applyNumberFormat="1" applyFont="1" applyFill="1" applyBorder="1" applyAlignment="1">
      <alignment horizontal="right" vertical="center"/>
    </xf>
    <xf numFmtId="0" fontId="47" fillId="26" borderId="0" xfId="46" applyFont="1" applyFill="1" applyAlignment="1">
      <alignment horizontal="right" vertical="center"/>
    </xf>
    <xf numFmtId="0" fontId="47" fillId="26" borderId="17" xfId="46" applyFont="1" applyFill="1" applyBorder="1" applyAlignment="1">
      <alignment horizontal="right" vertical="center"/>
    </xf>
    <xf numFmtId="164" fontId="62" fillId="29" borderId="18" xfId="46" applyNumberFormat="1" applyFont="1" applyFill="1" applyBorder="1" applyAlignment="1">
      <alignment horizontal="right" vertical="center"/>
    </xf>
    <xf numFmtId="0" fontId="63" fillId="26" borderId="0" xfId="46" applyFont="1" applyFill="1" applyAlignment="1">
      <alignment vertical="center"/>
    </xf>
    <xf numFmtId="49" fontId="46" fillId="26" borderId="11" xfId="46" applyNumberFormat="1" applyFont="1" applyFill="1" applyBorder="1" applyAlignment="1">
      <alignment vertical="top" wrapText="1"/>
    </xf>
    <xf numFmtId="49" fontId="46" fillId="26" borderId="11" xfId="46" applyNumberFormat="1" applyFont="1" applyFill="1" applyBorder="1" applyAlignment="1">
      <alignment horizontal="right" vertical="top" wrapText="1"/>
    </xf>
    <xf numFmtId="0" fontId="47" fillId="0" borderId="0" xfId="46" applyFont="1" applyAlignment="1">
      <alignment horizontal="center" vertical="center" wrapText="1"/>
    </xf>
    <xf numFmtId="0" fontId="47" fillId="0" borderId="0" xfId="46" applyFont="1" applyAlignment="1">
      <alignment horizontal="right" vertical="center" wrapText="1"/>
    </xf>
    <xf numFmtId="0" fontId="55" fillId="0" borderId="15" xfId="48" quotePrefix="1" applyFont="1" applyBorder="1" applyAlignment="1">
      <alignment vertical="center" wrapText="1"/>
    </xf>
    <xf numFmtId="49" fontId="43" fillId="24" borderId="10" xfId="0" applyNumberFormat="1" applyFont="1" applyFill="1" applyBorder="1" applyAlignment="1">
      <alignment horizontal="left" vertical="top"/>
    </xf>
    <xf numFmtId="0" fontId="55" fillId="24" borderId="0" xfId="0" applyFont="1" applyFill="1" applyAlignment="1">
      <alignment vertical="center"/>
    </xf>
    <xf numFmtId="49" fontId="46" fillId="24" borderId="20" xfId="0" applyNumberFormat="1" applyFont="1" applyFill="1" applyBorder="1" applyAlignment="1">
      <alignment horizontal="left" vertical="top"/>
    </xf>
    <xf numFmtId="49" fontId="46" fillId="26" borderId="13" xfId="0" applyNumberFormat="1" applyFont="1" applyFill="1" applyBorder="1" applyAlignment="1">
      <alignment vertical="top" wrapText="1"/>
    </xf>
    <xf numFmtId="49" fontId="46" fillId="26" borderId="14" xfId="0" applyNumberFormat="1" applyFont="1" applyFill="1" applyBorder="1" applyAlignment="1">
      <alignment vertical="top" wrapText="1"/>
    </xf>
    <xf numFmtId="16" fontId="47" fillId="24" borderId="16" xfId="0" applyNumberFormat="1" applyFont="1" applyFill="1" applyBorder="1" applyAlignment="1">
      <alignment vertical="center"/>
    </xf>
    <xf numFmtId="0" fontId="1" fillId="26" borderId="0" xfId="0" applyFont="1" applyFill="1" applyAlignment="1">
      <alignment horizontal="right" vertical="center"/>
    </xf>
    <xf numFmtId="0" fontId="1" fillId="24" borderId="17" xfId="0" applyFont="1" applyFill="1" applyBorder="1" applyAlignment="1">
      <alignment vertical="center"/>
    </xf>
    <xf numFmtId="16" fontId="48" fillId="24" borderId="0" xfId="0" applyNumberFormat="1" applyFont="1" applyFill="1" applyAlignment="1">
      <alignment horizontal="center" vertical="center"/>
    </xf>
    <xf numFmtId="16" fontId="40" fillId="24" borderId="16" xfId="0" applyNumberFormat="1" applyFont="1" applyFill="1" applyBorder="1" applyAlignment="1">
      <alignment horizontal="center" vertical="center"/>
    </xf>
    <xf numFmtId="0" fontId="47" fillId="24" borderId="16" xfId="0" applyFont="1" applyFill="1" applyBorder="1" applyAlignment="1">
      <alignment vertical="center"/>
    </xf>
    <xf numFmtId="0" fontId="40" fillId="0" borderId="20" xfId="0" applyFont="1" applyBorder="1" applyAlignment="1">
      <alignment vertical="center" wrapText="1"/>
    </xf>
    <xf numFmtId="0" fontId="40" fillId="0" borderId="16" xfId="0" applyFont="1" applyBorder="1" applyAlignment="1">
      <alignment vertical="center" wrapText="1"/>
    </xf>
    <xf numFmtId="0" fontId="40" fillId="0" borderId="0" xfId="0" applyFont="1" applyAlignment="1">
      <alignment vertical="center" wrapText="1"/>
    </xf>
    <xf numFmtId="0" fontId="40" fillId="0" borderId="17" xfId="0" applyFont="1" applyBorder="1" applyAlignment="1">
      <alignment vertical="center" wrapText="1"/>
    </xf>
    <xf numFmtId="16" fontId="49" fillId="24" borderId="0" xfId="0" applyNumberFormat="1" applyFont="1" applyFill="1" applyAlignment="1">
      <alignment horizontal="center" vertical="center"/>
    </xf>
    <xf numFmtId="16" fontId="50" fillId="24" borderId="16" xfId="0" applyNumberFormat="1" applyFont="1" applyFill="1" applyBorder="1" applyAlignment="1">
      <alignment horizontal="center" vertical="center"/>
    </xf>
    <xf numFmtId="49" fontId="50" fillId="0" borderId="16" xfId="0" applyNumberFormat="1" applyFont="1" applyBorder="1" applyAlignment="1">
      <alignment horizontal="right" vertical="center" wrapText="1" indent="1"/>
    </xf>
    <xf numFmtId="49" fontId="50" fillId="0" borderId="0" xfId="0" applyNumberFormat="1" applyFont="1" applyAlignment="1">
      <alignment horizontal="right" vertical="center" wrapText="1" indent="1"/>
    </xf>
    <xf numFmtId="0" fontId="50" fillId="0" borderId="0" xfId="0" applyFont="1" applyAlignment="1">
      <alignment horizontal="left" vertical="center" wrapText="1"/>
    </xf>
    <xf numFmtId="0" fontId="50" fillId="0" borderId="17" xfId="0" applyFont="1" applyBorder="1" applyAlignment="1">
      <alignment horizontal="left" vertical="center" wrapText="1"/>
    </xf>
    <xf numFmtId="0" fontId="50" fillId="24" borderId="17" xfId="0" applyFont="1" applyFill="1" applyBorder="1" applyAlignment="1">
      <alignment vertical="center"/>
    </xf>
    <xf numFmtId="0" fontId="50" fillId="24" borderId="0" xfId="0" applyFont="1" applyFill="1" applyAlignment="1">
      <alignment vertical="center"/>
    </xf>
    <xf numFmtId="0" fontId="50" fillId="0" borderId="0" xfId="0" applyFont="1" applyAlignment="1">
      <alignment vertical="center"/>
    </xf>
    <xf numFmtId="49" fontId="50" fillId="0" borderId="0" xfId="0" applyNumberFormat="1" applyFont="1" applyAlignment="1">
      <alignment vertical="center" wrapText="1"/>
    </xf>
    <xf numFmtId="0" fontId="50" fillId="0" borderId="0" xfId="0" applyFont="1" applyAlignment="1">
      <alignment vertical="center" wrapText="1"/>
    </xf>
    <xf numFmtId="49" fontId="50" fillId="0" borderId="21" xfId="0" applyNumberFormat="1" applyFont="1" applyBorder="1" applyAlignment="1">
      <alignment horizontal="right" vertical="center" wrapText="1" indent="1"/>
    </xf>
    <xf numFmtId="49" fontId="50" fillId="0" borderId="11" xfId="0" applyNumberFormat="1" applyFont="1" applyBorder="1" applyAlignment="1">
      <alignment horizontal="right" vertical="center" wrapText="1" indent="1"/>
    </xf>
    <xf numFmtId="0" fontId="50" fillId="0" borderId="11" xfId="0" applyFont="1" applyBorder="1" applyAlignment="1">
      <alignment horizontal="left" vertical="center" wrapText="1"/>
    </xf>
    <xf numFmtId="0" fontId="50" fillId="0" borderId="19" xfId="0" applyFont="1" applyBorder="1" applyAlignment="1">
      <alignment horizontal="left" vertical="center" wrapText="1"/>
    </xf>
    <xf numFmtId="0" fontId="40" fillId="0" borderId="21" xfId="0" applyFont="1" applyBorder="1" applyAlignment="1">
      <alignment vertical="center" wrapText="1"/>
    </xf>
    <xf numFmtId="0" fontId="40" fillId="26" borderId="0" xfId="0" applyFont="1" applyFill="1" applyAlignment="1">
      <alignment vertical="center" wrapText="1"/>
    </xf>
    <xf numFmtId="16" fontId="40" fillId="24" borderId="16" xfId="0" applyNumberFormat="1" applyFont="1" applyFill="1" applyBorder="1" applyAlignment="1">
      <alignment vertical="center"/>
    </xf>
    <xf numFmtId="0" fontId="51" fillId="24" borderId="0" xfId="0" applyFont="1" applyFill="1" applyAlignment="1">
      <alignment vertical="center"/>
    </xf>
    <xf numFmtId="0" fontId="39" fillId="0" borderId="0" xfId="0" applyFont="1" applyAlignment="1">
      <alignment vertical="center"/>
    </xf>
    <xf numFmtId="0" fontId="41" fillId="26" borderId="15" xfId="0" applyFont="1" applyFill="1" applyBorder="1" applyAlignment="1">
      <alignment vertical="center"/>
    </xf>
    <xf numFmtId="16" fontId="40" fillId="24" borderId="16" xfId="0" applyNumberFormat="1" applyFont="1" applyFill="1" applyBorder="1" applyAlignment="1">
      <alignment horizontal="right" vertical="top"/>
    </xf>
    <xf numFmtId="0" fontId="1" fillId="24" borderId="23" xfId="0" applyFont="1" applyFill="1" applyBorder="1" applyAlignment="1">
      <alignment vertical="center"/>
    </xf>
    <xf numFmtId="0" fontId="47" fillId="24" borderId="21" xfId="0" applyFont="1" applyFill="1" applyBorder="1" applyAlignment="1">
      <alignment vertical="center"/>
    </xf>
    <xf numFmtId="0" fontId="1" fillId="24" borderId="11" xfId="0" applyFont="1" applyFill="1" applyBorder="1" applyAlignment="1">
      <alignment vertical="center"/>
    </xf>
    <xf numFmtId="0" fontId="1" fillId="24" borderId="19" xfId="0" applyFont="1" applyFill="1" applyBorder="1" applyAlignment="1">
      <alignment vertical="center"/>
    </xf>
    <xf numFmtId="164" fontId="63" fillId="26" borderId="13" xfId="46" applyNumberFormat="1" applyFont="1" applyFill="1" applyBorder="1" applyAlignment="1">
      <alignment horizontal="right" vertical="center"/>
    </xf>
    <xf numFmtId="0" fontId="66" fillId="0" borderId="0" xfId="46" applyFont="1" applyAlignment="1">
      <alignment vertical="center"/>
    </xf>
    <xf numFmtId="0" fontId="50" fillId="0" borderId="0" xfId="0" applyFont="1" applyAlignment="1">
      <alignment horizontal="left" vertical="center" wrapText="1"/>
    </xf>
    <xf numFmtId="0" fontId="50" fillId="0" borderId="17" xfId="0" applyFont="1" applyBorder="1" applyAlignment="1">
      <alignment horizontal="left" vertical="center" wrapText="1"/>
    </xf>
    <xf numFmtId="0" fontId="50" fillId="0" borderId="11" xfId="0" applyFont="1" applyBorder="1" applyAlignment="1">
      <alignment horizontal="left" vertical="center" wrapText="1"/>
    </xf>
    <xf numFmtId="0" fontId="50" fillId="0" borderId="19" xfId="0" applyFont="1" applyBorder="1" applyAlignment="1">
      <alignment horizontal="left" vertical="center" wrapText="1"/>
    </xf>
    <xf numFmtId="0" fontId="40" fillId="0" borderId="18" xfId="0" applyFont="1" applyBorder="1" applyAlignment="1">
      <alignment horizontal="left" vertical="center" wrapText="1" indent="2"/>
    </xf>
    <xf numFmtId="0" fontId="40" fillId="0" borderId="12" xfId="0" applyFont="1" applyBorder="1" applyAlignment="1">
      <alignment horizontal="left" vertical="center" wrapText="1" indent="2"/>
    </xf>
    <xf numFmtId="0" fontId="40" fillId="0" borderId="22" xfId="0" applyFont="1" applyBorder="1" applyAlignment="1">
      <alignment horizontal="left" vertical="center" wrapText="1" indent="2"/>
    </xf>
    <xf numFmtId="0" fontId="40" fillId="28" borderId="18" xfId="0" applyFont="1" applyFill="1" applyBorder="1" applyAlignment="1">
      <alignment vertical="center"/>
    </xf>
    <xf numFmtId="0" fontId="40" fillId="28" borderId="12" xfId="0" applyFont="1" applyFill="1" applyBorder="1" applyAlignment="1">
      <alignment vertical="center"/>
    </xf>
    <xf numFmtId="0" fontId="40" fillId="28" borderId="22" xfId="0" applyFont="1" applyFill="1" applyBorder="1" applyAlignment="1">
      <alignment vertical="center"/>
    </xf>
    <xf numFmtId="0" fontId="40" fillId="27" borderId="18" xfId="0" applyFont="1" applyFill="1" applyBorder="1" applyAlignment="1" applyProtection="1">
      <alignment horizontal="left" vertical="center"/>
      <protection locked="0"/>
    </xf>
    <xf numFmtId="0" fontId="40" fillId="27" borderId="12" xfId="0" applyFont="1" applyFill="1" applyBorder="1" applyAlignment="1" applyProtection="1">
      <alignment horizontal="left" vertical="center"/>
      <protection locked="0"/>
    </xf>
    <xf numFmtId="0" fontId="40" fillId="27" borderId="22" xfId="0" applyFont="1" applyFill="1" applyBorder="1" applyAlignment="1" applyProtection="1">
      <alignment horizontal="left" vertical="center"/>
      <protection locked="0"/>
    </xf>
    <xf numFmtId="0" fontId="40" fillId="0" borderId="18" xfId="0" applyFont="1" applyBorder="1" applyAlignment="1">
      <alignment horizontal="left" vertical="center" wrapText="1"/>
    </xf>
    <xf numFmtId="0" fontId="40" fillId="0" borderId="12" xfId="0" applyFont="1" applyBorder="1" applyAlignment="1">
      <alignment horizontal="left" vertical="center" wrapText="1"/>
    </xf>
    <xf numFmtId="0" fontId="40" fillId="0" borderId="22" xfId="0" applyFont="1" applyBorder="1" applyAlignment="1">
      <alignment horizontal="left" vertical="center" wrapText="1"/>
    </xf>
    <xf numFmtId="0" fontId="38" fillId="28" borderId="20" xfId="0" applyFont="1" applyFill="1" applyBorder="1" applyAlignment="1">
      <alignment horizontal="left" vertical="center"/>
    </xf>
    <xf numFmtId="0" fontId="38" fillId="28" borderId="13" xfId="0" applyFont="1" applyFill="1" applyBorder="1" applyAlignment="1">
      <alignment horizontal="left" vertical="center"/>
    </xf>
    <xf numFmtId="0" fontId="38" fillId="28" borderId="14" xfId="0" applyFont="1" applyFill="1" applyBorder="1" applyAlignment="1">
      <alignment horizontal="left" vertical="center"/>
    </xf>
    <xf numFmtId="0" fontId="38" fillId="28" borderId="21" xfId="0" applyFont="1" applyFill="1" applyBorder="1" applyAlignment="1">
      <alignment horizontal="left" vertical="center"/>
    </xf>
    <xf numFmtId="0" fontId="38" fillId="28" borderId="11" xfId="0" applyFont="1" applyFill="1" applyBorder="1" applyAlignment="1">
      <alignment horizontal="left" vertical="center"/>
    </xf>
    <xf numFmtId="0" fontId="38" fillId="28" borderId="19" xfId="0" applyFont="1" applyFill="1" applyBorder="1" applyAlignment="1">
      <alignment horizontal="left" vertical="center"/>
    </xf>
    <xf numFmtId="49" fontId="44" fillId="24" borderId="10" xfId="0" applyNumberFormat="1" applyFont="1" applyFill="1" applyBorder="1" applyAlignment="1">
      <alignment horizontal="left"/>
    </xf>
    <xf numFmtId="0" fontId="1" fillId="26" borderId="0" xfId="0" applyFont="1" applyFill="1" applyAlignment="1">
      <alignment horizontal="right" vertical="center"/>
    </xf>
    <xf numFmtId="49" fontId="55" fillId="27" borderId="18" xfId="0" applyNumberFormat="1" applyFont="1" applyFill="1" applyBorder="1" applyAlignment="1" applyProtection="1">
      <alignment horizontal="left" vertical="center"/>
      <protection locked="0"/>
    </xf>
    <xf numFmtId="49" fontId="55" fillId="27" borderId="12" xfId="0" applyNumberFormat="1" applyFont="1" applyFill="1" applyBorder="1" applyAlignment="1" applyProtection="1">
      <alignment horizontal="left" vertical="center"/>
      <protection locked="0"/>
    </xf>
    <xf numFmtId="49" fontId="55" fillId="27" borderId="22" xfId="0" applyNumberFormat="1" applyFont="1" applyFill="1" applyBorder="1" applyAlignment="1" applyProtection="1">
      <alignment horizontal="left" vertical="center"/>
      <protection locked="0"/>
    </xf>
    <xf numFmtId="0" fontId="50" fillId="0" borderId="20" xfId="0" applyFont="1" applyBorder="1" applyAlignment="1">
      <alignment horizontal="left" vertical="center" wrapText="1" indent="3"/>
    </xf>
    <xf numFmtId="0" fontId="50" fillId="0" borderId="13" xfId="0" applyFont="1" applyBorder="1" applyAlignment="1">
      <alignment horizontal="left" vertical="center" wrapText="1" indent="3"/>
    </xf>
    <xf numFmtId="0" fontId="50" fillId="0" borderId="14" xfId="0" applyFont="1" applyBorder="1" applyAlignment="1">
      <alignment horizontal="left" vertical="center" wrapText="1" indent="3"/>
    </xf>
    <xf numFmtId="0" fontId="50" fillId="0" borderId="16" xfId="0" applyFont="1" applyBorder="1" applyAlignment="1">
      <alignment horizontal="left" vertical="center" wrapText="1" indent="3"/>
    </xf>
    <xf numFmtId="0" fontId="50" fillId="0" borderId="0" xfId="0" applyFont="1" applyAlignment="1">
      <alignment horizontal="left" vertical="center" wrapText="1" indent="3"/>
    </xf>
    <xf numFmtId="0" fontId="50" fillId="0" borderId="17" xfId="0" applyFont="1" applyBorder="1" applyAlignment="1">
      <alignment horizontal="left" vertical="center" wrapText="1" indent="3"/>
    </xf>
    <xf numFmtId="0" fontId="50" fillId="0" borderId="21" xfId="0" applyFont="1" applyBorder="1" applyAlignment="1">
      <alignment horizontal="left" vertical="center" wrapText="1" indent="3"/>
    </xf>
    <xf numFmtId="0" fontId="50" fillId="0" borderId="11" xfId="0" applyFont="1" applyBorder="1" applyAlignment="1">
      <alignment horizontal="left" vertical="center" wrapText="1" indent="3"/>
    </xf>
    <xf numFmtId="0" fontId="50" fillId="0" borderId="19" xfId="0" applyFont="1" applyBorder="1" applyAlignment="1">
      <alignment horizontal="left" vertical="center" wrapText="1" indent="3"/>
    </xf>
    <xf numFmtId="0" fontId="50" fillId="0" borderId="13" xfId="0" applyFont="1" applyBorder="1" applyAlignment="1">
      <alignment horizontal="left" vertical="center" wrapText="1"/>
    </xf>
    <xf numFmtId="0" fontId="50" fillId="0" borderId="14" xfId="0" applyFont="1" applyBorder="1" applyAlignment="1">
      <alignment horizontal="left" vertical="center" wrapText="1"/>
    </xf>
    <xf numFmtId="49" fontId="50" fillId="0" borderId="16" xfId="0" applyNumberFormat="1" applyFont="1" applyBorder="1" applyAlignment="1">
      <alignment horizontal="right" vertical="center" wrapText="1" indent="1"/>
    </xf>
    <xf numFmtId="49" fontId="50" fillId="0" borderId="0" xfId="0" applyNumberFormat="1" applyFont="1" applyAlignment="1">
      <alignment horizontal="right" vertical="center" wrapText="1" indent="1"/>
    </xf>
    <xf numFmtId="0" fontId="64" fillId="0" borderId="0" xfId="0" applyFont="1" applyAlignment="1">
      <alignment horizontal="left" vertical="center" wrapText="1"/>
    </xf>
    <xf numFmtId="0" fontId="64" fillId="0" borderId="17" xfId="0" applyFont="1" applyBorder="1" applyAlignment="1">
      <alignment horizontal="left" vertical="center" wrapText="1"/>
    </xf>
    <xf numFmtId="0" fontId="50" fillId="0" borderId="0" xfId="0" applyFont="1" applyFill="1" applyAlignment="1">
      <alignment horizontal="left" vertical="center" wrapText="1"/>
    </xf>
    <xf numFmtId="0" fontId="50" fillId="0" borderId="17" xfId="0" applyFont="1" applyFill="1" applyBorder="1" applyAlignment="1">
      <alignment horizontal="left" vertical="center" wrapText="1"/>
    </xf>
    <xf numFmtId="0" fontId="37" fillId="0" borderId="15" xfId="0" applyFont="1" applyBorder="1" applyAlignment="1">
      <alignment horizontal="left" vertical="center" wrapText="1"/>
    </xf>
    <xf numFmtId="164" fontId="37" fillId="0" borderId="15" xfId="0" applyNumberFormat="1" applyFont="1" applyBorder="1" applyAlignment="1">
      <alignment horizontal="right" vertical="center"/>
    </xf>
    <xf numFmtId="0" fontId="47" fillId="0" borderId="15" xfId="0" quotePrefix="1" applyFont="1" applyBorder="1" applyAlignment="1">
      <alignment horizontal="left" vertical="center"/>
    </xf>
    <xf numFmtId="10" fontId="60" fillId="27" borderId="15" xfId="0" quotePrefix="1" applyNumberFormat="1" applyFont="1" applyFill="1" applyBorder="1" applyAlignment="1" applyProtection="1">
      <alignment horizontal="center" vertical="center"/>
      <protection locked="0"/>
    </xf>
    <xf numFmtId="164" fontId="47" fillId="0" borderId="15" xfId="0" applyNumberFormat="1" applyFont="1" applyBorder="1" applyAlignment="1">
      <alignment horizontal="right" vertical="center"/>
    </xf>
    <xf numFmtId="0" fontId="47" fillId="0" borderId="18" xfId="0" quotePrefix="1" applyFont="1" applyBorder="1" applyAlignment="1">
      <alignment horizontal="left" vertical="center"/>
    </xf>
    <xf numFmtId="0" fontId="47" fillId="0" borderId="22" xfId="0" quotePrefix="1" applyFont="1" applyBorder="1" applyAlignment="1">
      <alignment horizontal="left" vertical="center"/>
    </xf>
    <xf numFmtId="10" fontId="61" fillId="0" borderId="15" xfId="0" quotePrefix="1" applyNumberFormat="1" applyFont="1" applyBorder="1" applyAlignment="1">
      <alignment horizontal="center" vertical="center"/>
    </xf>
    <xf numFmtId="0" fontId="37" fillId="0" borderId="24" xfId="0" applyFont="1" applyBorder="1" applyAlignment="1">
      <alignment horizontal="left" vertical="center"/>
    </xf>
    <xf numFmtId="164" fontId="37" fillId="0" borderId="24" xfId="0" applyNumberFormat="1" applyFont="1" applyBorder="1" applyAlignment="1">
      <alignment horizontal="right" vertical="center"/>
    </xf>
    <xf numFmtId="0" fontId="37" fillId="0" borderId="18" xfId="0" applyFont="1" applyBorder="1" applyAlignment="1">
      <alignment horizontal="left" vertical="center"/>
    </xf>
    <xf numFmtId="0" fontId="37" fillId="0" borderId="12" xfId="0" applyFont="1" applyBorder="1" applyAlignment="1">
      <alignment horizontal="left" vertical="center"/>
    </xf>
    <xf numFmtId="0" fontId="37" fillId="0" borderId="22" xfId="0" applyFont="1" applyBorder="1" applyAlignment="1">
      <alignment horizontal="left" vertical="center"/>
    </xf>
    <xf numFmtId="164" fontId="37" fillId="0" borderId="18" xfId="0" applyNumberFormat="1" applyFont="1" applyBorder="1" applyAlignment="1">
      <alignment horizontal="right" vertical="center"/>
    </xf>
    <xf numFmtId="164" fontId="37" fillId="0" borderId="12" xfId="0" applyNumberFormat="1" applyFont="1" applyBorder="1" applyAlignment="1">
      <alignment horizontal="right" vertical="center"/>
    </xf>
    <xf numFmtId="164" fontId="37" fillId="0" borderId="22" xfId="0" applyNumberFormat="1" applyFont="1" applyBorder="1" applyAlignment="1">
      <alignment horizontal="right" vertical="center"/>
    </xf>
    <xf numFmtId="0" fontId="37" fillId="28" borderId="18" xfId="46" applyFont="1" applyFill="1" applyBorder="1" applyAlignment="1">
      <alignment horizontal="left" vertical="center" wrapText="1"/>
    </xf>
    <xf numFmtId="0" fontId="37" fillId="28" borderId="12" xfId="46" applyFont="1" applyFill="1" applyBorder="1" applyAlignment="1">
      <alignment horizontal="left" vertical="center" wrapText="1"/>
    </xf>
    <xf numFmtId="0" fontId="37" fillId="28" borderId="22" xfId="46" applyFont="1" applyFill="1" applyBorder="1" applyAlignment="1">
      <alignment horizontal="left" vertical="center" wrapText="1"/>
    </xf>
    <xf numFmtId="164" fontId="60" fillId="0" borderId="15" xfId="0" applyNumberFormat="1" applyFont="1" applyBorder="1" applyAlignment="1">
      <alignment horizontal="right" vertical="center"/>
    </xf>
    <xf numFmtId="0" fontId="57" fillId="0" borderId="0" xfId="0" applyFont="1" applyAlignment="1">
      <alignment horizontal="left" vertical="center" wrapText="1"/>
    </xf>
    <xf numFmtId="0" fontId="47" fillId="0" borderId="15" xfId="0" applyFont="1" applyBorder="1" applyAlignment="1">
      <alignment horizontal="left" vertical="center" wrapText="1"/>
    </xf>
    <xf numFmtId="10" fontId="47" fillId="0" borderId="15" xfId="0" applyNumberFormat="1" applyFont="1" applyBorder="1" applyAlignment="1">
      <alignment horizontal="center" vertical="center" wrapText="1"/>
    </xf>
    <xf numFmtId="0" fontId="47" fillId="0" borderId="15" xfId="0" applyFont="1" applyBorder="1" applyAlignment="1">
      <alignment horizontal="center" vertical="center" wrapText="1"/>
    </xf>
    <xf numFmtId="164" fontId="61" fillId="0" borderId="15" xfId="0" applyNumberFormat="1" applyFont="1" applyBorder="1" applyAlignment="1">
      <alignment horizontal="right" vertical="center"/>
    </xf>
    <xf numFmtId="0" fontId="37" fillId="0" borderId="15" xfId="0" applyFont="1" applyBorder="1" applyAlignment="1">
      <alignment horizontal="left" vertical="center"/>
    </xf>
    <xf numFmtId="164" fontId="37" fillId="29" borderId="15" xfId="0" applyNumberFormat="1" applyFont="1" applyFill="1" applyBorder="1" applyAlignment="1">
      <alignment horizontal="right" vertical="center"/>
    </xf>
    <xf numFmtId="0" fontId="37" fillId="0" borderId="18" xfId="46" applyFont="1" applyBorder="1" applyAlignment="1">
      <alignment horizontal="left" vertical="center"/>
    </xf>
    <xf numFmtId="0" fontId="37" fillId="0" borderId="12" xfId="46" applyFont="1" applyBorder="1" applyAlignment="1">
      <alignment horizontal="left" vertical="center"/>
    </xf>
    <xf numFmtId="0" fontId="37" fillId="0" borderId="22" xfId="46" applyFont="1" applyBorder="1" applyAlignment="1">
      <alignment horizontal="left" vertical="center"/>
    </xf>
    <xf numFmtId="0" fontId="37" fillId="0" borderId="20" xfId="46" applyFont="1" applyBorder="1" applyAlignment="1">
      <alignment horizontal="left" vertical="center"/>
    </xf>
    <xf numFmtId="0" fontId="37" fillId="0" borderId="13" xfId="46" applyFont="1" applyBorder="1" applyAlignment="1">
      <alignment horizontal="left" vertical="center"/>
    </xf>
    <xf numFmtId="0" fontId="37" fillId="0" borderId="14" xfId="46" applyFont="1" applyBorder="1" applyAlignment="1">
      <alignment horizontal="left" vertical="center"/>
    </xf>
    <xf numFmtId="0" fontId="37" fillId="0" borderId="21" xfId="46" applyFont="1" applyBorder="1" applyAlignment="1">
      <alignment horizontal="left" vertical="center"/>
    </xf>
    <xf numFmtId="0" fontId="37" fillId="0" borderId="11" xfId="46" applyFont="1" applyBorder="1" applyAlignment="1">
      <alignment horizontal="left" vertical="center"/>
    </xf>
    <xf numFmtId="0" fontId="37" fillId="0" borderId="19" xfId="46" applyFont="1" applyBorder="1" applyAlignment="1">
      <alignment horizontal="left" vertical="center"/>
    </xf>
    <xf numFmtId="0" fontId="37" fillId="0" borderId="15" xfId="46" applyFont="1" applyBorder="1" applyAlignment="1">
      <alignment horizontal="center" vertical="center"/>
    </xf>
    <xf numFmtId="0" fontId="65" fillId="0" borderId="18" xfId="46" applyFont="1" applyBorder="1" applyAlignment="1">
      <alignment horizontal="left" vertical="center"/>
    </xf>
    <xf numFmtId="0" fontId="65" fillId="0" borderId="12" xfId="46" applyFont="1" applyBorder="1" applyAlignment="1">
      <alignment horizontal="left" vertical="center"/>
    </xf>
    <xf numFmtId="0" fontId="65" fillId="0" borderId="22" xfId="46" applyFont="1" applyBorder="1" applyAlignment="1">
      <alignment horizontal="left" vertical="center"/>
    </xf>
    <xf numFmtId="0" fontId="47" fillId="0" borderId="18" xfId="46" applyFont="1" applyBorder="1" applyAlignment="1">
      <alignment horizontal="left" vertical="center"/>
    </xf>
    <xf numFmtId="0" fontId="47" fillId="0" borderId="12" xfId="46" applyFont="1" applyBorder="1" applyAlignment="1">
      <alignment horizontal="left" vertical="center"/>
    </xf>
    <xf numFmtId="0" fontId="47" fillId="0" borderId="22" xfId="46" applyFont="1" applyBorder="1" applyAlignment="1">
      <alignment horizontal="left" vertical="center"/>
    </xf>
    <xf numFmtId="0" fontId="47" fillId="0" borderId="18" xfId="46" applyFont="1" applyBorder="1" applyAlignment="1" applyProtection="1">
      <alignment horizontal="center" vertical="center"/>
      <protection locked="0"/>
    </xf>
    <xf numFmtId="0" fontId="47" fillId="0" borderId="22" xfId="46" applyFont="1" applyBorder="1" applyAlignment="1" applyProtection="1">
      <alignment horizontal="center" vertical="center"/>
      <protection locked="0"/>
    </xf>
    <xf numFmtId="9" fontId="37" fillId="0" borderId="18" xfId="46" applyNumberFormat="1" applyFont="1" applyFill="1" applyBorder="1" applyAlignment="1" applyProtection="1">
      <alignment horizontal="center" vertical="center"/>
      <protection locked="0"/>
    </xf>
    <xf numFmtId="9" fontId="37" fillId="0" borderId="22" xfId="46" applyNumberFormat="1" applyFont="1" applyFill="1" applyBorder="1" applyAlignment="1" applyProtection="1">
      <alignment horizontal="center" vertical="center"/>
      <protection locked="0"/>
    </xf>
    <xf numFmtId="0" fontId="47" fillId="0" borderId="21" xfId="46" applyFont="1" applyBorder="1" applyAlignment="1">
      <alignment horizontal="left" vertical="center"/>
    </xf>
    <xf numFmtId="0" fontId="47" fillId="0" borderId="11" xfId="46" applyFont="1" applyBorder="1" applyAlignment="1">
      <alignment horizontal="left" vertical="center"/>
    </xf>
    <xf numFmtId="0" fontId="47" fillId="0" borderId="19" xfId="46" applyFont="1" applyBorder="1" applyAlignment="1">
      <alignment horizontal="left" vertical="center"/>
    </xf>
    <xf numFmtId="0" fontId="37" fillId="0" borderId="21" xfId="46" applyFont="1" applyBorder="1" applyAlignment="1" applyProtection="1">
      <alignment horizontal="center" vertical="center"/>
      <protection locked="0"/>
    </xf>
    <xf numFmtId="0" fontId="37" fillId="0" borderId="19" xfId="46" applyFont="1" applyBorder="1" applyAlignment="1" applyProtection="1">
      <alignment horizontal="center" vertical="center"/>
      <protection locked="0"/>
    </xf>
    <xf numFmtId="0" fontId="47" fillId="0" borderId="18" xfId="46" applyFont="1" applyBorder="1" applyAlignment="1">
      <alignment horizontal="left" vertical="center" wrapText="1"/>
    </xf>
    <xf numFmtId="0" fontId="47" fillId="0" borderId="12" xfId="46" applyFont="1" applyBorder="1" applyAlignment="1">
      <alignment horizontal="left" vertical="center" wrapText="1"/>
    </xf>
    <xf numFmtId="0" fontId="47" fillId="0" borderId="22" xfId="46" applyFont="1" applyBorder="1" applyAlignment="1">
      <alignment horizontal="left" vertical="center" wrapText="1"/>
    </xf>
    <xf numFmtId="164" fontId="37" fillId="27" borderId="18" xfId="46" applyNumberFormat="1" applyFont="1" applyFill="1" applyBorder="1" applyAlignment="1" applyProtection="1">
      <alignment horizontal="center" vertical="center"/>
      <protection locked="0"/>
    </xf>
    <xf numFmtId="164" fontId="37" fillId="27" borderId="22" xfId="46" applyNumberFormat="1" applyFont="1" applyFill="1" applyBorder="1" applyAlignment="1" applyProtection="1">
      <alignment horizontal="center" vertical="center"/>
      <protection locked="0"/>
    </xf>
    <xf numFmtId="0" fontId="37" fillId="0" borderId="18" xfId="46" applyFont="1" applyBorder="1" applyAlignment="1">
      <alignment horizontal="left" vertical="center" wrapText="1"/>
    </xf>
    <xf numFmtId="0" fontId="37" fillId="0" borderId="12" xfId="46" applyFont="1" applyBorder="1" applyAlignment="1">
      <alignment horizontal="left" vertical="center" wrapText="1"/>
    </xf>
    <xf numFmtId="0" fontId="37" fillId="0" borderId="22" xfId="46" applyFont="1" applyBorder="1" applyAlignment="1">
      <alignment horizontal="left" vertical="center" wrapText="1"/>
    </xf>
    <xf numFmtId="164" fontId="37" fillId="0" borderId="18" xfId="46" applyNumberFormat="1" applyFont="1" applyBorder="1" applyAlignment="1">
      <alignment horizontal="center" vertical="center"/>
    </xf>
    <xf numFmtId="164" fontId="37" fillId="0" borderId="22" xfId="46" applyNumberFormat="1" applyFont="1" applyBorder="1" applyAlignment="1">
      <alignment horizontal="center" vertical="center"/>
    </xf>
    <xf numFmtId="49" fontId="41" fillId="27" borderId="15" xfId="46" applyNumberFormat="1" applyFont="1" applyFill="1" applyBorder="1" applyAlignment="1" applyProtection="1">
      <alignment horizontal="left" vertical="center"/>
      <protection locked="0"/>
    </xf>
    <xf numFmtId="0" fontId="41" fillId="27" borderId="15" xfId="46" applyNumberFormat="1" applyFont="1" applyFill="1" applyBorder="1" applyAlignment="1" applyProtection="1">
      <alignment horizontal="left" vertical="center"/>
      <protection locked="0"/>
    </xf>
    <xf numFmtId="49" fontId="54" fillId="24" borderId="10" xfId="46" applyNumberFormat="1" applyFont="1" applyFill="1" applyBorder="1" applyAlignment="1">
      <alignment horizontal="left"/>
    </xf>
    <xf numFmtId="0" fontId="47" fillId="24" borderId="11" xfId="46" applyFont="1" applyFill="1" applyBorder="1" applyAlignment="1">
      <alignment vertical="center" wrapText="1"/>
    </xf>
    <xf numFmtId="0" fontId="37" fillId="28" borderId="18" xfId="46" applyFont="1" applyFill="1" applyBorder="1" applyAlignment="1">
      <alignment vertical="center"/>
    </xf>
    <xf numFmtId="0" fontId="37" fillId="28" borderId="12" xfId="46" applyFont="1" applyFill="1" applyBorder="1" applyAlignment="1">
      <alignment vertical="center"/>
    </xf>
    <xf numFmtId="0" fontId="37" fillId="28" borderId="22" xfId="46" applyFont="1" applyFill="1" applyBorder="1" applyAlignment="1">
      <alignment vertical="center"/>
    </xf>
    <xf numFmtId="10" fontId="47" fillId="0" borderId="18" xfId="46" applyNumberFormat="1" applyFont="1" applyBorder="1" applyAlignment="1">
      <alignment horizontal="center" vertical="center"/>
    </xf>
    <xf numFmtId="10" fontId="47" fillId="0" borderId="22" xfId="46" applyNumberFormat="1" applyFont="1" applyBorder="1" applyAlignment="1">
      <alignment horizontal="center" vertical="center"/>
    </xf>
    <xf numFmtId="49" fontId="41" fillId="27" borderId="18" xfId="0" applyNumberFormat="1" applyFont="1" applyFill="1" applyBorder="1" applyAlignment="1" applyProtection="1">
      <alignment horizontal="left" vertical="center"/>
      <protection locked="0"/>
    </xf>
    <xf numFmtId="0" fontId="41" fillId="27" borderId="12" xfId="0" applyFont="1" applyFill="1" applyBorder="1" applyAlignment="1" applyProtection="1">
      <alignment horizontal="left" vertical="center"/>
      <protection locked="0"/>
    </xf>
    <xf numFmtId="0" fontId="41" fillId="27" borderId="22" xfId="0" applyFont="1" applyFill="1" applyBorder="1" applyAlignment="1" applyProtection="1">
      <alignment horizontal="left" vertical="center"/>
      <protection locked="0"/>
    </xf>
    <xf numFmtId="49" fontId="54" fillId="24" borderId="10" xfId="0" applyNumberFormat="1" applyFont="1" applyFill="1" applyBorder="1" applyAlignment="1">
      <alignment horizontal="left"/>
    </xf>
    <xf numFmtId="0" fontId="59" fillId="0" borderId="0" xfId="48" applyFont="1" applyAlignment="1">
      <alignment horizontal="left" vertical="top" wrapText="1"/>
    </xf>
    <xf numFmtId="0" fontId="41" fillId="0" borderId="20" xfId="48" applyFont="1" applyBorder="1" applyAlignment="1">
      <alignment horizontal="left" vertical="center" wrapText="1" indent="1"/>
    </xf>
    <xf numFmtId="0" fontId="41" fillId="0" borderId="13" xfId="48" applyFont="1" applyBorder="1" applyAlignment="1">
      <alignment horizontal="left" vertical="center" wrapText="1" indent="1"/>
    </xf>
    <xf numFmtId="0" fontId="41" fillId="0" borderId="14" xfId="48" applyFont="1" applyBorder="1" applyAlignment="1">
      <alignment horizontal="left" vertical="center" wrapText="1" indent="1"/>
    </xf>
    <xf numFmtId="0" fontId="41" fillId="0" borderId="16" xfId="48" applyFont="1" applyBorder="1" applyAlignment="1">
      <alignment horizontal="left" vertical="center" wrapText="1" indent="1"/>
    </xf>
    <xf numFmtId="0" fontId="41" fillId="0" borderId="0" xfId="48" applyFont="1" applyAlignment="1">
      <alignment horizontal="left" vertical="center" wrapText="1" indent="1"/>
    </xf>
    <xf numFmtId="0" fontId="41" fillId="0" borderId="17" xfId="48" applyFont="1" applyBorder="1" applyAlignment="1">
      <alignment horizontal="left" vertical="center" wrapText="1" indent="1"/>
    </xf>
    <xf numFmtId="0" fontId="41" fillId="0" borderId="21" xfId="48" applyFont="1" applyBorder="1" applyAlignment="1">
      <alignment horizontal="left" vertical="center" wrapText="1" indent="1"/>
    </xf>
    <xf numFmtId="0" fontId="41" fillId="0" borderId="11" xfId="48" applyFont="1" applyBorder="1" applyAlignment="1">
      <alignment horizontal="left" vertical="center" wrapText="1" indent="1"/>
    </xf>
    <xf numFmtId="0" fontId="41" fillId="0" borderId="19" xfId="48" applyFont="1" applyBorder="1" applyAlignment="1">
      <alignment horizontal="left" vertical="center" wrapText="1" indent="1"/>
    </xf>
    <xf numFmtId="0" fontId="55" fillId="26" borderId="0" xfId="48" applyFont="1" applyFill="1" applyAlignment="1">
      <alignment horizontal="left" vertical="center"/>
    </xf>
    <xf numFmtId="4" fontId="55" fillId="0" borderId="18" xfId="48" applyNumberFormat="1" applyFont="1" applyBorder="1" applyAlignment="1">
      <alignment horizontal="center" vertical="center"/>
    </xf>
    <xf numFmtId="4" fontId="55" fillId="0" borderId="12" xfId="48" applyNumberFormat="1" applyFont="1" applyBorder="1" applyAlignment="1">
      <alignment horizontal="center" vertical="center"/>
    </xf>
    <xf numFmtId="4" fontId="55" fillId="0" borderId="22" xfId="48" applyNumberFormat="1" applyFont="1" applyBorder="1" applyAlignment="1">
      <alignment horizontal="center" vertical="center"/>
    </xf>
    <xf numFmtId="4" fontId="55" fillId="27" borderId="18" xfId="48" quotePrefix="1" applyNumberFormat="1" applyFont="1" applyFill="1" applyBorder="1" applyAlignment="1" applyProtection="1">
      <alignment horizontal="center" vertical="center" wrapText="1"/>
      <protection locked="0"/>
    </xf>
    <xf numFmtId="4" fontId="55" fillId="27" borderId="12" xfId="48" quotePrefix="1" applyNumberFormat="1" applyFont="1" applyFill="1" applyBorder="1" applyAlignment="1" applyProtection="1">
      <alignment horizontal="center" vertical="center" wrapText="1"/>
      <protection locked="0"/>
    </xf>
    <xf numFmtId="4" fontId="55" fillId="27" borderId="22" xfId="48" quotePrefix="1" applyNumberFormat="1" applyFont="1" applyFill="1" applyBorder="1" applyAlignment="1" applyProtection="1">
      <alignment horizontal="center" vertical="center" wrapText="1"/>
      <protection locked="0"/>
    </xf>
    <xf numFmtId="4" fontId="55" fillId="27" borderId="18" xfId="48" quotePrefix="1" applyNumberFormat="1" applyFont="1" applyFill="1" applyBorder="1" applyAlignment="1" applyProtection="1">
      <alignment horizontal="center" vertical="center"/>
      <protection locked="0"/>
    </xf>
    <xf numFmtId="4" fontId="55" fillId="27" borderId="12" xfId="48" quotePrefix="1" applyNumberFormat="1" applyFont="1" applyFill="1" applyBorder="1" applyAlignment="1" applyProtection="1">
      <alignment horizontal="center" vertical="center"/>
      <protection locked="0"/>
    </xf>
    <xf numFmtId="4" fontId="55" fillId="27" borderId="22" xfId="48" quotePrefix="1" applyNumberFormat="1" applyFont="1" applyFill="1" applyBorder="1" applyAlignment="1" applyProtection="1">
      <alignment horizontal="center" vertical="center"/>
      <protection locked="0"/>
    </xf>
    <xf numFmtId="0" fontId="55" fillId="26" borderId="16" xfId="48" applyFont="1" applyFill="1" applyBorder="1" applyAlignment="1">
      <alignment horizontal="left" vertical="center"/>
    </xf>
    <xf numFmtId="0" fontId="55" fillId="26" borderId="17" xfId="48" applyFont="1" applyFill="1" applyBorder="1" applyAlignment="1">
      <alignment horizontal="left" vertical="center"/>
    </xf>
    <xf numFmtId="165" fontId="55" fillId="0" borderId="18" xfId="48" quotePrefix="1" applyNumberFormat="1" applyFont="1" applyBorder="1" applyAlignment="1">
      <alignment horizontal="center" vertical="center"/>
    </xf>
    <xf numFmtId="165" fontId="55" fillId="0" borderId="22" xfId="48" quotePrefix="1" applyNumberFormat="1" applyFont="1" applyBorder="1" applyAlignment="1">
      <alignment horizontal="center" vertical="center"/>
    </xf>
    <xf numFmtId="165" fontId="55" fillId="0" borderId="18" xfId="48" quotePrefix="1" applyNumberFormat="1" applyFont="1" applyBorder="1" applyAlignment="1">
      <alignment horizontal="center" vertical="center" wrapText="1"/>
    </xf>
    <xf numFmtId="165" fontId="55" fillId="0" borderId="22" xfId="48" quotePrefix="1" applyNumberFormat="1" applyFont="1" applyBorder="1" applyAlignment="1">
      <alignment horizontal="center" vertical="center" wrapText="1"/>
    </xf>
    <xf numFmtId="4" fontId="55" fillId="29" borderId="18" xfId="48" quotePrefix="1" applyNumberFormat="1" applyFont="1" applyFill="1" applyBorder="1" applyAlignment="1">
      <alignment horizontal="center" vertical="center" wrapText="1"/>
    </xf>
    <xf numFmtId="4" fontId="55" fillId="29" borderId="12" xfId="48" quotePrefix="1" applyNumberFormat="1" applyFont="1" applyFill="1" applyBorder="1" applyAlignment="1">
      <alignment horizontal="center" vertical="center" wrapText="1"/>
    </xf>
    <xf numFmtId="4" fontId="55" fillId="29" borderId="22" xfId="48" quotePrefix="1" applyNumberFormat="1" applyFont="1" applyFill="1" applyBorder="1" applyAlignment="1">
      <alignment horizontal="center" vertical="center" wrapText="1"/>
    </xf>
    <xf numFmtId="0" fontId="57" fillId="0" borderId="0" xfId="46" applyFont="1" applyAlignment="1">
      <alignment horizontal="left" vertical="center"/>
    </xf>
    <xf numFmtId="0" fontId="47" fillId="0" borderId="0" xfId="46" applyFont="1" applyBorder="1" applyAlignment="1">
      <alignment horizontal="left" vertical="center" wrapText="1"/>
    </xf>
    <xf numFmtId="0" fontId="62" fillId="0" borderId="18" xfId="46" applyFont="1" applyBorder="1" applyAlignment="1">
      <alignment horizontal="left" vertical="center"/>
    </xf>
    <xf numFmtId="0" fontId="62" fillId="0" borderId="12" xfId="46" applyFont="1" applyBorder="1" applyAlignment="1">
      <alignment horizontal="left" vertical="center"/>
    </xf>
    <xf numFmtId="9" fontId="60" fillId="27" borderId="18" xfId="53" applyFont="1" applyFill="1" applyBorder="1" applyAlignment="1" applyProtection="1">
      <alignment horizontal="right" vertical="center"/>
      <protection locked="0"/>
    </xf>
    <xf numFmtId="9" fontId="60" fillId="27" borderId="22" xfId="53" applyFont="1" applyFill="1" applyBorder="1" applyAlignment="1" applyProtection="1">
      <alignment horizontal="right" vertical="center"/>
      <protection locked="0"/>
    </xf>
    <xf numFmtId="49" fontId="41" fillId="27" borderId="18" xfId="46" applyNumberFormat="1" applyFont="1" applyFill="1" applyBorder="1" applyAlignment="1" applyProtection="1">
      <alignment horizontal="left" vertical="center"/>
      <protection locked="0"/>
    </xf>
    <xf numFmtId="49" fontId="41" fillId="27" borderId="12" xfId="46" applyNumberFormat="1" applyFont="1" applyFill="1" applyBorder="1" applyAlignment="1" applyProtection="1">
      <alignment horizontal="left" vertical="center"/>
      <protection locked="0"/>
    </xf>
    <xf numFmtId="49" fontId="41" fillId="27" borderId="22" xfId="46" applyNumberFormat="1" applyFont="1" applyFill="1" applyBorder="1" applyAlignment="1" applyProtection="1">
      <alignment horizontal="left" vertical="center"/>
      <protection locked="0"/>
    </xf>
    <xf numFmtId="0" fontId="37" fillId="28" borderId="18" xfId="46" applyFont="1" applyFill="1" applyBorder="1" applyAlignment="1">
      <alignment horizontal="left" vertical="center"/>
    </xf>
    <xf numFmtId="0" fontId="37" fillId="28" borderId="12" xfId="46" applyFont="1" applyFill="1" applyBorder="1" applyAlignment="1">
      <alignment horizontal="left" vertical="center"/>
    </xf>
    <xf numFmtId="0" fontId="20" fillId="24" borderId="0" xfId="0" applyFont="1" applyFill="1" applyAlignment="1">
      <alignment horizontal="left" wrapText="1"/>
    </xf>
    <xf numFmtId="49" fontId="21" fillId="26" borderId="21" xfId="0" quotePrefix="1" applyNumberFormat="1" applyFont="1" applyFill="1" applyBorder="1" applyAlignment="1">
      <alignment horizontal="left" vertical="top" wrapText="1"/>
    </xf>
    <xf numFmtId="49" fontId="21" fillId="26" borderId="11" xfId="0" applyNumberFormat="1" applyFont="1" applyFill="1" applyBorder="1" applyAlignment="1">
      <alignment horizontal="left" vertical="top" wrapText="1"/>
    </xf>
    <xf numFmtId="49" fontId="21" fillId="26" borderId="19" xfId="0" applyNumberFormat="1" applyFont="1" applyFill="1" applyBorder="1" applyAlignment="1">
      <alignment horizontal="left" vertical="top" wrapText="1"/>
    </xf>
    <xf numFmtId="0" fontId="31" fillId="24" borderId="0" xfId="0" applyFont="1" applyFill="1" applyAlignment="1">
      <alignment horizontal="left" vertical="top" wrapText="1"/>
    </xf>
    <xf numFmtId="0" fontId="20" fillId="24" borderId="0" xfId="0" applyFont="1" applyFill="1" applyAlignment="1">
      <alignment vertical="center" wrapText="1"/>
    </xf>
    <xf numFmtId="0" fontId="20" fillId="0" borderId="0" xfId="0" applyFont="1" applyAlignment="1">
      <alignment vertical="center" wrapText="1"/>
    </xf>
    <xf numFmtId="0" fontId="20" fillId="0" borderId="0" xfId="0" applyFont="1" applyAlignment="1">
      <alignment horizontal="right" vertical="center"/>
    </xf>
    <xf numFmtId="49" fontId="26" fillId="26" borderId="20" xfId="0" applyNumberFormat="1" applyFont="1" applyFill="1" applyBorder="1" applyAlignment="1">
      <alignment horizontal="left" vertical="top" wrapText="1"/>
    </xf>
    <xf numFmtId="49" fontId="26" fillId="26" borderId="13" xfId="0" applyNumberFormat="1" applyFont="1" applyFill="1" applyBorder="1" applyAlignment="1">
      <alignment horizontal="left" vertical="top" wrapText="1"/>
    </xf>
    <xf numFmtId="49" fontId="21" fillId="26" borderId="16" xfId="0" applyNumberFormat="1" applyFont="1" applyFill="1" applyBorder="1" applyAlignment="1">
      <alignment horizontal="left" vertical="top" wrapText="1"/>
    </xf>
    <xf numFmtId="49" fontId="21" fillId="26" borderId="0" xfId="0" applyNumberFormat="1" applyFont="1" applyFill="1" applyAlignment="1">
      <alignment horizontal="left" vertical="top" wrapText="1"/>
    </xf>
    <xf numFmtId="49" fontId="21" fillId="26" borderId="17" xfId="0" applyNumberFormat="1" applyFont="1" applyFill="1" applyBorder="1" applyAlignment="1">
      <alignment horizontal="left" vertical="top" wrapText="1"/>
    </xf>
    <xf numFmtId="49" fontId="21" fillId="26" borderId="20" xfId="0" applyNumberFormat="1" applyFont="1" applyFill="1" applyBorder="1" applyAlignment="1">
      <alignment horizontal="left" vertical="top" wrapText="1"/>
    </xf>
    <xf numFmtId="49" fontId="21" fillId="26" borderId="13" xfId="0" applyNumberFormat="1" applyFont="1" applyFill="1" applyBorder="1" applyAlignment="1">
      <alignment horizontal="left" vertical="top" wrapText="1"/>
    </xf>
    <xf numFmtId="49" fontId="21" fillId="26" borderId="14" xfId="0" applyNumberFormat="1" applyFont="1" applyFill="1" applyBorder="1" applyAlignment="1">
      <alignment horizontal="left" vertical="top" wrapText="1"/>
    </xf>
    <xf numFmtId="49" fontId="21" fillId="26" borderId="21" xfId="0" applyNumberFormat="1" applyFont="1" applyFill="1" applyBorder="1" applyAlignment="1">
      <alignment horizontal="left" vertical="top" wrapText="1"/>
    </xf>
    <xf numFmtId="49" fontId="23" fillId="27" borderId="11" xfId="0" applyNumberFormat="1" applyFont="1" applyFill="1" applyBorder="1" applyAlignment="1" applyProtection="1">
      <alignment horizontal="left" vertical="center"/>
      <protection locked="0"/>
    </xf>
    <xf numFmtId="49" fontId="27" fillId="26" borderId="0" xfId="0" applyNumberFormat="1" applyFont="1" applyFill="1" applyAlignment="1">
      <alignment horizontal="left" vertical="top" wrapText="1"/>
    </xf>
  </cellXfs>
  <cellStyles count="54">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Euro 2" xfId="44" xr:uid="{00000000-0005-0000-0000-00001E000000}"/>
    <cellStyle name="Euro 2 2" xfId="49" xr:uid="{00000000-0005-0000-0000-00001F000000}"/>
    <cellStyle name="Gut" xfId="31" builtinId="26" customBuiltin="1"/>
    <cellStyle name="Neutral" xfId="32" builtinId="28" customBuiltin="1"/>
    <cellStyle name="Notiz" xfId="33" builtinId="10" customBuiltin="1"/>
    <cellStyle name="Notiz 2" xfId="45" xr:uid="{00000000-0005-0000-0000-000023000000}"/>
    <cellStyle name="Notiz 2 2" xfId="50" xr:uid="{00000000-0005-0000-0000-000024000000}"/>
    <cellStyle name="Prozent" xfId="53" builtinId="5"/>
    <cellStyle name="Prozent 2" xfId="52" xr:uid="{00000000-0005-0000-0000-000025000000}"/>
    <cellStyle name="Schlecht" xfId="34" builtinId="27" customBuiltin="1"/>
    <cellStyle name="Standard" xfId="0" builtinId="0"/>
    <cellStyle name="Standard 2" xfId="43" xr:uid="{00000000-0005-0000-0000-000028000000}"/>
    <cellStyle name="Standard 2 2" xfId="48" xr:uid="{00000000-0005-0000-0000-000029000000}"/>
    <cellStyle name="Standard 3" xfId="46" xr:uid="{00000000-0005-0000-0000-00002A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ährung" xfId="47" builtinId="4"/>
    <cellStyle name="Währung 2" xfId="51" xr:uid="{00000000-0005-0000-0000-000032000000}"/>
    <cellStyle name="Warnender Text" xfId="41" builtinId="11" customBuiltin="1"/>
    <cellStyle name="Zelle überprüfen" xfId="42" builtinId="23" customBuiltin="1"/>
  </cellStyles>
  <dxfs count="0"/>
  <tableStyles count="0" defaultTableStyle="TableStyleMedium2" defaultPivotStyle="PivotStyleLight16"/>
  <colors>
    <mruColors>
      <color rgb="FFFFFF99"/>
      <color rgb="FFF6CEF4"/>
      <color rgb="FFEEF3F8"/>
      <color rgb="FFFCD5B4"/>
      <color rgb="FFE565CD"/>
      <color rgb="FFF4F7FA"/>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34636</xdr:colOff>
      <xdr:row>0</xdr:row>
      <xdr:rowOff>173182</xdr:rowOff>
    </xdr:from>
    <xdr:to>
      <xdr:col>3</xdr:col>
      <xdr:colOff>979574</xdr:colOff>
      <xdr:row>1</xdr:row>
      <xdr:rowOff>269182</xdr:rowOff>
    </xdr:to>
    <xdr:pic>
      <xdr:nvPicPr>
        <xdr:cNvPr id="4" name="Grafik 3" descr="Z:\8504 - Neubau Hallenbad Essen-Borbeck\SBE-Logo.gif">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36" y="173182"/>
          <a:ext cx="1637665" cy="7194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557892</xdr:colOff>
      <xdr:row>0</xdr:row>
      <xdr:rowOff>176893</xdr:rowOff>
    </xdr:from>
    <xdr:to>
      <xdr:col>2</xdr:col>
      <xdr:colOff>1243057</xdr:colOff>
      <xdr:row>1</xdr:row>
      <xdr:rowOff>270419</xdr:rowOff>
    </xdr:to>
    <xdr:pic>
      <xdr:nvPicPr>
        <xdr:cNvPr id="2" name="Grafik 1" descr="Z:\8504 - Neubau Hallenbad Essen-Borbeck\SBE-Logo.gif">
          <a:extLst>
            <a:ext uri="{FF2B5EF4-FFF2-40B4-BE49-F238E27FC236}">
              <a16:creationId xmlns:a16="http://schemas.microsoft.com/office/drawing/2014/main" id="{C0873930-01FB-7143-9E6C-0AB10F33BE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892" y="176893"/>
          <a:ext cx="1764665" cy="70312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462642</xdr:colOff>
      <xdr:row>0</xdr:row>
      <xdr:rowOff>122464</xdr:rowOff>
    </xdr:from>
    <xdr:to>
      <xdr:col>2</xdr:col>
      <xdr:colOff>1147807</xdr:colOff>
      <xdr:row>1</xdr:row>
      <xdr:rowOff>215990</xdr:rowOff>
    </xdr:to>
    <xdr:pic>
      <xdr:nvPicPr>
        <xdr:cNvPr id="3" name="Grafik 2" descr="Z:\8504 - Neubau Hallenbad Essen-Borbeck\SBE-Logo.gif">
          <a:extLst>
            <a:ext uri="{FF2B5EF4-FFF2-40B4-BE49-F238E27FC236}">
              <a16:creationId xmlns:a16="http://schemas.microsoft.com/office/drawing/2014/main" id="{00000000-0008-0000-1E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642" y="122464"/>
          <a:ext cx="1637665" cy="7194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462643</xdr:colOff>
      <xdr:row>0</xdr:row>
      <xdr:rowOff>149678</xdr:rowOff>
    </xdr:from>
    <xdr:to>
      <xdr:col>2</xdr:col>
      <xdr:colOff>1147808</xdr:colOff>
      <xdr:row>1</xdr:row>
      <xdr:rowOff>243204</xdr:rowOff>
    </xdr:to>
    <xdr:pic>
      <xdr:nvPicPr>
        <xdr:cNvPr id="3" name="Grafik 2" descr="Z:\8504 - Neubau Hallenbad Essen-Borbeck\SBE-Logo.gif">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643" y="149678"/>
          <a:ext cx="1637665" cy="71945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1028700</xdr:colOff>
      <xdr:row>0</xdr:row>
      <xdr:rowOff>0</xdr:rowOff>
    </xdr:from>
    <xdr:to>
      <xdr:col>15</xdr:col>
      <xdr:colOff>295275</xdr:colOff>
      <xdr:row>1</xdr:row>
      <xdr:rowOff>114300</xdr:rowOff>
    </xdr:to>
    <xdr:pic>
      <xdr:nvPicPr>
        <xdr:cNvPr id="67423" name="Grafik 3" descr="assmanngruppe-logo_4c5">
          <a:extLst>
            <a:ext uri="{FF2B5EF4-FFF2-40B4-BE49-F238E27FC236}">
              <a16:creationId xmlns:a16="http://schemas.microsoft.com/office/drawing/2014/main" id="{00000000-0008-0000-2100-00005F07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6275" y="0"/>
          <a:ext cx="19621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38100</xdr:colOff>
      <xdr:row>1</xdr:row>
      <xdr:rowOff>0</xdr:rowOff>
    </xdr:to>
    <xdr:pic>
      <xdr:nvPicPr>
        <xdr:cNvPr id="67424" name="Grafik 3">
          <a:extLst>
            <a:ext uri="{FF2B5EF4-FFF2-40B4-BE49-F238E27FC236}">
              <a16:creationId xmlns:a16="http://schemas.microsoft.com/office/drawing/2014/main" id="{00000000-0008-0000-2100-00006007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533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H63"/>
  <sheetViews>
    <sheetView topLeftCell="A16" zoomScale="70" zoomScaleNormal="70" zoomScaleSheetLayoutView="55" workbookViewId="0">
      <selection activeCell="C46" sqref="C46:P46"/>
    </sheetView>
  </sheetViews>
  <sheetFormatPr baseColWidth="10" defaultColWidth="11.42578125" defaultRowHeight="11.25" x14ac:dyDescent="0.2"/>
  <cols>
    <col min="1" max="1" width="8.42578125" style="69" customWidth="1"/>
    <col min="2" max="2" width="5.7109375" style="69" customWidth="1"/>
    <col min="3" max="3" width="4.7109375" style="69" customWidth="1"/>
    <col min="4" max="4" width="21.42578125" style="69" customWidth="1"/>
    <col min="5" max="5" width="3" style="69" customWidth="1"/>
    <col min="6" max="6" width="12.7109375" style="69" customWidth="1"/>
    <col min="7" max="7" width="27.7109375" style="69" customWidth="1"/>
    <col min="8" max="14" width="12.7109375" style="69" customWidth="1"/>
    <col min="15" max="15" width="48.7109375" style="69" customWidth="1"/>
    <col min="16" max="16" width="12.7109375" style="69" customWidth="1"/>
    <col min="17" max="17" width="5.7109375" style="69" customWidth="1"/>
    <col min="18" max="18" width="4.85546875" style="69" customWidth="1"/>
    <col min="19" max="16384" width="11.42578125" style="69"/>
  </cols>
  <sheetData>
    <row r="1" spans="1:20" s="43" customFormat="1" ht="48.75" customHeight="1" x14ac:dyDescent="0.2">
      <c r="A1" s="42"/>
      <c r="B1" s="42"/>
      <c r="D1" s="44"/>
      <c r="E1" s="44"/>
      <c r="F1" s="44"/>
      <c r="G1" s="44"/>
      <c r="H1" s="44"/>
      <c r="I1" s="44"/>
      <c r="J1" s="44"/>
      <c r="K1" s="44"/>
      <c r="L1" s="44"/>
      <c r="M1" s="45"/>
      <c r="N1" s="45"/>
      <c r="O1" s="45"/>
      <c r="P1" s="45"/>
      <c r="Q1" s="45"/>
      <c r="R1" s="45"/>
    </row>
    <row r="2" spans="1:20" s="48" customFormat="1" ht="30" customHeight="1" x14ac:dyDescent="0.2">
      <c r="A2" s="46"/>
      <c r="B2" s="46"/>
      <c r="C2" s="46"/>
      <c r="D2" s="46"/>
      <c r="E2" s="46"/>
      <c r="F2" s="46"/>
      <c r="G2" s="46"/>
      <c r="H2" s="46"/>
      <c r="I2" s="46"/>
      <c r="J2" s="46"/>
      <c r="K2" s="46"/>
      <c r="L2" s="46"/>
      <c r="M2" s="46"/>
      <c r="N2" s="46"/>
      <c r="O2" s="46"/>
      <c r="P2" s="47"/>
      <c r="Q2" s="46"/>
      <c r="R2" s="46"/>
    </row>
    <row r="3" spans="1:20" s="48" customFormat="1" ht="20.100000000000001" customHeight="1" x14ac:dyDescent="0.2">
      <c r="A3" s="49"/>
      <c r="B3" s="240" t="s">
        <v>105</v>
      </c>
      <c r="C3" s="241"/>
      <c r="D3" s="241"/>
      <c r="E3" s="241"/>
      <c r="F3" s="241"/>
      <c r="G3" s="241"/>
      <c r="H3" s="241"/>
      <c r="I3" s="241"/>
      <c r="J3" s="241"/>
      <c r="K3" s="241"/>
      <c r="L3" s="241"/>
      <c r="M3" s="241"/>
      <c r="N3" s="241"/>
      <c r="O3" s="241"/>
      <c r="P3" s="241"/>
      <c r="Q3" s="242"/>
      <c r="R3" s="46"/>
    </row>
    <row r="4" spans="1:20" s="48" customFormat="1" ht="20.100000000000001" customHeight="1" x14ac:dyDescent="0.2">
      <c r="A4" s="49"/>
      <c r="B4" s="243"/>
      <c r="C4" s="244"/>
      <c r="D4" s="244"/>
      <c r="E4" s="244"/>
      <c r="F4" s="244"/>
      <c r="G4" s="244"/>
      <c r="H4" s="244"/>
      <c r="I4" s="244"/>
      <c r="J4" s="244"/>
      <c r="K4" s="244"/>
      <c r="L4" s="244"/>
      <c r="M4" s="244"/>
      <c r="N4" s="244"/>
      <c r="O4" s="244"/>
      <c r="P4" s="244"/>
      <c r="Q4" s="245"/>
      <c r="R4" s="46"/>
    </row>
    <row r="5" spans="1:20" s="48" customFormat="1" ht="15" customHeight="1" x14ac:dyDescent="0.2">
      <c r="A5" s="49"/>
      <c r="B5" s="49"/>
      <c r="C5" s="46"/>
      <c r="D5" s="46"/>
      <c r="E5" s="46"/>
      <c r="F5" s="46"/>
      <c r="G5" s="46"/>
      <c r="H5" s="46"/>
      <c r="I5" s="46"/>
      <c r="J5" s="46"/>
      <c r="K5" s="46"/>
      <c r="L5" s="46"/>
      <c r="M5" s="46"/>
      <c r="N5" s="46"/>
      <c r="O5" s="46"/>
      <c r="P5" s="46"/>
      <c r="Q5" s="46"/>
      <c r="R5" s="46"/>
    </row>
    <row r="6" spans="1:20" s="52" customFormat="1" ht="30" customHeight="1" x14ac:dyDescent="0.2">
      <c r="A6" s="50"/>
      <c r="B6" s="51" t="s">
        <v>87</v>
      </c>
      <c r="H6" s="248" t="s">
        <v>91</v>
      </c>
      <c r="I6" s="249"/>
      <c r="J6" s="249"/>
      <c r="K6" s="249"/>
      <c r="L6" s="249"/>
      <c r="M6" s="249"/>
      <c r="N6" s="249"/>
      <c r="O6" s="249"/>
      <c r="P6" s="249"/>
      <c r="Q6" s="250"/>
      <c r="R6" s="53"/>
      <c r="S6" s="54" t="s">
        <v>6</v>
      </c>
    </row>
    <row r="7" spans="1:20" s="57" customFormat="1" ht="30" customHeight="1" x14ac:dyDescent="0.2">
      <c r="A7" s="55"/>
      <c r="B7" s="55"/>
      <c r="C7" s="52"/>
      <c r="D7" s="52"/>
      <c r="E7" s="56"/>
      <c r="F7" s="56"/>
      <c r="G7" s="56"/>
      <c r="H7" s="56"/>
      <c r="I7" s="56"/>
      <c r="J7" s="56"/>
      <c r="K7" s="56"/>
      <c r="L7" s="56"/>
      <c r="M7" s="56"/>
      <c r="N7" s="56"/>
      <c r="O7" s="56"/>
      <c r="P7" s="56"/>
      <c r="Q7" s="56"/>
      <c r="R7" s="56"/>
      <c r="S7" s="48"/>
    </row>
    <row r="8" spans="1:20" s="59" customFormat="1" ht="50.1" customHeight="1" thickBot="1" x14ac:dyDescent="0.55000000000000004">
      <c r="A8" s="58"/>
      <c r="B8" s="246" t="s">
        <v>99</v>
      </c>
      <c r="C8" s="246"/>
      <c r="D8" s="246"/>
      <c r="E8" s="246"/>
      <c r="F8" s="246"/>
      <c r="G8" s="246"/>
      <c r="H8" s="246"/>
      <c r="I8" s="246"/>
      <c r="J8" s="246"/>
      <c r="K8" s="246"/>
      <c r="L8" s="246"/>
      <c r="M8" s="246"/>
      <c r="N8" s="246"/>
      <c r="O8" s="246"/>
      <c r="P8" s="181"/>
      <c r="Q8" s="181"/>
      <c r="R8" s="58"/>
    </row>
    <row r="9" spans="1:20" s="48" customFormat="1" ht="30" customHeight="1" thickTop="1" x14ac:dyDescent="0.2">
      <c r="A9" s="46"/>
      <c r="B9" s="182" t="s">
        <v>106</v>
      </c>
      <c r="C9" s="46"/>
      <c r="D9" s="46"/>
      <c r="E9" s="46"/>
      <c r="F9" s="46"/>
      <c r="G9" s="46"/>
      <c r="H9" s="46"/>
      <c r="I9" s="46"/>
      <c r="J9" s="46"/>
      <c r="K9" s="46"/>
      <c r="L9" s="46"/>
      <c r="M9" s="46"/>
      <c r="N9" s="46"/>
      <c r="O9" s="46"/>
      <c r="P9" s="46"/>
      <c r="Q9" s="46"/>
      <c r="R9" s="46"/>
    </row>
    <row r="10" spans="1:20" s="48" customFormat="1" ht="20.100000000000001" customHeight="1" x14ac:dyDescent="0.2">
      <c r="A10" s="60"/>
      <c r="B10" s="183"/>
      <c r="C10" s="184"/>
      <c r="D10" s="184"/>
      <c r="E10" s="184"/>
      <c r="F10" s="184"/>
      <c r="G10" s="184"/>
      <c r="H10" s="184"/>
      <c r="I10" s="184"/>
      <c r="J10" s="184"/>
      <c r="K10" s="184"/>
      <c r="L10" s="184"/>
      <c r="M10" s="184"/>
      <c r="N10" s="184"/>
      <c r="O10" s="184"/>
      <c r="P10" s="184"/>
      <c r="Q10" s="185"/>
      <c r="R10" s="61"/>
    </row>
    <row r="11" spans="1:20" s="48" customFormat="1" ht="9.9499999999999993" customHeight="1" x14ac:dyDescent="0.2">
      <c r="A11" s="62"/>
      <c r="B11" s="186"/>
      <c r="C11" s="187"/>
      <c r="D11" s="45"/>
      <c r="E11" s="247"/>
      <c r="F11" s="247"/>
      <c r="G11" s="247"/>
      <c r="H11" s="247"/>
      <c r="I11" s="247"/>
      <c r="J11" s="247"/>
      <c r="K11" s="247"/>
      <c r="L11" s="247"/>
      <c r="M11" s="247"/>
      <c r="N11" s="247"/>
      <c r="O11" s="247"/>
      <c r="P11" s="46"/>
      <c r="Q11" s="188"/>
      <c r="R11" s="46"/>
      <c r="T11" s="63"/>
    </row>
    <row r="12" spans="1:20" s="48" customFormat="1" ht="83.25" customHeight="1" x14ac:dyDescent="0.2">
      <c r="A12" s="189"/>
      <c r="B12" s="190"/>
      <c r="C12" s="251" t="s">
        <v>107</v>
      </c>
      <c r="D12" s="252"/>
      <c r="E12" s="252"/>
      <c r="F12" s="252"/>
      <c r="G12" s="252"/>
      <c r="H12" s="252"/>
      <c r="I12" s="252"/>
      <c r="J12" s="252"/>
      <c r="K12" s="252"/>
      <c r="L12" s="252"/>
      <c r="M12" s="252"/>
      <c r="N12" s="252"/>
      <c r="O12" s="252"/>
      <c r="P12" s="253"/>
      <c r="Q12" s="188"/>
      <c r="R12" s="46"/>
    </row>
    <row r="13" spans="1:20" s="48" customFormat="1" ht="102.75" customHeight="1" x14ac:dyDescent="0.2">
      <c r="A13" s="64"/>
      <c r="B13" s="191"/>
      <c r="C13" s="254"/>
      <c r="D13" s="255"/>
      <c r="E13" s="255"/>
      <c r="F13" s="255"/>
      <c r="G13" s="255"/>
      <c r="H13" s="255"/>
      <c r="I13" s="255"/>
      <c r="J13" s="255"/>
      <c r="K13" s="255"/>
      <c r="L13" s="255"/>
      <c r="M13" s="255"/>
      <c r="N13" s="255"/>
      <c r="O13" s="255"/>
      <c r="P13" s="256"/>
      <c r="Q13" s="188"/>
      <c r="R13" s="46"/>
      <c r="T13" s="63"/>
    </row>
    <row r="14" spans="1:20" s="48" customFormat="1" ht="135.94999999999999" customHeight="1" x14ac:dyDescent="0.2">
      <c r="A14" s="189"/>
      <c r="B14" s="190"/>
      <c r="C14" s="257"/>
      <c r="D14" s="258"/>
      <c r="E14" s="258"/>
      <c r="F14" s="258"/>
      <c r="G14" s="258"/>
      <c r="H14" s="258"/>
      <c r="I14" s="258"/>
      <c r="J14" s="258"/>
      <c r="K14" s="258"/>
      <c r="L14" s="258"/>
      <c r="M14" s="258"/>
      <c r="N14" s="258"/>
      <c r="O14" s="258"/>
      <c r="P14" s="259"/>
      <c r="Q14" s="188"/>
      <c r="R14" s="46"/>
    </row>
    <row r="15" spans="1:20" s="48" customFormat="1" ht="15" customHeight="1" x14ac:dyDescent="0.2">
      <c r="A15" s="64"/>
      <c r="B15" s="191"/>
      <c r="Q15" s="188"/>
      <c r="R15" s="46"/>
      <c r="T15" s="63"/>
    </row>
    <row r="16" spans="1:20" s="48" customFormat="1" ht="45.75" customHeight="1" x14ac:dyDescent="0.2">
      <c r="A16" s="189"/>
      <c r="B16" s="190"/>
      <c r="C16" s="192"/>
      <c r="D16" s="260" t="s">
        <v>42</v>
      </c>
      <c r="E16" s="260"/>
      <c r="F16" s="260"/>
      <c r="G16" s="260"/>
      <c r="H16" s="260"/>
      <c r="I16" s="260"/>
      <c r="J16" s="260"/>
      <c r="K16" s="260"/>
      <c r="L16" s="260"/>
      <c r="M16" s="260"/>
      <c r="N16" s="260"/>
      <c r="O16" s="260"/>
      <c r="P16" s="261"/>
      <c r="Q16" s="188"/>
      <c r="R16" s="46"/>
    </row>
    <row r="17" spans="1:34" s="48" customFormat="1" ht="15" customHeight="1" x14ac:dyDescent="0.2">
      <c r="A17" s="64"/>
      <c r="B17" s="191"/>
      <c r="C17" s="193"/>
      <c r="D17" s="194"/>
      <c r="E17" s="194"/>
      <c r="F17" s="194"/>
      <c r="G17" s="194"/>
      <c r="H17" s="194"/>
      <c r="I17" s="194"/>
      <c r="J17" s="194"/>
      <c r="K17" s="194"/>
      <c r="L17" s="194"/>
      <c r="M17" s="194"/>
      <c r="N17" s="194"/>
      <c r="O17" s="194"/>
      <c r="P17" s="195"/>
      <c r="Q17" s="188"/>
      <c r="R17" s="46"/>
      <c r="T17" s="63"/>
    </row>
    <row r="18" spans="1:34" s="204" customFormat="1" ht="24" customHeight="1" x14ac:dyDescent="0.2">
      <c r="A18" s="196"/>
      <c r="B18" s="197"/>
      <c r="C18" s="262"/>
      <c r="D18" s="263"/>
      <c r="E18" s="224"/>
      <c r="F18" s="224"/>
      <c r="G18" s="224"/>
      <c r="H18" s="224"/>
      <c r="I18" s="224"/>
      <c r="J18" s="224"/>
      <c r="K18" s="224"/>
      <c r="L18" s="224"/>
      <c r="M18" s="224"/>
      <c r="N18" s="224"/>
      <c r="O18" s="224"/>
      <c r="P18" s="225"/>
      <c r="Q18" s="202"/>
      <c r="R18" s="203"/>
      <c r="U18" s="205"/>
      <c r="V18" s="205"/>
      <c r="W18" s="206"/>
      <c r="X18" s="206"/>
      <c r="Y18" s="206"/>
      <c r="Z18" s="206"/>
      <c r="AA18" s="206"/>
      <c r="AB18" s="206"/>
      <c r="AC18" s="206"/>
      <c r="AD18" s="206"/>
      <c r="AE18" s="206"/>
      <c r="AF18" s="206"/>
      <c r="AG18" s="206"/>
      <c r="AH18" s="206"/>
    </row>
    <row r="19" spans="1:34" s="204" customFormat="1" ht="24" customHeight="1" x14ac:dyDescent="0.2">
      <c r="A19" s="196"/>
      <c r="B19" s="197"/>
      <c r="C19" s="198"/>
      <c r="D19" s="199" t="s">
        <v>43</v>
      </c>
      <c r="E19" s="224" t="s">
        <v>108</v>
      </c>
      <c r="F19" s="224"/>
      <c r="G19" s="224"/>
      <c r="H19" s="224"/>
      <c r="I19" s="224"/>
      <c r="J19" s="224"/>
      <c r="K19" s="224"/>
      <c r="L19" s="224"/>
      <c r="M19" s="224"/>
      <c r="N19" s="224"/>
      <c r="O19" s="224"/>
      <c r="P19" s="225"/>
      <c r="Q19" s="202"/>
      <c r="R19" s="203"/>
      <c r="U19" s="199"/>
      <c r="V19" s="199"/>
      <c r="W19" s="206"/>
      <c r="X19" s="206"/>
      <c r="Y19" s="206"/>
      <c r="Z19" s="206"/>
      <c r="AA19" s="206"/>
      <c r="AB19" s="206"/>
      <c r="AC19" s="206"/>
      <c r="AD19" s="206"/>
      <c r="AE19" s="206"/>
      <c r="AF19" s="206"/>
      <c r="AG19" s="206"/>
      <c r="AH19" s="206"/>
    </row>
    <row r="20" spans="1:34" s="204" customFormat="1" ht="24" customHeight="1" x14ac:dyDescent="0.2">
      <c r="A20" s="196"/>
      <c r="B20" s="197"/>
      <c r="C20" s="198"/>
      <c r="D20" s="199"/>
      <c r="E20" s="266"/>
      <c r="F20" s="266"/>
      <c r="G20" s="266"/>
      <c r="H20" s="266"/>
      <c r="I20" s="266"/>
      <c r="J20" s="266"/>
      <c r="K20" s="266"/>
      <c r="L20" s="266"/>
      <c r="M20" s="266"/>
      <c r="N20" s="266"/>
      <c r="O20" s="266"/>
      <c r="P20" s="267"/>
      <c r="Q20" s="202"/>
      <c r="R20" s="203"/>
      <c r="U20" s="199"/>
      <c r="V20" s="199"/>
      <c r="W20" s="206"/>
      <c r="X20" s="206"/>
      <c r="Y20" s="206"/>
      <c r="Z20" s="206"/>
      <c r="AA20" s="206"/>
      <c r="AB20" s="206"/>
      <c r="AC20" s="206"/>
      <c r="AD20" s="206"/>
      <c r="AE20" s="206"/>
      <c r="AF20" s="206"/>
      <c r="AG20" s="206"/>
      <c r="AH20" s="206"/>
    </row>
    <row r="21" spans="1:34" s="204" customFormat="1" ht="24" customHeight="1" x14ac:dyDescent="0.2">
      <c r="A21" s="196"/>
      <c r="B21" s="197"/>
      <c r="C21" s="198"/>
      <c r="D21" s="199"/>
      <c r="E21" s="264"/>
      <c r="F21" s="264"/>
      <c r="G21" s="264"/>
      <c r="H21" s="264"/>
      <c r="I21" s="264"/>
      <c r="J21" s="264"/>
      <c r="K21" s="264"/>
      <c r="L21" s="264"/>
      <c r="M21" s="264"/>
      <c r="N21" s="264"/>
      <c r="O21" s="264"/>
      <c r="P21" s="265"/>
      <c r="Q21" s="202"/>
      <c r="R21" s="203"/>
      <c r="U21" s="199"/>
      <c r="V21" s="199"/>
      <c r="W21" s="206"/>
      <c r="X21" s="206"/>
      <c r="Y21" s="206"/>
      <c r="Z21" s="206"/>
      <c r="AA21" s="206"/>
      <c r="AB21" s="206"/>
      <c r="AC21" s="206"/>
      <c r="AD21" s="206"/>
      <c r="AE21" s="206"/>
      <c r="AF21" s="206"/>
      <c r="AG21" s="206"/>
      <c r="AH21" s="206"/>
    </row>
    <row r="22" spans="1:34" s="204" customFormat="1" ht="24" customHeight="1" x14ac:dyDescent="0.2">
      <c r="A22" s="196"/>
      <c r="B22" s="197"/>
      <c r="C22" s="198"/>
      <c r="D22" s="199"/>
      <c r="E22" s="264"/>
      <c r="F22" s="264"/>
      <c r="G22" s="264"/>
      <c r="H22" s="264"/>
      <c r="I22" s="264"/>
      <c r="J22" s="264"/>
      <c r="K22" s="264"/>
      <c r="L22" s="264"/>
      <c r="M22" s="264"/>
      <c r="N22" s="264"/>
      <c r="O22" s="264"/>
      <c r="P22" s="265"/>
      <c r="Q22" s="202"/>
      <c r="R22" s="203"/>
      <c r="U22" s="199"/>
      <c r="V22" s="199"/>
      <c r="W22" s="206"/>
      <c r="X22" s="206"/>
      <c r="Y22" s="206"/>
      <c r="Z22" s="206"/>
      <c r="AA22" s="206"/>
      <c r="AB22" s="206"/>
      <c r="AC22" s="206"/>
      <c r="AD22" s="206"/>
      <c r="AE22" s="206"/>
      <c r="AF22" s="206"/>
      <c r="AG22" s="206"/>
      <c r="AH22" s="206"/>
    </row>
    <row r="23" spans="1:34" s="204" customFormat="1" ht="24" customHeight="1" x14ac:dyDescent="0.2">
      <c r="A23" s="196"/>
      <c r="B23" s="197"/>
      <c r="C23" s="198"/>
      <c r="D23" s="199"/>
      <c r="E23" s="224"/>
      <c r="F23" s="224"/>
      <c r="G23" s="224"/>
      <c r="H23" s="224"/>
      <c r="I23" s="224"/>
      <c r="J23" s="224"/>
      <c r="K23" s="224"/>
      <c r="L23" s="224"/>
      <c r="M23" s="224"/>
      <c r="N23" s="224"/>
      <c r="O23" s="224"/>
      <c r="P23" s="225"/>
      <c r="Q23" s="202"/>
      <c r="R23" s="203"/>
      <c r="U23" s="199"/>
      <c r="V23" s="199"/>
      <c r="W23" s="206"/>
      <c r="X23" s="206"/>
      <c r="Y23" s="206"/>
      <c r="Z23" s="206"/>
      <c r="AA23" s="206"/>
      <c r="AB23" s="206"/>
      <c r="AC23" s="206"/>
      <c r="AD23" s="206"/>
      <c r="AE23" s="206"/>
      <c r="AF23" s="206"/>
      <c r="AG23" s="206"/>
      <c r="AH23" s="206"/>
    </row>
    <row r="24" spans="1:34" s="204" customFormat="1" ht="24" customHeight="1" x14ac:dyDescent="0.2">
      <c r="A24" s="196"/>
      <c r="B24" s="197"/>
      <c r="C24" s="198"/>
      <c r="D24" s="199"/>
      <c r="E24" s="264"/>
      <c r="F24" s="264"/>
      <c r="G24" s="264"/>
      <c r="H24" s="264"/>
      <c r="I24" s="264"/>
      <c r="J24" s="264"/>
      <c r="K24" s="264"/>
      <c r="L24" s="264"/>
      <c r="M24" s="264"/>
      <c r="N24" s="264"/>
      <c r="O24" s="264"/>
      <c r="P24" s="265"/>
      <c r="Q24" s="202"/>
      <c r="R24" s="203"/>
      <c r="U24" s="199"/>
      <c r="V24" s="199"/>
      <c r="W24" s="206"/>
      <c r="X24" s="206"/>
      <c r="Y24" s="206"/>
      <c r="Z24" s="206"/>
      <c r="AA24" s="206"/>
      <c r="AB24" s="206"/>
      <c r="AC24" s="206"/>
      <c r="AD24" s="206"/>
      <c r="AE24" s="206"/>
      <c r="AF24" s="206"/>
      <c r="AG24" s="206"/>
      <c r="AH24" s="206"/>
    </row>
    <row r="25" spans="1:34" s="204" customFormat="1" ht="24" customHeight="1" x14ac:dyDescent="0.2">
      <c r="A25" s="196"/>
      <c r="B25" s="197"/>
      <c r="C25" s="198"/>
      <c r="D25" s="199"/>
      <c r="E25" s="264"/>
      <c r="F25" s="264"/>
      <c r="G25" s="264"/>
      <c r="H25" s="264"/>
      <c r="I25" s="264"/>
      <c r="J25" s="264"/>
      <c r="K25" s="264"/>
      <c r="L25" s="264"/>
      <c r="M25" s="264"/>
      <c r="N25" s="264"/>
      <c r="O25" s="264"/>
      <c r="P25" s="265"/>
      <c r="Q25" s="202"/>
      <c r="R25" s="203"/>
      <c r="U25" s="199"/>
      <c r="V25" s="199"/>
      <c r="W25" s="206"/>
      <c r="X25" s="206"/>
      <c r="Y25" s="206"/>
      <c r="Z25" s="206"/>
      <c r="AA25" s="206"/>
      <c r="AB25" s="206"/>
      <c r="AC25" s="206"/>
      <c r="AD25" s="206"/>
      <c r="AE25" s="206"/>
      <c r="AF25" s="206"/>
      <c r="AG25" s="206"/>
      <c r="AH25" s="206"/>
    </row>
    <row r="26" spans="1:34" s="204" customFormat="1" ht="24" customHeight="1" x14ac:dyDescent="0.2">
      <c r="A26" s="196"/>
      <c r="B26" s="197"/>
      <c r="C26" s="198"/>
      <c r="D26" s="199"/>
      <c r="E26" s="224"/>
      <c r="F26" s="224"/>
      <c r="G26" s="224"/>
      <c r="H26" s="224"/>
      <c r="I26" s="224"/>
      <c r="J26" s="224"/>
      <c r="K26" s="224"/>
      <c r="L26" s="224"/>
      <c r="M26" s="224"/>
      <c r="N26" s="224"/>
      <c r="O26" s="224"/>
      <c r="P26" s="225"/>
      <c r="Q26" s="202"/>
      <c r="R26" s="203"/>
      <c r="U26" s="199"/>
      <c r="V26" s="199"/>
      <c r="W26" s="206"/>
      <c r="X26" s="206"/>
      <c r="Y26" s="206"/>
      <c r="Z26" s="206"/>
      <c r="AA26" s="206"/>
      <c r="AB26" s="206"/>
      <c r="AC26" s="206"/>
      <c r="AD26" s="206"/>
      <c r="AE26" s="206"/>
      <c r="AF26" s="206"/>
      <c r="AG26" s="206"/>
      <c r="AH26" s="206"/>
    </row>
    <row r="27" spans="1:34" s="204" customFormat="1" ht="24" customHeight="1" x14ac:dyDescent="0.2">
      <c r="A27" s="196"/>
      <c r="B27" s="197"/>
      <c r="C27" s="198"/>
      <c r="D27" s="199"/>
      <c r="E27" s="264"/>
      <c r="F27" s="264"/>
      <c r="G27" s="264"/>
      <c r="H27" s="264"/>
      <c r="I27" s="264"/>
      <c r="J27" s="264"/>
      <c r="K27" s="264"/>
      <c r="L27" s="264"/>
      <c r="M27" s="264"/>
      <c r="N27" s="264"/>
      <c r="O27" s="264"/>
      <c r="P27" s="265"/>
      <c r="Q27" s="202"/>
      <c r="R27" s="203"/>
      <c r="U27" s="199"/>
      <c r="V27" s="199"/>
      <c r="W27" s="206"/>
      <c r="X27" s="206"/>
      <c r="Y27" s="206"/>
      <c r="Z27" s="206"/>
      <c r="AA27" s="206"/>
      <c r="AB27" s="206"/>
      <c r="AC27" s="206"/>
      <c r="AD27" s="206"/>
      <c r="AE27" s="206"/>
      <c r="AF27" s="206"/>
      <c r="AG27" s="206"/>
      <c r="AH27" s="206"/>
    </row>
    <row r="28" spans="1:34" s="204" customFormat="1" ht="24" customHeight="1" x14ac:dyDescent="0.2">
      <c r="A28" s="196"/>
      <c r="B28" s="197"/>
      <c r="C28" s="262"/>
      <c r="D28" s="263"/>
      <c r="E28" s="224"/>
      <c r="F28" s="224"/>
      <c r="G28" s="224"/>
      <c r="H28" s="224"/>
      <c r="I28" s="224"/>
      <c r="J28" s="224"/>
      <c r="K28" s="224"/>
      <c r="L28" s="224"/>
      <c r="M28" s="224"/>
      <c r="N28" s="224"/>
      <c r="O28" s="224"/>
      <c r="P28" s="225"/>
      <c r="Q28" s="202"/>
      <c r="R28" s="203"/>
      <c r="U28" s="205"/>
      <c r="V28" s="205"/>
      <c r="W28" s="206"/>
      <c r="X28" s="206"/>
      <c r="Y28" s="206"/>
      <c r="Z28" s="206"/>
      <c r="AA28" s="206"/>
      <c r="AB28" s="206"/>
      <c r="AC28" s="206"/>
      <c r="AD28" s="206"/>
      <c r="AE28" s="206"/>
      <c r="AF28" s="206"/>
      <c r="AG28" s="206"/>
      <c r="AH28" s="206"/>
    </row>
    <row r="29" spans="1:34" s="204" customFormat="1" ht="24" customHeight="1" x14ac:dyDescent="0.2">
      <c r="A29" s="196"/>
      <c r="B29" s="197"/>
      <c r="C29" s="262"/>
      <c r="D29" s="263"/>
      <c r="E29" s="224"/>
      <c r="F29" s="224"/>
      <c r="G29" s="224"/>
      <c r="H29" s="224"/>
      <c r="I29" s="224"/>
      <c r="J29" s="224"/>
      <c r="K29" s="224"/>
      <c r="L29" s="224"/>
      <c r="M29" s="224"/>
      <c r="N29" s="224"/>
      <c r="O29" s="224"/>
      <c r="P29" s="225"/>
      <c r="Q29" s="202"/>
      <c r="R29" s="203"/>
      <c r="U29" s="205"/>
      <c r="V29" s="205"/>
      <c r="W29" s="206"/>
      <c r="X29" s="206"/>
      <c r="Y29" s="206"/>
      <c r="Z29" s="206"/>
      <c r="AA29" s="206"/>
      <c r="AB29" s="206"/>
      <c r="AC29" s="206"/>
      <c r="AD29" s="206"/>
      <c r="AE29" s="206"/>
      <c r="AF29" s="206"/>
      <c r="AG29" s="206"/>
      <c r="AH29" s="206"/>
    </row>
    <row r="30" spans="1:34" s="204" customFormat="1" ht="24" customHeight="1" x14ac:dyDescent="0.2">
      <c r="A30" s="196"/>
      <c r="B30" s="197"/>
      <c r="C30" s="262"/>
      <c r="D30" s="263"/>
      <c r="E30" s="224"/>
      <c r="F30" s="224"/>
      <c r="G30" s="224"/>
      <c r="H30" s="224"/>
      <c r="I30" s="224"/>
      <c r="J30" s="224"/>
      <c r="K30" s="224"/>
      <c r="L30" s="224"/>
      <c r="M30" s="224"/>
      <c r="N30" s="224"/>
      <c r="O30" s="224"/>
      <c r="P30" s="225"/>
      <c r="Q30" s="202"/>
      <c r="R30" s="203"/>
      <c r="U30" s="205"/>
      <c r="V30" s="205"/>
      <c r="W30" s="206"/>
      <c r="X30" s="206"/>
      <c r="Y30" s="206"/>
      <c r="Z30" s="206"/>
      <c r="AA30" s="206"/>
      <c r="AB30" s="206"/>
      <c r="AC30" s="206"/>
      <c r="AD30" s="206"/>
      <c r="AE30" s="206"/>
      <c r="AF30" s="206"/>
      <c r="AG30" s="206"/>
      <c r="AH30" s="206"/>
    </row>
    <row r="31" spans="1:34" s="204" customFormat="1" ht="24" customHeight="1" x14ac:dyDescent="0.2">
      <c r="A31" s="196"/>
      <c r="B31" s="197"/>
      <c r="C31" s="262"/>
      <c r="D31" s="263"/>
      <c r="E31" s="224"/>
      <c r="F31" s="224"/>
      <c r="G31" s="224"/>
      <c r="H31" s="224"/>
      <c r="I31" s="224"/>
      <c r="J31" s="224"/>
      <c r="K31" s="224"/>
      <c r="L31" s="224"/>
      <c r="M31" s="224"/>
      <c r="N31" s="224"/>
      <c r="O31" s="224"/>
      <c r="P31" s="225"/>
      <c r="Q31" s="202"/>
      <c r="R31" s="203"/>
      <c r="U31" s="205"/>
      <c r="V31" s="205"/>
      <c r="W31" s="206"/>
      <c r="X31" s="206"/>
      <c r="Y31" s="206"/>
      <c r="Z31" s="206"/>
      <c r="AA31" s="206"/>
      <c r="AB31" s="206"/>
      <c r="AC31" s="206"/>
      <c r="AD31" s="206"/>
      <c r="AE31" s="206"/>
      <c r="AF31" s="206"/>
      <c r="AG31" s="206"/>
      <c r="AH31" s="206"/>
    </row>
    <row r="32" spans="1:34" s="204" customFormat="1" ht="24" customHeight="1" x14ac:dyDescent="0.2">
      <c r="A32" s="196"/>
      <c r="B32" s="197"/>
      <c r="C32" s="262"/>
      <c r="D32" s="263"/>
      <c r="E32" s="224"/>
      <c r="F32" s="224"/>
      <c r="G32" s="224"/>
      <c r="H32" s="224"/>
      <c r="I32" s="224"/>
      <c r="J32" s="224"/>
      <c r="K32" s="224"/>
      <c r="L32" s="224"/>
      <c r="M32" s="224"/>
      <c r="N32" s="224"/>
      <c r="O32" s="224"/>
      <c r="P32" s="225"/>
      <c r="Q32" s="202"/>
      <c r="R32" s="203"/>
      <c r="U32" s="205"/>
      <c r="V32" s="205"/>
      <c r="W32" s="206"/>
      <c r="X32" s="206"/>
      <c r="Y32" s="206"/>
      <c r="Z32" s="206"/>
      <c r="AA32" s="206"/>
      <c r="AB32" s="206"/>
      <c r="AC32" s="206"/>
      <c r="AD32" s="206"/>
      <c r="AE32" s="206"/>
      <c r="AF32" s="206"/>
      <c r="AG32" s="206"/>
      <c r="AH32" s="206"/>
    </row>
    <row r="33" spans="1:34" s="204" customFormat="1" ht="24" customHeight="1" x14ac:dyDescent="0.2">
      <c r="A33" s="196"/>
      <c r="B33" s="197"/>
      <c r="C33" s="198"/>
      <c r="D33" s="199"/>
      <c r="E33" s="224"/>
      <c r="F33" s="224"/>
      <c r="G33" s="224"/>
      <c r="H33" s="224"/>
      <c r="I33" s="224"/>
      <c r="J33" s="224"/>
      <c r="K33" s="224"/>
      <c r="L33" s="224"/>
      <c r="M33" s="224"/>
      <c r="N33" s="224"/>
      <c r="O33" s="224"/>
      <c r="P33" s="225"/>
      <c r="Q33" s="202"/>
      <c r="R33" s="203"/>
      <c r="U33" s="199"/>
      <c r="V33" s="199"/>
      <c r="W33" s="206"/>
      <c r="X33" s="206"/>
      <c r="Y33" s="206"/>
      <c r="Z33" s="206"/>
      <c r="AA33" s="206"/>
      <c r="AB33" s="206"/>
      <c r="AC33" s="206"/>
      <c r="AD33" s="206"/>
      <c r="AE33" s="206"/>
      <c r="AF33" s="206"/>
      <c r="AG33" s="206"/>
      <c r="AH33" s="206"/>
    </row>
    <row r="34" spans="1:34" s="204" customFormat="1" ht="24" customHeight="1" x14ac:dyDescent="0.2">
      <c r="A34" s="196"/>
      <c r="B34" s="197"/>
      <c r="C34" s="198"/>
      <c r="D34" s="199"/>
      <c r="E34" s="224"/>
      <c r="F34" s="224"/>
      <c r="G34" s="224"/>
      <c r="H34" s="224"/>
      <c r="I34" s="224"/>
      <c r="J34" s="224"/>
      <c r="K34" s="224"/>
      <c r="L34" s="224"/>
      <c r="M34" s="224"/>
      <c r="N34" s="224"/>
      <c r="O34" s="224"/>
      <c r="P34" s="225"/>
      <c r="Q34" s="202"/>
      <c r="R34" s="203"/>
      <c r="U34" s="199"/>
      <c r="V34" s="199"/>
      <c r="W34" s="206"/>
      <c r="X34" s="206"/>
      <c r="Y34" s="206"/>
      <c r="Z34" s="206"/>
      <c r="AA34" s="206"/>
      <c r="AB34" s="206"/>
      <c r="AC34" s="206"/>
      <c r="AD34" s="206"/>
      <c r="AE34" s="206"/>
      <c r="AF34" s="206"/>
      <c r="AG34" s="206"/>
      <c r="AH34" s="206"/>
    </row>
    <row r="35" spans="1:34" s="204" customFormat="1" ht="24" customHeight="1" x14ac:dyDescent="0.2">
      <c r="A35" s="196"/>
      <c r="B35" s="197"/>
      <c r="C35" s="198"/>
      <c r="D35" s="199"/>
      <c r="E35" s="224"/>
      <c r="F35" s="224"/>
      <c r="G35" s="224"/>
      <c r="H35" s="224"/>
      <c r="I35" s="224"/>
      <c r="J35" s="224"/>
      <c r="K35" s="224"/>
      <c r="L35" s="224"/>
      <c r="M35" s="224"/>
      <c r="N35" s="224"/>
      <c r="O35" s="224"/>
      <c r="P35" s="225"/>
      <c r="Q35" s="202"/>
      <c r="R35" s="203"/>
      <c r="U35" s="199"/>
      <c r="V35" s="199"/>
      <c r="W35" s="206"/>
      <c r="X35" s="206"/>
      <c r="Y35" s="206"/>
      <c r="Z35" s="206"/>
      <c r="AA35" s="206"/>
      <c r="AB35" s="206"/>
      <c r="AC35" s="206"/>
      <c r="AD35" s="206"/>
      <c r="AE35" s="206"/>
      <c r="AF35" s="206"/>
      <c r="AG35" s="206"/>
      <c r="AH35" s="206"/>
    </row>
    <row r="36" spans="1:34" s="204" customFormat="1" ht="24" customHeight="1" x14ac:dyDescent="0.2">
      <c r="A36" s="196"/>
      <c r="B36" s="197"/>
      <c r="C36" s="198"/>
      <c r="D36" s="199"/>
      <c r="E36" s="224"/>
      <c r="F36" s="224"/>
      <c r="G36" s="224"/>
      <c r="H36" s="224"/>
      <c r="I36" s="224"/>
      <c r="J36" s="224"/>
      <c r="K36" s="224"/>
      <c r="L36" s="224"/>
      <c r="M36" s="224"/>
      <c r="N36" s="224"/>
      <c r="O36" s="224"/>
      <c r="P36" s="225"/>
      <c r="Q36" s="202"/>
      <c r="R36" s="203"/>
      <c r="U36" s="199"/>
      <c r="V36" s="199"/>
      <c r="W36" s="206"/>
      <c r="X36" s="206"/>
      <c r="Y36" s="206"/>
      <c r="Z36" s="206"/>
      <c r="AA36" s="206"/>
      <c r="AB36" s="206"/>
      <c r="AC36" s="206"/>
      <c r="AD36" s="206"/>
      <c r="AE36" s="206"/>
      <c r="AF36" s="206"/>
      <c r="AG36" s="206"/>
      <c r="AH36" s="206"/>
    </row>
    <row r="37" spans="1:34" s="204" customFormat="1" ht="24" customHeight="1" x14ac:dyDescent="0.2">
      <c r="A37" s="196"/>
      <c r="B37" s="197"/>
      <c r="C37" s="198"/>
      <c r="D37" s="199"/>
      <c r="E37" s="224"/>
      <c r="F37" s="224"/>
      <c r="G37" s="224"/>
      <c r="H37" s="224"/>
      <c r="I37" s="224"/>
      <c r="J37" s="224"/>
      <c r="K37" s="224"/>
      <c r="L37" s="224"/>
      <c r="M37" s="224"/>
      <c r="N37" s="224"/>
      <c r="O37" s="224"/>
      <c r="P37" s="225"/>
      <c r="Q37" s="202"/>
      <c r="R37" s="203"/>
      <c r="U37" s="199"/>
      <c r="V37" s="199"/>
      <c r="W37" s="206"/>
      <c r="X37" s="206"/>
      <c r="Y37" s="206"/>
      <c r="Z37" s="206"/>
      <c r="AA37" s="206"/>
      <c r="AB37" s="206"/>
      <c r="AC37" s="206"/>
      <c r="AD37" s="206"/>
      <c r="AE37" s="206"/>
      <c r="AF37" s="206"/>
      <c r="AG37" s="206"/>
      <c r="AH37" s="206"/>
    </row>
    <row r="38" spans="1:34" s="204" customFormat="1" ht="24" customHeight="1" x14ac:dyDescent="0.2">
      <c r="A38" s="196"/>
      <c r="B38" s="197"/>
      <c r="C38" s="198"/>
      <c r="D38" s="199"/>
      <c r="E38" s="224"/>
      <c r="F38" s="224"/>
      <c r="G38" s="224"/>
      <c r="H38" s="224"/>
      <c r="I38" s="224"/>
      <c r="J38" s="224"/>
      <c r="K38" s="224"/>
      <c r="L38" s="224"/>
      <c r="M38" s="224"/>
      <c r="N38" s="224"/>
      <c r="O38" s="224"/>
      <c r="P38" s="225"/>
      <c r="Q38" s="202"/>
      <c r="R38" s="203"/>
      <c r="U38" s="199"/>
      <c r="V38" s="199"/>
      <c r="W38" s="206"/>
      <c r="X38" s="206"/>
      <c r="Y38" s="206"/>
      <c r="Z38" s="206"/>
      <c r="AA38" s="206"/>
      <c r="AB38" s="206"/>
      <c r="AC38" s="206"/>
      <c r="AD38" s="206"/>
      <c r="AE38" s="206"/>
      <c r="AF38" s="206"/>
      <c r="AG38" s="206"/>
      <c r="AH38" s="206"/>
    </row>
    <row r="39" spans="1:34" s="204" customFormat="1" ht="24" customHeight="1" x14ac:dyDescent="0.2">
      <c r="A39" s="196"/>
      <c r="B39" s="197"/>
      <c r="C39" s="198"/>
      <c r="D39" s="199"/>
      <c r="E39" s="224"/>
      <c r="F39" s="224"/>
      <c r="G39" s="224"/>
      <c r="H39" s="224"/>
      <c r="I39" s="224"/>
      <c r="J39" s="224"/>
      <c r="K39" s="224"/>
      <c r="L39" s="224"/>
      <c r="M39" s="224"/>
      <c r="N39" s="224"/>
      <c r="O39" s="224"/>
      <c r="P39" s="225"/>
      <c r="Q39" s="202"/>
      <c r="R39" s="203"/>
      <c r="U39" s="199"/>
      <c r="V39" s="199"/>
      <c r="W39" s="206"/>
      <c r="X39" s="206"/>
      <c r="Y39" s="206"/>
      <c r="Z39" s="206"/>
      <c r="AA39" s="206"/>
      <c r="AB39" s="206"/>
      <c r="AC39" s="206"/>
      <c r="AD39" s="206"/>
      <c r="AE39" s="206"/>
      <c r="AF39" s="206"/>
      <c r="AG39" s="206"/>
      <c r="AH39" s="206"/>
    </row>
    <row r="40" spans="1:34" s="204" customFormat="1" ht="24" customHeight="1" x14ac:dyDescent="0.2">
      <c r="A40" s="196"/>
      <c r="B40" s="197"/>
      <c r="C40" s="198"/>
      <c r="D40" s="199"/>
      <c r="E40" s="224"/>
      <c r="F40" s="224"/>
      <c r="G40" s="224"/>
      <c r="H40" s="224"/>
      <c r="I40" s="224"/>
      <c r="J40" s="224"/>
      <c r="K40" s="224"/>
      <c r="L40" s="224"/>
      <c r="M40" s="200"/>
      <c r="N40" s="200"/>
      <c r="O40" s="200"/>
      <c r="P40" s="201"/>
      <c r="Q40" s="202"/>
      <c r="R40" s="203"/>
      <c r="U40" s="199"/>
      <c r="V40" s="199"/>
      <c r="W40" s="206"/>
      <c r="X40" s="206"/>
      <c r="Y40" s="206"/>
      <c r="Z40" s="206"/>
      <c r="AA40" s="206"/>
      <c r="AB40" s="206"/>
      <c r="AC40" s="206"/>
      <c r="AD40" s="206"/>
      <c r="AE40" s="206"/>
      <c r="AF40" s="206"/>
      <c r="AG40" s="206"/>
      <c r="AH40" s="206"/>
    </row>
    <row r="41" spans="1:34" s="48" customFormat="1" ht="20.25" customHeight="1" x14ac:dyDescent="0.2">
      <c r="A41" s="189"/>
      <c r="B41" s="190"/>
      <c r="C41" s="207"/>
      <c r="D41" s="208"/>
      <c r="E41" s="209"/>
      <c r="F41" s="209"/>
      <c r="G41" s="209"/>
      <c r="H41" s="209"/>
      <c r="I41" s="209"/>
      <c r="J41" s="209"/>
      <c r="K41" s="209"/>
      <c r="L41" s="209"/>
      <c r="M41" s="209"/>
      <c r="N41" s="209"/>
      <c r="O41" s="209"/>
      <c r="P41" s="210"/>
      <c r="Q41" s="188"/>
      <c r="R41" s="46"/>
    </row>
    <row r="42" spans="1:34" s="48" customFormat="1" ht="26.1" customHeight="1" x14ac:dyDescent="0.2">
      <c r="A42" s="189"/>
      <c r="B42" s="190"/>
      <c r="C42" s="192"/>
      <c r="D42" s="260" t="s">
        <v>44</v>
      </c>
      <c r="E42" s="260"/>
      <c r="F42" s="260"/>
      <c r="G42" s="260"/>
      <c r="H42" s="260"/>
      <c r="I42" s="260"/>
      <c r="J42" s="260"/>
      <c r="K42" s="260"/>
      <c r="L42" s="260"/>
      <c r="M42" s="260"/>
      <c r="N42" s="260"/>
      <c r="O42" s="260"/>
      <c r="P42" s="261"/>
      <c r="Q42" s="188"/>
      <c r="R42" s="46"/>
    </row>
    <row r="43" spans="1:34" s="48" customFormat="1" ht="26.1" customHeight="1" x14ac:dyDescent="0.2">
      <c r="A43" s="189"/>
      <c r="B43" s="190"/>
      <c r="C43" s="193"/>
      <c r="D43" s="224" t="s">
        <v>74</v>
      </c>
      <c r="E43" s="224"/>
      <c r="F43" s="224"/>
      <c r="G43" s="224"/>
      <c r="H43" s="224"/>
      <c r="I43" s="224"/>
      <c r="J43" s="224"/>
      <c r="K43" s="224"/>
      <c r="L43" s="224"/>
      <c r="M43" s="224"/>
      <c r="N43" s="224"/>
      <c r="O43" s="224"/>
      <c r="P43" s="225"/>
      <c r="Q43" s="188"/>
      <c r="R43" s="46"/>
    </row>
    <row r="44" spans="1:34" s="48" customFormat="1" ht="26.1" customHeight="1" x14ac:dyDescent="0.2">
      <c r="A44" s="189"/>
      <c r="B44" s="190"/>
      <c r="C44" s="211"/>
      <c r="D44" s="226"/>
      <c r="E44" s="226"/>
      <c r="F44" s="226"/>
      <c r="G44" s="226"/>
      <c r="H44" s="226"/>
      <c r="I44" s="226"/>
      <c r="J44" s="226"/>
      <c r="K44" s="226"/>
      <c r="L44" s="226"/>
      <c r="M44" s="226"/>
      <c r="N44" s="226"/>
      <c r="O44" s="226"/>
      <c r="P44" s="227"/>
      <c r="Q44" s="188"/>
      <c r="R44" s="46"/>
    </row>
    <row r="45" spans="1:34" s="48" customFormat="1" ht="15" customHeight="1" x14ac:dyDescent="0.2">
      <c r="A45" s="64"/>
      <c r="B45" s="191"/>
      <c r="C45" s="65"/>
      <c r="D45" s="65"/>
      <c r="E45" s="65"/>
      <c r="F45" s="65"/>
      <c r="G45" s="65"/>
      <c r="H45" s="65"/>
      <c r="I45" s="65"/>
      <c r="J45" s="65"/>
      <c r="K45" s="65"/>
      <c r="L45" s="65"/>
      <c r="M45" s="65"/>
      <c r="N45" s="65"/>
      <c r="O45" s="65"/>
      <c r="P45" s="65"/>
      <c r="Q45" s="188"/>
      <c r="R45" s="46"/>
      <c r="T45" s="63"/>
    </row>
    <row r="46" spans="1:34" s="48" customFormat="1" ht="189.95" customHeight="1" x14ac:dyDescent="0.2">
      <c r="A46" s="189"/>
      <c r="B46" s="190"/>
      <c r="C46" s="228" t="s">
        <v>89</v>
      </c>
      <c r="D46" s="229"/>
      <c r="E46" s="229"/>
      <c r="F46" s="229"/>
      <c r="G46" s="229"/>
      <c r="H46" s="229"/>
      <c r="I46" s="229"/>
      <c r="J46" s="229"/>
      <c r="K46" s="229"/>
      <c r="L46" s="229"/>
      <c r="M46" s="229"/>
      <c r="N46" s="229"/>
      <c r="O46" s="229"/>
      <c r="P46" s="230"/>
      <c r="Q46" s="188"/>
      <c r="R46" s="46"/>
    </row>
    <row r="47" spans="1:34" s="48" customFormat="1" ht="15" customHeight="1" x14ac:dyDescent="0.2">
      <c r="A47" s="64"/>
      <c r="B47" s="191"/>
      <c r="C47" s="212"/>
      <c r="D47" s="212"/>
      <c r="E47" s="212"/>
      <c r="F47" s="212"/>
      <c r="G47" s="212"/>
      <c r="H47" s="212"/>
      <c r="I47" s="212"/>
      <c r="J47" s="212"/>
      <c r="K47" s="212"/>
      <c r="L47" s="212"/>
      <c r="M47" s="212"/>
      <c r="N47" s="212"/>
      <c r="O47" s="212"/>
      <c r="P47" s="212"/>
      <c r="Q47" s="188"/>
      <c r="R47" s="46"/>
      <c r="T47" s="63"/>
    </row>
    <row r="48" spans="1:34" s="48" customFormat="1" ht="15" customHeight="1" x14ac:dyDescent="0.2">
      <c r="A48" s="64"/>
      <c r="B48" s="213"/>
      <c r="C48" s="212"/>
      <c r="D48" s="212"/>
      <c r="E48" s="212"/>
      <c r="F48" s="212"/>
      <c r="G48" s="212"/>
      <c r="H48" s="212"/>
      <c r="I48" s="212"/>
      <c r="J48" s="212"/>
      <c r="K48" s="212"/>
      <c r="L48" s="212"/>
      <c r="M48" s="212"/>
      <c r="N48" s="212"/>
      <c r="O48" s="212"/>
      <c r="P48" s="212"/>
      <c r="Q48" s="188"/>
      <c r="R48" s="46"/>
      <c r="T48" s="63"/>
    </row>
    <row r="49" spans="1:24" s="48" customFormat="1" ht="24.95" customHeight="1" x14ac:dyDescent="0.2">
      <c r="A49" s="64"/>
      <c r="B49" s="213"/>
      <c r="C49" s="212"/>
      <c r="D49" s="214" t="s">
        <v>68</v>
      </c>
      <c r="E49" s="46"/>
      <c r="F49" s="46"/>
      <c r="G49" s="46"/>
      <c r="H49" s="46"/>
      <c r="I49" s="46"/>
      <c r="J49" s="46"/>
      <c r="K49" s="46"/>
      <c r="L49" s="46"/>
      <c r="M49" s="46"/>
      <c r="N49" s="46"/>
      <c r="O49" s="46"/>
      <c r="Q49" s="188"/>
      <c r="R49" s="46"/>
      <c r="T49" s="63"/>
    </row>
    <row r="50" spans="1:24" s="48" customFormat="1" ht="15" customHeight="1" x14ac:dyDescent="0.2">
      <c r="A50" s="64"/>
      <c r="B50" s="213"/>
      <c r="C50" s="212"/>
      <c r="D50" s="46"/>
      <c r="E50" s="46"/>
      <c r="F50" s="66"/>
      <c r="G50" s="66"/>
      <c r="H50" s="66"/>
      <c r="I50" s="66"/>
      <c r="J50" s="66"/>
      <c r="K50" s="66"/>
      <c r="L50" s="66"/>
      <c r="M50" s="66"/>
      <c r="N50" s="66"/>
      <c r="O50" s="66"/>
      <c r="P50" s="65"/>
      <c r="Q50" s="188"/>
      <c r="R50" s="46"/>
      <c r="T50" s="63"/>
      <c r="X50" s="215"/>
    </row>
    <row r="51" spans="1:24" s="48" customFormat="1" ht="24.95" customHeight="1" x14ac:dyDescent="0.2">
      <c r="A51" s="64"/>
      <c r="B51" s="213"/>
      <c r="C51" s="212"/>
      <c r="D51" s="67"/>
      <c r="E51" s="46"/>
      <c r="F51" s="66" t="s">
        <v>69</v>
      </c>
      <c r="G51" s="66"/>
      <c r="H51" s="66"/>
      <c r="I51" s="66"/>
      <c r="J51" s="66"/>
      <c r="K51" s="66"/>
      <c r="L51" s="66"/>
      <c r="M51" s="66"/>
      <c r="N51" s="66"/>
      <c r="O51" s="66"/>
      <c r="P51" s="65"/>
      <c r="Q51" s="188"/>
      <c r="R51" s="46"/>
      <c r="T51" s="63"/>
      <c r="X51" s="215"/>
    </row>
    <row r="52" spans="1:24" s="48" customFormat="1" ht="15" customHeight="1" x14ac:dyDescent="0.2">
      <c r="A52" s="64"/>
      <c r="B52" s="213"/>
      <c r="C52" s="212"/>
      <c r="D52" s="46"/>
      <c r="E52" s="46"/>
      <c r="F52" s="66"/>
      <c r="G52" s="66"/>
      <c r="H52" s="66"/>
      <c r="I52" s="66"/>
      <c r="J52" s="66"/>
      <c r="K52" s="66"/>
      <c r="L52" s="66"/>
      <c r="M52" s="66"/>
      <c r="N52" s="66"/>
      <c r="O52" s="66"/>
      <c r="P52" s="65"/>
      <c r="Q52" s="188"/>
      <c r="R52" s="46"/>
      <c r="T52" s="63"/>
      <c r="X52" s="215"/>
    </row>
    <row r="53" spans="1:24" s="48" customFormat="1" ht="24.95" customHeight="1" x14ac:dyDescent="0.2">
      <c r="A53" s="64"/>
      <c r="B53" s="213"/>
      <c r="C53" s="212"/>
      <c r="D53" s="68"/>
      <c r="E53" s="46"/>
      <c r="F53" s="66" t="s">
        <v>81</v>
      </c>
      <c r="G53" s="66"/>
      <c r="H53" s="66"/>
      <c r="I53" s="66"/>
      <c r="J53" s="66"/>
      <c r="K53" s="66"/>
      <c r="L53" s="66"/>
      <c r="M53" s="66"/>
      <c r="N53" s="66"/>
      <c r="O53" s="66"/>
      <c r="P53" s="65"/>
      <c r="Q53" s="188"/>
      <c r="R53" s="46"/>
      <c r="T53" s="63"/>
      <c r="X53" s="215"/>
    </row>
    <row r="54" spans="1:24" s="48" customFormat="1" ht="15" customHeight="1" x14ac:dyDescent="0.2">
      <c r="A54" s="64"/>
      <c r="B54" s="213"/>
      <c r="C54" s="212"/>
      <c r="D54" s="46"/>
      <c r="E54" s="46"/>
      <c r="F54" s="66"/>
      <c r="G54" s="66"/>
      <c r="H54" s="66"/>
      <c r="I54" s="66"/>
      <c r="J54" s="66"/>
      <c r="K54" s="66"/>
      <c r="L54" s="66"/>
      <c r="M54" s="66"/>
      <c r="N54" s="66"/>
      <c r="O54" s="66"/>
      <c r="P54" s="65"/>
      <c r="Q54" s="188"/>
      <c r="R54" s="46"/>
      <c r="T54" s="63"/>
      <c r="X54" s="215"/>
    </row>
    <row r="55" spans="1:24" s="48" customFormat="1" ht="15" customHeight="1" x14ac:dyDescent="0.2">
      <c r="A55" s="64"/>
      <c r="B55" s="213"/>
      <c r="C55" s="212"/>
      <c r="D55" s="212"/>
      <c r="E55" s="212"/>
      <c r="F55" s="212"/>
      <c r="G55" s="212"/>
      <c r="H55" s="212"/>
      <c r="I55" s="212"/>
      <c r="J55" s="212"/>
      <c r="K55" s="212"/>
      <c r="L55" s="212"/>
      <c r="M55" s="212"/>
      <c r="N55" s="212"/>
      <c r="O55" s="212"/>
      <c r="P55" s="212"/>
      <c r="Q55" s="188"/>
      <c r="R55" s="46"/>
      <c r="T55" s="63"/>
      <c r="X55" s="215"/>
    </row>
    <row r="56" spans="1:24" s="48" customFormat="1" ht="30" customHeight="1" x14ac:dyDescent="0.2">
      <c r="A56" s="64"/>
      <c r="B56" s="213"/>
      <c r="C56" s="231" t="s">
        <v>70</v>
      </c>
      <c r="D56" s="232"/>
      <c r="E56" s="232"/>
      <c r="F56" s="232"/>
      <c r="G56" s="233"/>
      <c r="H56" s="216"/>
      <c r="I56" s="234"/>
      <c r="J56" s="235"/>
      <c r="K56" s="235"/>
      <c r="L56" s="235"/>
      <c r="M56" s="235"/>
      <c r="N56" s="235"/>
      <c r="O56" s="235"/>
      <c r="P56" s="236"/>
      <c r="Q56" s="188"/>
      <c r="R56" s="46"/>
      <c r="T56" s="63"/>
    </row>
    <row r="57" spans="1:24" s="48" customFormat="1" ht="30" customHeight="1" x14ac:dyDescent="0.2">
      <c r="A57" s="64"/>
      <c r="B57" s="213"/>
      <c r="C57" s="231" t="s">
        <v>71</v>
      </c>
      <c r="D57" s="232"/>
      <c r="E57" s="232"/>
      <c r="F57" s="232"/>
      <c r="G57" s="233"/>
      <c r="H57" s="216"/>
      <c r="I57" s="234"/>
      <c r="J57" s="235"/>
      <c r="K57" s="235"/>
      <c r="L57" s="235"/>
      <c r="M57" s="235"/>
      <c r="N57" s="235"/>
      <c r="O57" s="235"/>
      <c r="P57" s="236"/>
      <c r="Q57" s="188"/>
      <c r="R57" s="46"/>
      <c r="T57" s="63"/>
    </row>
    <row r="58" spans="1:24" s="48" customFormat="1" ht="30" customHeight="1" x14ac:dyDescent="0.2">
      <c r="A58" s="64"/>
      <c r="B58" s="213"/>
      <c r="C58" s="231" t="s">
        <v>41</v>
      </c>
      <c r="D58" s="232"/>
      <c r="E58" s="232"/>
      <c r="F58" s="232"/>
      <c r="G58" s="233"/>
      <c r="H58" s="216"/>
      <c r="I58" s="234"/>
      <c r="J58" s="235"/>
      <c r="K58" s="235"/>
      <c r="L58" s="235"/>
      <c r="M58" s="235"/>
      <c r="N58" s="235"/>
      <c r="O58" s="235"/>
      <c r="P58" s="236"/>
      <c r="Q58" s="188"/>
      <c r="R58" s="46"/>
      <c r="T58" s="63"/>
    </row>
    <row r="59" spans="1:24" s="48" customFormat="1" ht="30" customHeight="1" x14ac:dyDescent="0.2">
      <c r="A59" s="64"/>
      <c r="B59" s="213"/>
      <c r="C59" s="231" t="s">
        <v>98</v>
      </c>
      <c r="D59" s="232"/>
      <c r="E59" s="232"/>
      <c r="F59" s="232"/>
      <c r="G59" s="233"/>
      <c r="H59" s="216"/>
      <c r="I59" s="234"/>
      <c r="J59" s="235"/>
      <c r="K59" s="235"/>
      <c r="L59" s="235"/>
      <c r="M59" s="235"/>
      <c r="N59" s="235"/>
      <c r="O59" s="235"/>
      <c r="P59" s="236"/>
      <c r="Q59" s="188"/>
      <c r="R59" s="46"/>
      <c r="T59" s="63"/>
    </row>
    <row r="60" spans="1:24" s="48" customFormat="1" ht="20.100000000000001" customHeight="1" x14ac:dyDescent="0.2">
      <c r="A60" s="64"/>
      <c r="B60" s="213"/>
      <c r="C60" s="46"/>
      <c r="D60" s="46"/>
      <c r="E60" s="46"/>
      <c r="F60" s="46"/>
      <c r="G60" s="46"/>
      <c r="H60" s="46"/>
      <c r="I60" s="46"/>
      <c r="J60" s="46"/>
      <c r="K60" s="46"/>
      <c r="L60" s="46"/>
      <c r="M60" s="46"/>
      <c r="N60" s="46"/>
      <c r="O60" s="46"/>
      <c r="P60" s="46"/>
      <c r="Q60" s="188"/>
      <c r="R60" s="46"/>
      <c r="T60" s="63"/>
    </row>
    <row r="61" spans="1:24" s="48" customFormat="1" ht="50.1" customHeight="1" x14ac:dyDescent="0.2">
      <c r="A61" s="64"/>
      <c r="B61" s="217"/>
      <c r="C61" s="237" t="s">
        <v>72</v>
      </c>
      <c r="D61" s="238"/>
      <c r="E61" s="238"/>
      <c r="F61" s="238"/>
      <c r="G61" s="238"/>
      <c r="H61" s="238"/>
      <c r="I61" s="238"/>
      <c r="J61" s="238"/>
      <c r="K61" s="238"/>
      <c r="L61" s="238"/>
      <c r="M61" s="238"/>
      <c r="N61" s="238"/>
      <c r="O61" s="238"/>
      <c r="P61" s="239"/>
      <c r="Q61" s="218"/>
      <c r="R61" s="46"/>
      <c r="T61" s="63"/>
    </row>
    <row r="62" spans="1:24" s="48" customFormat="1" ht="20.100000000000001" customHeight="1" x14ac:dyDescent="0.2">
      <c r="A62" s="64"/>
      <c r="B62" s="219"/>
      <c r="C62" s="220"/>
      <c r="D62" s="220"/>
      <c r="E62" s="220"/>
      <c r="F62" s="220"/>
      <c r="G62" s="220"/>
      <c r="H62" s="220"/>
      <c r="I62" s="220"/>
      <c r="J62" s="220"/>
      <c r="K62" s="220"/>
      <c r="L62" s="220"/>
      <c r="M62" s="220"/>
      <c r="N62" s="220"/>
      <c r="O62" s="220"/>
      <c r="P62" s="220"/>
      <c r="Q62" s="221"/>
      <c r="R62" s="46"/>
      <c r="T62" s="63"/>
    </row>
    <row r="63" spans="1:24" s="48" customFormat="1" ht="15" customHeight="1" x14ac:dyDescent="0.2">
      <c r="A63" s="64"/>
      <c r="B63" s="64"/>
      <c r="C63" s="46"/>
      <c r="D63" s="46"/>
      <c r="E63" s="46"/>
      <c r="F63" s="46"/>
      <c r="G63" s="46"/>
      <c r="H63" s="46"/>
      <c r="I63" s="46"/>
      <c r="J63" s="46"/>
      <c r="K63" s="46"/>
      <c r="L63" s="46"/>
      <c r="M63" s="46"/>
      <c r="N63" s="46"/>
      <c r="O63" s="46"/>
      <c r="P63" s="46"/>
      <c r="Q63" s="46"/>
      <c r="R63" s="46"/>
      <c r="T63" s="63"/>
    </row>
  </sheetData>
  <sheetProtection formatCells="0" selectLockedCells="1"/>
  <mergeCells count="51">
    <mergeCell ref="E32:P32"/>
    <mergeCell ref="C32:D32"/>
    <mergeCell ref="C29:D29"/>
    <mergeCell ref="E29:P29"/>
    <mergeCell ref="C30:D30"/>
    <mergeCell ref="E30:P30"/>
    <mergeCell ref="C31:D31"/>
    <mergeCell ref="E31:P31"/>
    <mergeCell ref="E26:P26"/>
    <mergeCell ref="E20:P20"/>
    <mergeCell ref="E24:P24"/>
    <mergeCell ref="E21:P21"/>
    <mergeCell ref="E23:P23"/>
    <mergeCell ref="E22:P22"/>
    <mergeCell ref="C12:P14"/>
    <mergeCell ref="D16:P16"/>
    <mergeCell ref="C28:D28"/>
    <mergeCell ref="E28:P28"/>
    <mergeCell ref="D42:P42"/>
    <mergeCell ref="E33:P33"/>
    <mergeCell ref="E34:P34"/>
    <mergeCell ref="E35:P35"/>
    <mergeCell ref="E36:P36"/>
    <mergeCell ref="E37:P37"/>
    <mergeCell ref="C18:D18"/>
    <mergeCell ref="E18:P18"/>
    <mergeCell ref="E19:P19"/>
    <mergeCell ref="E27:P27"/>
    <mergeCell ref="E25:P25"/>
    <mergeCell ref="E38:P38"/>
    <mergeCell ref="B3:Q4"/>
    <mergeCell ref="B8:O8"/>
    <mergeCell ref="E11:G11"/>
    <mergeCell ref="H11:J11"/>
    <mergeCell ref="K11:M11"/>
    <mergeCell ref="N11:O11"/>
    <mergeCell ref="H6:Q6"/>
    <mergeCell ref="C59:G59"/>
    <mergeCell ref="I59:P59"/>
    <mergeCell ref="C61:P61"/>
    <mergeCell ref="C56:G56"/>
    <mergeCell ref="I56:P56"/>
    <mergeCell ref="C57:G57"/>
    <mergeCell ref="I57:P57"/>
    <mergeCell ref="C58:G58"/>
    <mergeCell ref="I58:P58"/>
    <mergeCell ref="E39:P39"/>
    <mergeCell ref="D44:P44"/>
    <mergeCell ref="D43:P43"/>
    <mergeCell ref="C46:P46"/>
    <mergeCell ref="E40:L40"/>
  </mergeCells>
  <phoneticPr fontId="52" type="noConversion"/>
  <pageMargins left="0.59055118110236227" right="0.39370078740157483" top="0.39370078740157483" bottom="0.31496062992125984" header="0.51181102362204722" footer="0.51181102362204722"/>
  <pageSetup paperSize="9" scale="35" orientation="portrait" r:id="rId1"/>
  <headerFooter>
    <oddFooter>&amp;LB2_Honorarangebotsblätter&amp;RÜbersicht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D8E4-4683-7748-AEA3-68FB8DE09566}">
  <sheetPr>
    <tabColor rgb="FF00B0F0"/>
    <pageSetUpPr fitToPage="1"/>
  </sheetPr>
  <dimension ref="A1:Z40"/>
  <sheetViews>
    <sheetView tabSelected="1" view="pageBreakPreview" zoomScale="80" zoomScaleNormal="85" zoomScaleSheetLayoutView="80" zoomScalePageLayoutView="40" workbookViewId="0">
      <selection activeCell="I12" sqref="I12:J12"/>
    </sheetView>
  </sheetViews>
  <sheetFormatPr baseColWidth="10" defaultColWidth="11.42578125" defaultRowHeight="11.25" x14ac:dyDescent="0.2"/>
  <cols>
    <col min="1" max="1" width="8.42578125" style="97" customWidth="1"/>
    <col min="2" max="2" width="5.7109375" style="97" customWidth="1"/>
    <col min="3" max="3" width="58.42578125" style="97" customWidth="1"/>
    <col min="4" max="4" width="10.7109375" style="97" customWidth="1"/>
    <col min="5" max="8" width="5.7109375" style="97" customWidth="1"/>
    <col min="9" max="9" width="16.7109375" style="97" customWidth="1"/>
    <col min="10" max="10" width="17.42578125" style="97" customWidth="1"/>
    <col min="11" max="11" width="5.7109375" style="97" customWidth="1"/>
    <col min="12" max="12" width="4.85546875" style="97" customWidth="1"/>
    <col min="13" max="16384" width="11.42578125" style="97"/>
  </cols>
  <sheetData>
    <row r="1" spans="1:14" s="71" customFormat="1" ht="48.75" customHeight="1" x14ac:dyDescent="0.2">
      <c r="A1" s="70"/>
      <c r="B1" s="70"/>
      <c r="D1" s="72"/>
      <c r="E1" s="72"/>
      <c r="F1" s="72"/>
      <c r="G1" s="72"/>
      <c r="H1" s="72"/>
      <c r="I1" s="72"/>
      <c r="J1" s="73"/>
      <c r="K1" s="73"/>
      <c r="L1" s="73"/>
    </row>
    <row r="2" spans="1:14" s="75" customFormat="1" ht="30" customHeight="1" x14ac:dyDescent="0.2">
      <c r="A2" s="74"/>
      <c r="B2" s="74"/>
      <c r="C2" s="74"/>
      <c r="D2" s="74"/>
      <c r="E2" s="74"/>
      <c r="F2" s="74"/>
      <c r="G2" s="74"/>
      <c r="H2" s="74"/>
      <c r="I2" s="74"/>
      <c r="J2" s="74"/>
      <c r="K2" s="74"/>
      <c r="L2" s="74"/>
    </row>
    <row r="3" spans="1:14" s="75" customFormat="1" ht="20.100000000000001" customHeight="1" x14ac:dyDescent="0.2">
      <c r="A3" s="76"/>
      <c r="B3" s="240" t="str">
        <f>Übersicht!$B$3</f>
        <v>Sanierung Thurmfeldbad - Objektplanung Fliesensanierung</v>
      </c>
      <c r="C3" s="241"/>
      <c r="D3" s="241"/>
      <c r="E3" s="241"/>
      <c r="F3" s="241"/>
      <c r="G3" s="241"/>
      <c r="H3" s="241"/>
      <c r="I3" s="241"/>
      <c r="J3" s="241"/>
      <c r="K3" s="242"/>
      <c r="L3" s="74"/>
    </row>
    <row r="4" spans="1:14" s="75" customFormat="1" ht="20.100000000000001" customHeight="1" x14ac:dyDescent="0.2">
      <c r="A4" s="76"/>
      <c r="B4" s="243"/>
      <c r="C4" s="244"/>
      <c r="D4" s="244"/>
      <c r="E4" s="244"/>
      <c r="F4" s="244"/>
      <c r="G4" s="244"/>
      <c r="H4" s="244"/>
      <c r="I4" s="244"/>
      <c r="J4" s="244"/>
      <c r="K4" s="245"/>
      <c r="L4" s="74"/>
    </row>
    <row r="5" spans="1:14" s="75" customFormat="1" ht="15" customHeight="1" x14ac:dyDescent="0.2">
      <c r="A5" s="76"/>
      <c r="B5" s="76"/>
      <c r="C5" s="74"/>
      <c r="D5" s="74"/>
      <c r="E5" s="74"/>
      <c r="F5" s="74"/>
      <c r="G5" s="74"/>
      <c r="H5" s="74"/>
      <c r="I5" s="74"/>
      <c r="J5" s="74"/>
      <c r="K5" s="74"/>
      <c r="L5" s="74"/>
    </row>
    <row r="6" spans="1:14" s="79" customFormat="1" ht="30" customHeight="1" x14ac:dyDescent="0.2">
      <c r="A6" s="77"/>
      <c r="B6" s="78" t="s">
        <v>87</v>
      </c>
      <c r="E6" s="330" t="str">
        <f>Übersicht!H6</f>
        <v>Bietername</v>
      </c>
      <c r="F6" s="331"/>
      <c r="G6" s="331"/>
      <c r="H6" s="331"/>
      <c r="I6" s="331"/>
      <c r="J6" s="331"/>
      <c r="K6" s="331"/>
      <c r="L6" s="80"/>
      <c r="M6" s="81" t="s">
        <v>6</v>
      </c>
    </row>
    <row r="7" spans="1:14" s="84" customFormat="1" ht="30" customHeight="1" x14ac:dyDescent="0.2">
      <c r="A7" s="82"/>
      <c r="B7" s="82"/>
      <c r="C7" s="79"/>
      <c r="D7" s="79"/>
      <c r="E7" s="83"/>
      <c r="F7" s="83"/>
      <c r="G7" s="83"/>
      <c r="H7" s="83"/>
      <c r="I7" s="83"/>
      <c r="J7" s="83"/>
      <c r="K7" s="83"/>
      <c r="L7" s="83"/>
      <c r="M7" s="75"/>
    </row>
    <row r="8" spans="1:14" s="86" customFormat="1" ht="50.1" customHeight="1" thickBot="1" x14ac:dyDescent="0.45">
      <c r="A8" s="85"/>
      <c r="B8" s="332" t="s">
        <v>109</v>
      </c>
      <c r="C8" s="332"/>
      <c r="D8" s="332"/>
      <c r="E8" s="332"/>
      <c r="F8" s="332"/>
      <c r="G8" s="332"/>
      <c r="H8" s="332"/>
      <c r="I8" s="332"/>
      <c r="J8" s="332"/>
      <c r="K8" s="332"/>
      <c r="L8" s="85"/>
    </row>
    <row r="9" spans="1:14" s="75" customFormat="1" ht="15" customHeight="1" thickTop="1" x14ac:dyDescent="0.2">
      <c r="A9" s="74"/>
      <c r="B9" s="333"/>
      <c r="C9" s="333"/>
      <c r="D9" s="333"/>
      <c r="E9" s="333"/>
      <c r="F9" s="333"/>
      <c r="G9" s="333"/>
      <c r="H9" s="333"/>
      <c r="I9" s="333"/>
      <c r="J9" s="333"/>
      <c r="K9" s="333"/>
      <c r="L9" s="74"/>
    </row>
    <row r="10" spans="1:14" s="75" customFormat="1" ht="30" customHeight="1" x14ac:dyDescent="0.2">
      <c r="A10" s="74"/>
      <c r="B10" s="334" t="s">
        <v>110</v>
      </c>
      <c r="C10" s="335"/>
      <c r="D10" s="335"/>
      <c r="E10" s="335"/>
      <c r="F10" s="335"/>
      <c r="G10" s="335"/>
      <c r="H10" s="335"/>
      <c r="I10" s="335"/>
      <c r="J10" s="335"/>
      <c r="K10" s="336"/>
      <c r="L10" s="74"/>
    </row>
    <row r="11" spans="1:14" s="75" customFormat="1" ht="27" customHeight="1" x14ac:dyDescent="0.2">
      <c r="A11" s="89"/>
      <c r="B11" s="144"/>
      <c r="C11" s="325" t="s">
        <v>113</v>
      </c>
      <c r="D11" s="326"/>
      <c r="E11" s="326"/>
      <c r="F11" s="326"/>
      <c r="G11" s="326"/>
      <c r="H11" s="327"/>
      <c r="I11" s="328">
        <v>922358.75</v>
      </c>
      <c r="J11" s="329"/>
      <c r="K11" s="145"/>
      <c r="L11" s="88"/>
      <c r="M11" s="74"/>
      <c r="N11" s="130"/>
    </row>
    <row r="12" spans="1:14" s="75" customFormat="1" ht="27" customHeight="1" x14ac:dyDescent="0.2">
      <c r="A12" s="89"/>
      <c r="B12" s="133"/>
      <c r="C12" s="315" t="s">
        <v>86</v>
      </c>
      <c r="D12" s="316"/>
      <c r="E12" s="316"/>
      <c r="F12" s="316"/>
      <c r="G12" s="316"/>
      <c r="H12" s="317"/>
      <c r="I12" s="318" t="s">
        <v>112</v>
      </c>
      <c r="J12" s="319"/>
      <c r="K12" s="134"/>
      <c r="L12" s="88"/>
      <c r="M12" s="88"/>
    </row>
    <row r="13" spans="1:14" s="75" customFormat="1" ht="27" customHeight="1" x14ac:dyDescent="0.2">
      <c r="A13" s="89"/>
      <c r="B13" s="133"/>
      <c r="C13" s="320" t="s">
        <v>97</v>
      </c>
      <c r="D13" s="321"/>
      <c r="E13" s="321"/>
      <c r="F13" s="321"/>
      <c r="G13" s="321"/>
      <c r="H13" s="322"/>
      <c r="I13" s="323"/>
      <c r="J13" s="324"/>
      <c r="K13" s="135"/>
      <c r="L13" s="88"/>
      <c r="M13" s="74"/>
    </row>
    <row r="14" spans="1:14" s="75" customFormat="1" ht="27" customHeight="1" x14ac:dyDescent="0.2">
      <c r="A14" s="89"/>
      <c r="B14" s="133"/>
      <c r="C14" s="295" t="s">
        <v>46</v>
      </c>
      <c r="D14" s="296"/>
      <c r="E14" s="296"/>
      <c r="F14" s="296"/>
      <c r="G14" s="296"/>
      <c r="H14" s="297"/>
      <c r="I14" s="323"/>
      <c r="J14" s="324"/>
      <c r="K14" s="136"/>
      <c r="L14" s="88"/>
      <c r="M14" s="88"/>
      <c r="N14" s="223"/>
    </row>
    <row r="15" spans="1:14" s="75" customFormat="1" ht="30" customHeight="1" x14ac:dyDescent="0.2">
      <c r="A15" s="89"/>
      <c r="B15" s="133"/>
      <c r="C15" s="298" t="s">
        <v>73</v>
      </c>
      <c r="D15" s="299"/>
      <c r="E15" s="299"/>
      <c r="F15" s="299"/>
      <c r="G15" s="299"/>
      <c r="H15" s="300"/>
      <c r="I15" s="304" t="s">
        <v>45</v>
      </c>
      <c r="J15" s="304"/>
      <c r="K15" s="137"/>
      <c r="L15" s="88"/>
      <c r="N15" s="130"/>
    </row>
    <row r="16" spans="1:14" s="75" customFormat="1" ht="30" customHeight="1" x14ac:dyDescent="0.2">
      <c r="A16" s="89"/>
      <c r="B16" s="133"/>
      <c r="C16" s="301"/>
      <c r="D16" s="302"/>
      <c r="E16" s="302"/>
      <c r="F16" s="302"/>
      <c r="G16" s="302"/>
      <c r="H16" s="303"/>
      <c r="I16" s="311" t="s">
        <v>102</v>
      </c>
      <c r="J16" s="312"/>
      <c r="K16" s="137"/>
      <c r="L16" s="74"/>
      <c r="N16" s="130"/>
    </row>
    <row r="17" spans="1:26" s="75" customFormat="1" ht="21" customHeight="1" x14ac:dyDescent="0.2">
      <c r="A17" s="89"/>
      <c r="B17" s="133"/>
      <c r="C17" s="305" t="s">
        <v>47</v>
      </c>
      <c r="D17" s="306"/>
      <c r="E17" s="306"/>
      <c r="F17" s="306"/>
      <c r="G17" s="306"/>
      <c r="H17" s="307"/>
      <c r="I17" s="313">
        <v>0</v>
      </c>
      <c r="J17" s="314"/>
      <c r="K17" s="137"/>
      <c r="L17" s="88"/>
    </row>
    <row r="18" spans="1:26" s="75" customFormat="1" ht="21" customHeight="1" x14ac:dyDescent="0.2">
      <c r="A18" s="89"/>
      <c r="B18" s="133"/>
      <c r="C18" s="305" t="s">
        <v>48</v>
      </c>
      <c r="D18" s="306"/>
      <c r="E18" s="306"/>
      <c r="F18" s="306"/>
      <c r="G18" s="306"/>
      <c r="H18" s="307"/>
      <c r="I18" s="313">
        <v>0</v>
      </c>
      <c r="J18" s="314"/>
      <c r="K18" s="137"/>
      <c r="L18" s="88"/>
    </row>
    <row r="19" spans="1:26" s="75" customFormat="1" ht="21" customHeight="1" x14ac:dyDescent="0.2">
      <c r="A19" s="89"/>
      <c r="B19" s="133"/>
      <c r="C19" s="305" t="s">
        <v>49</v>
      </c>
      <c r="D19" s="306"/>
      <c r="E19" s="306"/>
      <c r="F19" s="306"/>
      <c r="G19" s="306"/>
      <c r="H19" s="307"/>
      <c r="I19" s="313">
        <v>0</v>
      </c>
      <c r="J19" s="314"/>
      <c r="K19" s="137"/>
      <c r="L19" s="88"/>
    </row>
    <row r="20" spans="1:26" s="75" customFormat="1" ht="21" customHeight="1" x14ac:dyDescent="0.2">
      <c r="A20" s="89"/>
      <c r="B20" s="133"/>
      <c r="C20" s="305" t="s">
        <v>50</v>
      </c>
      <c r="D20" s="306"/>
      <c r="E20" s="306"/>
      <c r="F20" s="306"/>
      <c r="G20" s="306"/>
      <c r="H20" s="307"/>
      <c r="I20" s="313">
        <v>0</v>
      </c>
      <c r="J20" s="314"/>
      <c r="K20" s="137"/>
      <c r="L20" s="88"/>
    </row>
    <row r="21" spans="1:26" s="75" customFormat="1" ht="21" customHeight="1" x14ac:dyDescent="0.2">
      <c r="A21" s="89"/>
      <c r="B21" s="133"/>
      <c r="C21" s="305" t="s">
        <v>51</v>
      </c>
      <c r="D21" s="306"/>
      <c r="E21" s="306"/>
      <c r="F21" s="306"/>
      <c r="G21" s="306"/>
      <c r="H21" s="307"/>
      <c r="I21" s="313">
        <v>0</v>
      </c>
      <c r="J21" s="314"/>
      <c r="K21" s="137"/>
      <c r="L21" s="74"/>
    </row>
    <row r="22" spans="1:26" s="75" customFormat="1" ht="21" customHeight="1" x14ac:dyDescent="0.2">
      <c r="A22" s="89"/>
      <c r="B22" s="133"/>
      <c r="C22" s="308" t="s">
        <v>52</v>
      </c>
      <c r="D22" s="309"/>
      <c r="E22" s="309"/>
      <c r="F22" s="309"/>
      <c r="G22" s="309"/>
      <c r="H22" s="310"/>
      <c r="I22" s="313">
        <v>0.1</v>
      </c>
      <c r="J22" s="314"/>
      <c r="K22" s="137"/>
      <c r="L22" s="88"/>
    </row>
    <row r="23" spans="1:26" s="75" customFormat="1" ht="21" customHeight="1" x14ac:dyDescent="0.2">
      <c r="A23" s="89"/>
      <c r="B23" s="133"/>
      <c r="C23" s="308" t="s">
        <v>53</v>
      </c>
      <c r="D23" s="309"/>
      <c r="E23" s="309"/>
      <c r="F23" s="309"/>
      <c r="G23" s="309"/>
      <c r="H23" s="310"/>
      <c r="I23" s="313">
        <v>0.04</v>
      </c>
      <c r="J23" s="314"/>
      <c r="K23" s="137"/>
      <c r="L23" s="88"/>
    </row>
    <row r="24" spans="1:26" s="75" customFormat="1" ht="21" customHeight="1" x14ac:dyDescent="0.2">
      <c r="A24" s="89"/>
      <c r="B24" s="133"/>
      <c r="C24" s="308" t="s">
        <v>54</v>
      </c>
      <c r="D24" s="309"/>
      <c r="E24" s="309"/>
      <c r="F24" s="309"/>
      <c r="G24" s="309"/>
      <c r="H24" s="310"/>
      <c r="I24" s="313">
        <v>0.32</v>
      </c>
      <c r="J24" s="314"/>
      <c r="K24" s="137"/>
      <c r="L24" s="88"/>
    </row>
    <row r="25" spans="1:26" s="75" customFormat="1" ht="21" customHeight="1" x14ac:dyDescent="0.2">
      <c r="A25" s="89"/>
      <c r="B25" s="133"/>
      <c r="C25" s="308" t="s">
        <v>55</v>
      </c>
      <c r="D25" s="309"/>
      <c r="E25" s="309"/>
      <c r="F25" s="309"/>
      <c r="G25" s="309"/>
      <c r="H25" s="310"/>
      <c r="I25" s="313">
        <v>0.02</v>
      </c>
      <c r="J25" s="314"/>
      <c r="K25" s="137"/>
      <c r="L25" s="88"/>
    </row>
    <row r="26" spans="1:26" s="75" customFormat="1" ht="30" customHeight="1" x14ac:dyDescent="0.2">
      <c r="A26" s="89"/>
      <c r="B26" s="133"/>
      <c r="C26" s="295" t="s">
        <v>75</v>
      </c>
      <c r="D26" s="296"/>
      <c r="E26" s="296"/>
      <c r="F26" s="296"/>
      <c r="G26" s="296"/>
      <c r="H26" s="297"/>
      <c r="I26" s="337">
        <f>SUM(I17:I25)</f>
        <v>0.48000000000000004</v>
      </c>
      <c r="J26" s="338"/>
      <c r="K26" s="137"/>
      <c r="L26" s="74"/>
    </row>
    <row r="27" spans="1:26" s="75" customFormat="1" ht="27" customHeight="1" x14ac:dyDescent="0.2">
      <c r="A27" s="89"/>
      <c r="B27" s="284" t="s">
        <v>111</v>
      </c>
      <c r="C27" s="285"/>
      <c r="D27" s="285"/>
      <c r="E27" s="285"/>
      <c r="F27" s="285"/>
      <c r="G27" s="285"/>
      <c r="H27" s="285"/>
      <c r="I27" s="285"/>
      <c r="J27" s="285"/>
      <c r="K27" s="286"/>
      <c r="L27" s="74"/>
    </row>
    <row r="28" spans="1:26" s="48" customFormat="1" ht="18" customHeight="1" x14ac:dyDescent="0.2">
      <c r="A28" s="129"/>
      <c r="B28" s="138"/>
      <c r="C28" s="268" t="s">
        <v>95</v>
      </c>
      <c r="D28" s="268"/>
      <c r="E28" s="268"/>
      <c r="F28" s="268"/>
      <c r="G28" s="287">
        <f>I14</f>
        <v>0</v>
      </c>
      <c r="H28" s="287"/>
      <c r="I28" s="287"/>
      <c r="J28" s="287"/>
      <c r="K28" s="139"/>
      <c r="L28" s="65"/>
      <c r="M28" s="46"/>
      <c r="O28" s="288"/>
      <c r="P28" s="288"/>
      <c r="Q28" s="288"/>
      <c r="R28" s="288"/>
      <c r="S28" s="288"/>
      <c r="T28" s="288"/>
      <c r="U28" s="288"/>
      <c r="V28" s="288"/>
      <c r="W28" s="288"/>
      <c r="X28" s="288"/>
      <c r="Y28" s="288"/>
      <c r="Z28" s="288"/>
    </row>
    <row r="29" spans="1:26" s="48" customFormat="1" ht="18" customHeight="1" x14ac:dyDescent="0.2">
      <c r="A29" s="129"/>
      <c r="B29" s="138"/>
      <c r="C29" s="289" t="s">
        <v>96</v>
      </c>
      <c r="D29" s="289"/>
      <c r="E29" s="290">
        <f>SUM(I26)</f>
        <v>0.48000000000000004</v>
      </c>
      <c r="F29" s="291"/>
      <c r="G29" s="292">
        <f>G28*E29</f>
        <v>0</v>
      </c>
      <c r="H29" s="292"/>
      <c r="I29" s="292"/>
      <c r="J29" s="292"/>
      <c r="K29" s="139"/>
      <c r="L29" s="65"/>
      <c r="M29" s="46"/>
      <c r="O29" s="288"/>
      <c r="P29" s="288"/>
      <c r="Q29" s="288"/>
      <c r="R29" s="288"/>
      <c r="S29" s="288"/>
      <c r="T29" s="288"/>
      <c r="U29" s="288"/>
      <c r="V29" s="288"/>
      <c r="W29" s="288"/>
      <c r="X29" s="288"/>
      <c r="Y29" s="288"/>
      <c r="Z29" s="288"/>
    </row>
    <row r="30" spans="1:26" s="48" customFormat="1" ht="18" customHeight="1" x14ac:dyDescent="0.2">
      <c r="A30" s="129"/>
      <c r="B30" s="138"/>
      <c r="C30" s="270" t="s">
        <v>82</v>
      </c>
      <c r="D30" s="270"/>
      <c r="E30" s="271">
        <v>0</v>
      </c>
      <c r="F30" s="271"/>
      <c r="G30" s="272">
        <f>G29*E30</f>
        <v>0</v>
      </c>
      <c r="H30" s="272"/>
      <c r="I30" s="272"/>
      <c r="J30" s="272"/>
      <c r="K30" s="139"/>
      <c r="L30" s="65"/>
      <c r="M30" s="46"/>
      <c r="O30" s="288"/>
      <c r="P30" s="288"/>
      <c r="Q30" s="288"/>
      <c r="R30" s="288"/>
      <c r="S30" s="288"/>
      <c r="T30" s="288"/>
      <c r="U30" s="288"/>
      <c r="V30" s="288"/>
      <c r="W30" s="288"/>
      <c r="X30" s="288"/>
      <c r="Y30" s="288"/>
      <c r="Z30" s="288"/>
    </row>
    <row r="31" spans="1:26" s="48" customFormat="1" ht="18" customHeight="1" x14ac:dyDescent="0.2">
      <c r="A31" s="129"/>
      <c r="B31" s="138"/>
      <c r="C31" s="289" t="s">
        <v>94</v>
      </c>
      <c r="D31" s="289"/>
      <c r="E31" s="289"/>
      <c r="F31" s="289"/>
      <c r="G31" s="292">
        <f>G30+G29</f>
        <v>0</v>
      </c>
      <c r="H31" s="292"/>
      <c r="I31" s="292"/>
      <c r="J31" s="292"/>
      <c r="K31" s="139"/>
      <c r="L31" s="65"/>
      <c r="M31" s="46"/>
      <c r="O31" s="288"/>
      <c r="P31" s="288"/>
      <c r="Q31" s="288"/>
      <c r="R31" s="288"/>
      <c r="S31" s="288"/>
      <c r="T31" s="288"/>
      <c r="U31" s="288"/>
      <c r="V31" s="288"/>
      <c r="W31" s="288"/>
      <c r="X31" s="288"/>
      <c r="Y31" s="288"/>
      <c r="Z31" s="288"/>
    </row>
    <row r="32" spans="1:26" s="48" customFormat="1" ht="18" customHeight="1" x14ac:dyDescent="0.2">
      <c r="A32" s="129"/>
      <c r="B32" s="138"/>
      <c r="C32" s="270" t="s">
        <v>90</v>
      </c>
      <c r="D32" s="270"/>
      <c r="E32" s="271">
        <v>0</v>
      </c>
      <c r="F32" s="271"/>
      <c r="G32" s="272">
        <f>G31*E32</f>
        <v>0</v>
      </c>
      <c r="H32" s="272"/>
      <c r="I32" s="272"/>
      <c r="J32" s="272"/>
      <c r="K32" s="139"/>
      <c r="L32" s="65"/>
      <c r="M32" s="46"/>
      <c r="O32" s="288"/>
      <c r="P32" s="288"/>
      <c r="Q32" s="288"/>
      <c r="R32" s="288"/>
      <c r="S32" s="288"/>
      <c r="T32" s="288"/>
      <c r="U32" s="288"/>
      <c r="V32" s="288"/>
      <c r="W32" s="288"/>
      <c r="X32" s="288"/>
      <c r="Y32" s="288"/>
      <c r="Z32" s="288"/>
    </row>
    <row r="33" spans="1:26" s="48" customFormat="1" ht="18" customHeight="1" x14ac:dyDescent="0.2">
      <c r="A33" s="129"/>
      <c r="B33" s="138"/>
      <c r="C33" s="276" t="s">
        <v>94</v>
      </c>
      <c r="D33" s="276"/>
      <c r="E33" s="276"/>
      <c r="F33" s="276"/>
      <c r="G33" s="277">
        <f>G29+G30+G32</f>
        <v>0</v>
      </c>
      <c r="H33" s="277"/>
      <c r="I33" s="277"/>
      <c r="J33" s="277"/>
      <c r="K33" s="139"/>
      <c r="L33" s="65"/>
      <c r="M33" s="46"/>
      <c r="O33" s="288"/>
      <c r="P33" s="288"/>
      <c r="Q33" s="288"/>
      <c r="R33" s="288"/>
      <c r="S33" s="288"/>
      <c r="T33" s="288"/>
      <c r="U33" s="288"/>
      <c r="V33" s="288"/>
      <c r="W33" s="288"/>
      <c r="X33" s="288"/>
      <c r="Y33" s="288"/>
      <c r="Z33" s="288"/>
    </row>
    <row r="34" spans="1:26" s="48" customFormat="1" ht="18" customHeight="1" x14ac:dyDescent="0.2">
      <c r="A34" s="129"/>
      <c r="B34" s="138"/>
      <c r="C34" s="146"/>
      <c r="D34" s="146"/>
      <c r="E34" s="146"/>
      <c r="F34" s="146"/>
      <c r="G34" s="147"/>
      <c r="H34" s="147"/>
      <c r="I34" s="147"/>
      <c r="J34" s="147"/>
      <c r="K34" s="139"/>
      <c r="L34" s="65"/>
      <c r="M34" s="46"/>
      <c r="O34" s="288"/>
      <c r="P34" s="288"/>
      <c r="Q34" s="288"/>
      <c r="R34" s="288"/>
      <c r="S34" s="288"/>
      <c r="T34" s="288"/>
      <c r="U34" s="288"/>
      <c r="V34" s="288"/>
      <c r="W34" s="288"/>
      <c r="X34" s="288"/>
      <c r="Y34" s="288"/>
      <c r="Z34" s="288"/>
    </row>
    <row r="35" spans="1:26" s="48" customFormat="1" ht="18" customHeight="1" x14ac:dyDescent="0.2">
      <c r="A35" s="129"/>
      <c r="B35" s="138"/>
      <c r="C35" s="278" t="s">
        <v>88</v>
      </c>
      <c r="D35" s="279"/>
      <c r="E35" s="279"/>
      <c r="F35" s="280"/>
      <c r="G35" s="281">
        <f>SUM(G33)</f>
        <v>0</v>
      </c>
      <c r="H35" s="282"/>
      <c r="I35" s="282"/>
      <c r="J35" s="283"/>
      <c r="K35" s="139"/>
      <c r="L35" s="65"/>
      <c r="M35" s="46"/>
      <c r="O35" s="288"/>
      <c r="P35" s="288"/>
      <c r="Q35" s="288"/>
      <c r="R35" s="288"/>
      <c r="S35" s="288"/>
      <c r="T35" s="288"/>
      <c r="U35" s="288"/>
      <c r="V35" s="288"/>
      <c r="W35" s="288"/>
      <c r="X35" s="288"/>
      <c r="Y35" s="288"/>
      <c r="Z35" s="288"/>
    </row>
    <row r="36" spans="1:26" s="48" customFormat="1" ht="18" customHeight="1" x14ac:dyDescent="0.2">
      <c r="A36" s="129"/>
      <c r="B36" s="138"/>
      <c r="C36" s="270" t="s">
        <v>59</v>
      </c>
      <c r="D36" s="270"/>
      <c r="E36" s="271">
        <v>0</v>
      </c>
      <c r="F36" s="271"/>
      <c r="G36" s="272">
        <f>G35*E36</f>
        <v>0</v>
      </c>
      <c r="H36" s="272"/>
      <c r="I36" s="272"/>
      <c r="J36" s="272"/>
      <c r="K36" s="139"/>
      <c r="L36" s="65"/>
      <c r="M36" s="46"/>
      <c r="O36" s="288"/>
      <c r="P36" s="288"/>
      <c r="Q36" s="288"/>
      <c r="R36" s="288"/>
      <c r="S36" s="288"/>
      <c r="T36" s="288"/>
      <c r="U36" s="288"/>
      <c r="V36" s="288"/>
      <c r="W36" s="288"/>
      <c r="X36" s="288"/>
      <c r="Y36" s="288"/>
      <c r="Z36" s="288"/>
    </row>
    <row r="37" spans="1:26" s="48" customFormat="1" ht="18" customHeight="1" x14ac:dyDescent="0.2">
      <c r="A37" s="129"/>
      <c r="B37" s="138"/>
      <c r="C37" s="293" t="s">
        <v>56</v>
      </c>
      <c r="D37" s="293"/>
      <c r="E37" s="293"/>
      <c r="F37" s="293"/>
      <c r="G37" s="294">
        <f>G35+G36</f>
        <v>0</v>
      </c>
      <c r="H37" s="294"/>
      <c r="I37" s="294"/>
      <c r="J37" s="294"/>
      <c r="K37" s="139"/>
      <c r="L37" s="65"/>
      <c r="M37" s="46"/>
      <c r="O37" s="288"/>
      <c r="P37" s="288"/>
      <c r="Q37" s="288"/>
      <c r="R37" s="288"/>
      <c r="S37" s="288"/>
      <c r="T37" s="288"/>
      <c r="U37" s="288"/>
      <c r="V37" s="288"/>
      <c r="W37" s="288"/>
      <c r="X37" s="288"/>
      <c r="Y37" s="288"/>
      <c r="Z37" s="288"/>
    </row>
    <row r="38" spans="1:26" s="48" customFormat="1" ht="18" customHeight="1" x14ac:dyDescent="0.2">
      <c r="A38" s="129"/>
      <c r="B38" s="138"/>
      <c r="C38" s="273" t="s">
        <v>57</v>
      </c>
      <c r="D38" s="274"/>
      <c r="E38" s="275">
        <v>0.19</v>
      </c>
      <c r="F38" s="275"/>
      <c r="G38" s="272">
        <f>G37*E38</f>
        <v>0</v>
      </c>
      <c r="H38" s="272"/>
      <c r="I38" s="272"/>
      <c r="J38" s="272"/>
      <c r="K38" s="139"/>
      <c r="L38" s="65"/>
      <c r="M38" s="65"/>
      <c r="O38" s="288"/>
      <c r="P38" s="288"/>
      <c r="Q38" s="288"/>
      <c r="R38" s="288"/>
      <c r="S38" s="288"/>
      <c r="T38" s="288"/>
      <c r="U38" s="288"/>
      <c r="V38" s="288"/>
      <c r="W38" s="288"/>
      <c r="X38" s="288"/>
      <c r="Y38" s="288"/>
      <c r="Z38" s="288"/>
    </row>
    <row r="39" spans="1:26" s="48" customFormat="1" ht="18" customHeight="1" x14ac:dyDescent="0.2">
      <c r="A39" s="129"/>
      <c r="B39" s="138"/>
      <c r="C39" s="268" t="s">
        <v>58</v>
      </c>
      <c r="D39" s="268"/>
      <c r="E39" s="268"/>
      <c r="F39" s="268"/>
      <c r="G39" s="269">
        <f>G37+G38</f>
        <v>0</v>
      </c>
      <c r="H39" s="269"/>
      <c r="I39" s="269"/>
      <c r="J39" s="269"/>
      <c r="K39" s="139"/>
      <c r="L39" s="65"/>
      <c r="M39" s="46"/>
      <c r="O39" s="288"/>
      <c r="P39" s="288"/>
      <c r="Q39" s="288"/>
      <c r="R39" s="288"/>
      <c r="S39" s="288"/>
      <c r="T39" s="288"/>
      <c r="U39" s="288"/>
      <c r="V39" s="288"/>
      <c r="W39" s="288"/>
      <c r="X39" s="288"/>
      <c r="Y39" s="288"/>
      <c r="Z39" s="288"/>
    </row>
    <row r="40" spans="1:26" s="48" customFormat="1" ht="19.5" customHeight="1" x14ac:dyDescent="0.2">
      <c r="A40" s="129"/>
      <c r="B40" s="140"/>
      <c r="C40" s="141"/>
      <c r="D40" s="141"/>
      <c r="E40" s="142"/>
      <c r="F40" s="142"/>
      <c r="G40" s="142"/>
      <c r="H40" s="142"/>
      <c r="I40" s="142"/>
      <c r="J40" s="142"/>
      <c r="K40" s="143"/>
      <c r="L40" s="65"/>
    </row>
  </sheetData>
  <sheetProtection formatCells="0" selectLockedCells="1"/>
  <mergeCells count="65">
    <mergeCell ref="I25:J25"/>
    <mergeCell ref="I26:J26"/>
    <mergeCell ref="I19:J19"/>
    <mergeCell ref="I20:J20"/>
    <mergeCell ref="I21:J21"/>
    <mergeCell ref="I22:J22"/>
    <mergeCell ref="I23:J23"/>
    <mergeCell ref="C11:H11"/>
    <mergeCell ref="I11:J11"/>
    <mergeCell ref="B3:K4"/>
    <mergeCell ref="E6:K6"/>
    <mergeCell ref="B8:K8"/>
    <mergeCell ref="B9:K9"/>
    <mergeCell ref="B10:K10"/>
    <mergeCell ref="C12:H12"/>
    <mergeCell ref="I12:J12"/>
    <mergeCell ref="C13:H13"/>
    <mergeCell ref="I13:J13"/>
    <mergeCell ref="C14:H14"/>
    <mergeCell ref="I14:J14"/>
    <mergeCell ref="C26:H26"/>
    <mergeCell ref="C15:H16"/>
    <mergeCell ref="I15:J15"/>
    <mergeCell ref="C17:H17"/>
    <mergeCell ref="C18:H18"/>
    <mergeCell ref="C19:H19"/>
    <mergeCell ref="C20:H20"/>
    <mergeCell ref="C21:H21"/>
    <mergeCell ref="C22:H22"/>
    <mergeCell ref="C23:H23"/>
    <mergeCell ref="C24:H24"/>
    <mergeCell ref="C25:H25"/>
    <mergeCell ref="I16:J16"/>
    <mergeCell ref="I17:J17"/>
    <mergeCell ref="I18:J18"/>
    <mergeCell ref="I24:J24"/>
    <mergeCell ref="B27:K27"/>
    <mergeCell ref="C28:F28"/>
    <mergeCell ref="G28:J28"/>
    <mergeCell ref="O28:Z39"/>
    <mergeCell ref="C29:D29"/>
    <mergeCell ref="E29:F29"/>
    <mergeCell ref="G29:J29"/>
    <mergeCell ref="C30:D30"/>
    <mergeCell ref="E30:F30"/>
    <mergeCell ref="G30:J30"/>
    <mergeCell ref="C37:F37"/>
    <mergeCell ref="G37:J37"/>
    <mergeCell ref="C31:F31"/>
    <mergeCell ref="G31:J31"/>
    <mergeCell ref="C32:D32"/>
    <mergeCell ref="E32:F32"/>
    <mergeCell ref="G32:J32"/>
    <mergeCell ref="C33:F33"/>
    <mergeCell ref="G33:J33"/>
    <mergeCell ref="C35:F35"/>
    <mergeCell ref="G35:J35"/>
    <mergeCell ref="C39:F39"/>
    <mergeCell ref="G39:J39"/>
    <mergeCell ref="C36:D36"/>
    <mergeCell ref="E36:F36"/>
    <mergeCell ref="G36:J36"/>
    <mergeCell ref="C38:D38"/>
    <mergeCell ref="E38:F38"/>
    <mergeCell ref="G38:J38"/>
  </mergeCells>
  <pageMargins left="0.59055118110236227" right="0.39370078740157483" top="0.39370078740157483" bottom="0.31496062992125984" header="0.51181102362204722" footer="0.51181102362204722"/>
  <pageSetup paperSize="9" scale="62" orientation="portrait" r:id="rId1"/>
  <headerFooter>
    <oddFooter>&amp;LB2_Honorarangebotsblätter&amp;RObjektplanung, Grundleistungen</oddFooter>
  </headerFooter>
  <colBreaks count="1" manualBreakCount="1">
    <brk id="2" max="53" man="1"/>
  </colBreaks>
  <ignoredErrors>
    <ignoredError sqref="G37 G3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6"/>
    <pageSetUpPr fitToPage="1"/>
  </sheetPr>
  <dimension ref="A1:W33"/>
  <sheetViews>
    <sheetView zoomScale="85" zoomScaleNormal="85" zoomScaleSheetLayoutView="115" workbookViewId="0">
      <selection activeCell="D16" sqref="D16:G16"/>
    </sheetView>
  </sheetViews>
  <sheetFormatPr baseColWidth="10" defaultColWidth="11.42578125" defaultRowHeight="11.25" x14ac:dyDescent="0.2"/>
  <cols>
    <col min="1" max="1" width="8.42578125" style="69" customWidth="1"/>
    <col min="2" max="2" width="5.7109375" style="69" customWidth="1"/>
    <col min="3" max="3" width="58.42578125" style="69" customWidth="1"/>
    <col min="4" max="6" width="5.7109375" style="69" customWidth="1"/>
    <col min="7" max="7" width="7" style="69" bestFit="1" customWidth="1"/>
    <col min="8" max="9" width="5.7109375" style="69" customWidth="1"/>
    <col min="10" max="10" width="13.7109375" style="69" customWidth="1"/>
    <col min="11" max="11" width="5.7109375" style="69" customWidth="1"/>
    <col min="12" max="12" width="13.7109375" style="69" customWidth="1"/>
    <col min="13" max="13" width="5.7109375" style="69" customWidth="1"/>
    <col min="14" max="15" width="13.7109375" style="69" customWidth="1"/>
    <col min="16" max="16" width="5.7109375" style="69" customWidth="1"/>
    <col min="17" max="17" width="4.85546875" style="69" customWidth="1"/>
    <col min="18" max="16384" width="11.42578125" style="69"/>
  </cols>
  <sheetData>
    <row r="1" spans="1:23" s="43" customFormat="1" ht="48.75" customHeight="1" x14ac:dyDescent="0.2">
      <c r="A1" s="42"/>
      <c r="B1" s="42"/>
      <c r="D1" s="44"/>
      <c r="E1" s="44"/>
      <c r="F1" s="44"/>
      <c r="G1" s="44"/>
      <c r="H1" s="44"/>
      <c r="I1" s="44"/>
      <c r="J1" s="44"/>
      <c r="K1" s="44"/>
      <c r="L1" s="45"/>
      <c r="M1" s="45"/>
      <c r="N1" s="45"/>
      <c r="O1" s="45"/>
      <c r="P1" s="45"/>
      <c r="Q1" s="45"/>
    </row>
    <row r="2" spans="1:23" s="48" customFormat="1" ht="30" customHeight="1" x14ac:dyDescent="0.2">
      <c r="A2" s="46"/>
      <c r="B2" s="46"/>
      <c r="C2" s="46"/>
      <c r="D2" s="46"/>
      <c r="E2" s="46"/>
      <c r="F2" s="46"/>
      <c r="G2" s="46"/>
      <c r="H2" s="46"/>
      <c r="I2" s="46"/>
      <c r="J2" s="46"/>
      <c r="K2" s="46"/>
      <c r="L2" s="46"/>
      <c r="M2" s="46"/>
      <c r="N2" s="46"/>
      <c r="O2" s="47"/>
      <c r="P2" s="46"/>
      <c r="Q2" s="46"/>
    </row>
    <row r="3" spans="1:23" s="48" customFormat="1" ht="20.100000000000001" customHeight="1" x14ac:dyDescent="0.2">
      <c r="A3" s="49"/>
      <c r="B3" s="240" t="str">
        <f>Übersicht!$B$3</f>
        <v>Sanierung Thurmfeldbad - Objektplanung Fliesensanierung</v>
      </c>
      <c r="C3" s="241"/>
      <c r="D3" s="241"/>
      <c r="E3" s="241"/>
      <c r="F3" s="241"/>
      <c r="G3" s="241"/>
      <c r="H3" s="241"/>
      <c r="I3" s="241"/>
      <c r="J3" s="241"/>
      <c r="K3" s="241"/>
      <c r="L3" s="241"/>
      <c r="M3" s="241"/>
      <c r="N3" s="241"/>
      <c r="O3" s="241"/>
      <c r="P3" s="242"/>
      <c r="Q3" s="46"/>
    </row>
    <row r="4" spans="1:23" s="48" customFormat="1" ht="20.100000000000001" customHeight="1" x14ac:dyDescent="0.2">
      <c r="A4" s="49"/>
      <c r="B4" s="243"/>
      <c r="C4" s="244"/>
      <c r="D4" s="244"/>
      <c r="E4" s="244"/>
      <c r="F4" s="244"/>
      <c r="G4" s="244"/>
      <c r="H4" s="244"/>
      <c r="I4" s="244"/>
      <c r="J4" s="244"/>
      <c r="K4" s="244"/>
      <c r="L4" s="244"/>
      <c r="M4" s="244"/>
      <c r="N4" s="244"/>
      <c r="O4" s="244"/>
      <c r="P4" s="245"/>
      <c r="Q4" s="46"/>
    </row>
    <row r="5" spans="1:23" s="48" customFormat="1" ht="15" customHeight="1" x14ac:dyDescent="0.2">
      <c r="A5" s="49"/>
      <c r="B5" s="49"/>
      <c r="C5" s="46"/>
      <c r="D5" s="46"/>
      <c r="E5" s="46"/>
      <c r="F5" s="46"/>
      <c r="G5" s="46"/>
      <c r="H5" s="46"/>
      <c r="I5" s="46"/>
      <c r="J5" s="46"/>
      <c r="K5" s="46"/>
      <c r="L5" s="46"/>
      <c r="M5" s="46"/>
      <c r="N5" s="46"/>
      <c r="O5" s="46"/>
      <c r="P5" s="46"/>
      <c r="Q5" s="46"/>
    </row>
    <row r="6" spans="1:23" s="52" customFormat="1" ht="30" customHeight="1" x14ac:dyDescent="0.2">
      <c r="A6" s="50"/>
      <c r="B6" s="51" t="s">
        <v>87</v>
      </c>
      <c r="D6" s="339" t="str">
        <f>Übersicht!$H$6</f>
        <v>Bietername</v>
      </c>
      <c r="E6" s="340"/>
      <c r="F6" s="340"/>
      <c r="G6" s="340"/>
      <c r="H6" s="340"/>
      <c r="I6" s="340"/>
      <c r="J6" s="340"/>
      <c r="K6" s="340"/>
      <c r="L6" s="340"/>
      <c r="M6" s="340"/>
      <c r="N6" s="340"/>
      <c r="O6" s="340"/>
      <c r="P6" s="341"/>
      <c r="Q6" s="53"/>
      <c r="R6" s="54" t="s">
        <v>6</v>
      </c>
    </row>
    <row r="7" spans="1:23" s="57" customFormat="1" ht="30" customHeight="1" x14ac:dyDescent="0.2">
      <c r="A7" s="55"/>
      <c r="B7" s="55"/>
      <c r="C7" s="52"/>
      <c r="D7" s="56"/>
      <c r="E7" s="56"/>
      <c r="F7" s="56"/>
      <c r="G7" s="56"/>
      <c r="H7" s="56"/>
      <c r="I7" s="56"/>
      <c r="J7" s="56"/>
      <c r="K7" s="56"/>
      <c r="L7" s="56"/>
      <c r="M7" s="56"/>
      <c r="N7" s="56"/>
      <c r="O7" s="56"/>
      <c r="P7" s="56"/>
      <c r="Q7" s="56"/>
      <c r="R7" s="48"/>
    </row>
    <row r="8" spans="1:23" s="59" customFormat="1" ht="50.1" customHeight="1" thickBot="1" x14ac:dyDescent="0.45">
      <c r="A8" s="58"/>
      <c r="B8" s="342" t="s">
        <v>101</v>
      </c>
      <c r="C8" s="342"/>
      <c r="D8" s="342"/>
      <c r="E8" s="342"/>
      <c r="F8" s="342"/>
      <c r="G8" s="342"/>
      <c r="H8" s="342"/>
      <c r="I8" s="342"/>
      <c r="J8" s="342"/>
      <c r="K8" s="342"/>
      <c r="L8" s="342"/>
      <c r="M8" s="342"/>
      <c r="N8" s="342"/>
      <c r="O8" s="342"/>
      <c r="P8" s="342"/>
      <c r="Q8" s="58"/>
    </row>
    <row r="9" spans="1:23" s="48" customFormat="1" ht="30" customHeight="1" thickTop="1" x14ac:dyDescent="0.2">
      <c r="A9" s="46"/>
      <c r="B9" s="46"/>
      <c r="C9" s="46"/>
      <c r="D9" s="46"/>
      <c r="E9" s="46"/>
      <c r="F9" s="46"/>
      <c r="G9" s="46"/>
      <c r="H9" s="46"/>
      <c r="I9" s="46"/>
      <c r="J9" s="46"/>
      <c r="K9" s="46"/>
      <c r="L9" s="46"/>
      <c r="M9" s="46"/>
      <c r="N9" s="46"/>
      <c r="O9" s="46"/>
      <c r="P9" s="46"/>
      <c r="Q9" s="46"/>
    </row>
    <row r="10" spans="1:23" s="48" customFormat="1" ht="30" customHeight="1" x14ac:dyDescent="0.2">
      <c r="A10" s="46"/>
      <c r="B10" s="66"/>
      <c r="C10" s="98" t="s">
        <v>64</v>
      </c>
      <c r="D10" s="46"/>
      <c r="E10" s="46"/>
      <c r="F10" s="46"/>
      <c r="G10" s="46"/>
      <c r="H10" s="46"/>
      <c r="I10" s="46"/>
      <c r="J10" s="46"/>
      <c r="K10" s="46"/>
      <c r="L10" s="46"/>
      <c r="M10" s="46"/>
      <c r="N10" s="46"/>
      <c r="O10" s="46"/>
      <c r="P10" s="46"/>
      <c r="Q10" s="46"/>
    </row>
    <row r="11" spans="1:23" s="48" customFormat="1" ht="9.9499999999999993" customHeight="1" x14ac:dyDescent="0.2">
      <c r="A11" s="46"/>
      <c r="B11" s="66"/>
      <c r="C11" s="66"/>
      <c r="D11" s="46"/>
      <c r="E11" s="46"/>
      <c r="F11" s="46"/>
      <c r="G11" s="46"/>
      <c r="H11" s="46"/>
      <c r="I11" s="46"/>
      <c r="J11" s="46"/>
      <c r="K11" s="46"/>
      <c r="L11" s="46"/>
      <c r="M11" s="46"/>
      <c r="N11" s="46"/>
      <c r="O11" s="46"/>
      <c r="P11" s="46"/>
      <c r="Q11" s="46"/>
    </row>
    <row r="12" spans="1:23" s="48" customFormat="1" ht="30" customHeight="1" x14ac:dyDescent="0.2">
      <c r="A12" s="99"/>
      <c r="B12" s="100"/>
      <c r="C12" s="101"/>
      <c r="D12" s="101"/>
      <c r="E12" s="101"/>
      <c r="F12" s="101"/>
      <c r="G12" s="101"/>
      <c r="H12" s="101"/>
      <c r="I12" s="101"/>
      <c r="J12" s="101"/>
      <c r="K12" s="101"/>
      <c r="L12" s="101"/>
      <c r="M12" s="101"/>
      <c r="N12" s="101"/>
      <c r="O12" s="101"/>
      <c r="P12" s="102"/>
      <c r="Q12" s="103"/>
      <c r="R12" s="104"/>
      <c r="S12" s="104"/>
    </row>
    <row r="13" spans="1:23" s="48" customFormat="1" ht="15" customHeight="1" x14ac:dyDescent="0.2">
      <c r="A13" s="105"/>
      <c r="B13" s="106"/>
      <c r="C13" s="344" t="s">
        <v>65</v>
      </c>
      <c r="D13" s="345"/>
      <c r="E13" s="345"/>
      <c r="F13" s="345"/>
      <c r="G13" s="345"/>
      <c r="H13" s="345"/>
      <c r="I13" s="345"/>
      <c r="J13" s="345"/>
      <c r="K13" s="345"/>
      <c r="L13" s="345"/>
      <c r="M13" s="345"/>
      <c r="N13" s="345"/>
      <c r="O13" s="346"/>
      <c r="P13" s="107"/>
      <c r="Q13" s="108"/>
      <c r="R13" s="104"/>
      <c r="S13" s="109"/>
    </row>
    <row r="14" spans="1:23" s="48" customFormat="1" ht="15" customHeight="1" x14ac:dyDescent="0.2">
      <c r="A14" s="105"/>
      <c r="B14" s="106"/>
      <c r="C14" s="347"/>
      <c r="D14" s="348"/>
      <c r="E14" s="348"/>
      <c r="F14" s="348"/>
      <c r="G14" s="348"/>
      <c r="H14" s="348"/>
      <c r="I14" s="348"/>
      <c r="J14" s="348"/>
      <c r="K14" s="348"/>
      <c r="L14" s="348"/>
      <c r="M14" s="348"/>
      <c r="N14" s="348"/>
      <c r="O14" s="349"/>
      <c r="P14" s="107"/>
      <c r="Q14" s="108"/>
      <c r="R14" s="104"/>
      <c r="S14" s="104"/>
    </row>
    <row r="15" spans="1:23" s="48" customFormat="1" ht="15" customHeight="1" x14ac:dyDescent="0.2">
      <c r="A15" s="105"/>
      <c r="B15" s="106"/>
      <c r="C15" s="350"/>
      <c r="D15" s="351"/>
      <c r="E15" s="351"/>
      <c r="F15" s="351"/>
      <c r="G15" s="351"/>
      <c r="H15" s="351"/>
      <c r="I15" s="351"/>
      <c r="J15" s="351"/>
      <c r="K15" s="351"/>
      <c r="L15" s="351"/>
      <c r="M15" s="351"/>
      <c r="N15" s="351"/>
      <c r="O15" s="352"/>
      <c r="P15" s="107"/>
      <c r="Q15" s="108"/>
      <c r="R15" s="104"/>
      <c r="S15" s="104"/>
    </row>
    <row r="16" spans="1:23" s="48" customFormat="1" ht="81.95" customHeight="1" x14ac:dyDescent="0.2">
      <c r="A16" s="105"/>
      <c r="B16" s="106"/>
      <c r="C16" s="180" t="s">
        <v>83</v>
      </c>
      <c r="D16" s="357">
        <v>0</v>
      </c>
      <c r="E16" s="358"/>
      <c r="F16" s="358"/>
      <c r="G16" s="359"/>
      <c r="H16" s="353" t="s">
        <v>66</v>
      </c>
      <c r="I16" s="353"/>
      <c r="J16" s="353"/>
      <c r="K16" s="354">
        <f>D16*1.19</f>
        <v>0</v>
      </c>
      <c r="L16" s="355"/>
      <c r="M16" s="356"/>
      <c r="N16" s="353" t="s">
        <v>67</v>
      </c>
      <c r="O16" s="353"/>
      <c r="P16" s="107"/>
      <c r="Q16" s="108"/>
      <c r="R16" s="104"/>
      <c r="S16" s="343"/>
      <c r="T16" s="343"/>
      <c r="U16" s="343"/>
      <c r="V16" s="343"/>
      <c r="W16" s="343"/>
    </row>
    <row r="17" spans="1:23" s="48" customFormat="1" ht="81.95" customHeight="1" x14ac:dyDescent="0.2">
      <c r="A17" s="105"/>
      <c r="B17" s="106"/>
      <c r="C17" s="180" t="s">
        <v>103</v>
      </c>
      <c r="D17" s="357">
        <v>0</v>
      </c>
      <c r="E17" s="358"/>
      <c r="F17" s="358"/>
      <c r="G17" s="359"/>
      <c r="H17" s="353" t="s">
        <v>66</v>
      </c>
      <c r="I17" s="353"/>
      <c r="J17" s="353"/>
      <c r="K17" s="354">
        <f>D17*1.19</f>
        <v>0</v>
      </c>
      <c r="L17" s="355"/>
      <c r="M17" s="356"/>
      <c r="N17" s="353" t="s">
        <v>67</v>
      </c>
      <c r="O17" s="353"/>
      <c r="P17" s="107"/>
      <c r="Q17" s="108"/>
      <c r="R17" s="104"/>
      <c r="S17" s="343"/>
      <c r="T17" s="343"/>
      <c r="U17" s="343"/>
      <c r="V17" s="343"/>
      <c r="W17" s="343"/>
    </row>
    <row r="18" spans="1:23" s="48" customFormat="1" ht="81.95" customHeight="1" x14ac:dyDescent="0.2">
      <c r="A18" s="105"/>
      <c r="B18" s="106"/>
      <c r="C18" s="180" t="s">
        <v>114</v>
      </c>
      <c r="D18" s="357">
        <v>0</v>
      </c>
      <c r="E18" s="358"/>
      <c r="F18" s="358"/>
      <c r="G18" s="359"/>
      <c r="H18" s="353" t="s">
        <v>66</v>
      </c>
      <c r="I18" s="353"/>
      <c r="J18" s="353"/>
      <c r="K18" s="354">
        <f>D18*1.19</f>
        <v>0</v>
      </c>
      <c r="L18" s="355"/>
      <c r="M18" s="356"/>
      <c r="N18" s="353" t="s">
        <v>67</v>
      </c>
      <c r="O18" s="353"/>
      <c r="P18" s="107"/>
      <c r="Q18" s="108"/>
      <c r="R18" s="104"/>
      <c r="S18" s="343"/>
      <c r="T18" s="343"/>
      <c r="U18" s="343"/>
      <c r="V18" s="343"/>
      <c r="W18" s="343"/>
    </row>
    <row r="19" spans="1:23" s="48" customFormat="1" ht="81.95" customHeight="1" x14ac:dyDescent="0.2">
      <c r="A19" s="105"/>
      <c r="B19" s="106"/>
      <c r="C19" s="180" t="s">
        <v>104</v>
      </c>
      <c r="D19" s="360">
        <v>0</v>
      </c>
      <c r="E19" s="361"/>
      <c r="F19" s="361"/>
      <c r="G19" s="362"/>
      <c r="H19" s="363" t="s">
        <v>66</v>
      </c>
      <c r="I19" s="353"/>
      <c r="J19" s="364"/>
      <c r="K19" s="354">
        <f>D19*1.19</f>
        <v>0</v>
      </c>
      <c r="L19" s="355"/>
      <c r="M19" s="356"/>
      <c r="N19" s="363" t="s">
        <v>67</v>
      </c>
      <c r="O19" s="353"/>
      <c r="P19" s="107"/>
      <c r="Q19" s="108"/>
      <c r="R19" s="104"/>
      <c r="S19" s="343"/>
      <c r="T19" s="343"/>
      <c r="U19" s="343"/>
      <c r="V19" s="343"/>
      <c r="W19" s="343"/>
    </row>
    <row r="20" spans="1:23" s="48" customFormat="1" ht="15" customHeight="1" x14ac:dyDescent="0.2">
      <c r="A20" s="105"/>
      <c r="B20" s="114"/>
      <c r="C20" s="115"/>
      <c r="D20" s="116"/>
      <c r="E20" s="116"/>
      <c r="F20" s="116"/>
      <c r="G20" s="117"/>
      <c r="H20" s="117"/>
      <c r="I20" s="117"/>
      <c r="J20" s="117"/>
      <c r="K20" s="117"/>
      <c r="L20" s="117"/>
      <c r="M20" s="117"/>
      <c r="N20" s="117"/>
      <c r="O20" s="118"/>
      <c r="P20" s="119"/>
      <c r="Q20" s="120"/>
      <c r="R20" s="104"/>
      <c r="S20" s="343"/>
      <c r="T20" s="343"/>
      <c r="U20" s="343"/>
      <c r="V20" s="343"/>
      <c r="W20" s="343"/>
    </row>
    <row r="21" spans="1:23" s="48" customFormat="1" ht="15" customHeight="1" x14ac:dyDescent="0.2">
      <c r="A21" s="105"/>
      <c r="B21" s="121"/>
      <c r="C21" s="122"/>
      <c r="D21" s="122"/>
      <c r="E21" s="122"/>
      <c r="F21" s="113"/>
      <c r="G21" s="113"/>
      <c r="H21" s="113"/>
      <c r="I21" s="113"/>
      <c r="J21" s="113"/>
      <c r="K21" s="113"/>
      <c r="L21" s="113"/>
      <c r="M21" s="113"/>
      <c r="N21" s="113"/>
      <c r="O21" s="110"/>
      <c r="P21" s="120"/>
      <c r="Q21" s="120"/>
      <c r="R21" s="104"/>
      <c r="S21" s="104"/>
      <c r="T21" s="104"/>
      <c r="U21" s="104"/>
      <c r="V21" s="104"/>
      <c r="W21" s="104"/>
    </row>
    <row r="22" spans="1:23" s="48" customFormat="1" ht="30" customHeight="1" x14ac:dyDescent="0.2">
      <c r="A22" s="99"/>
      <c r="B22" s="100"/>
      <c r="C22" s="123"/>
      <c r="D22" s="123"/>
      <c r="E22" s="123"/>
      <c r="F22" s="123"/>
      <c r="G22" s="123"/>
      <c r="H22" s="123"/>
      <c r="I22" s="123"/>
      <c r="J22" s="123"/>
      <c r="K22" s="123"/>
      <c r="L22" s="123"/>
      <c r="M22" s="123"/>
      <c r="N22" s="123"/>
      <c r="O22" s="123"/>
      <c r="P22" s="102"/>
      <c r="Q22" s="103"/>
      <c r="R22" s="104"/>
      <c r="S22" s="104"/>
      <c r="T22" s="104"/>
      <c r="U22" s="104"/>
      <c r="V22" s="104"/>
      <c r="W22" s="104"/>
    </row>
    <row r="23" spans="1:23" s="48" customFormat="1" ht="20.100000000000001" customHeight="1" x14ac:dyDescent="0.2">
      <c r="A23" s="105"/>
      <c r="B23" s="106"/>
      <c r="C23" s="344" t="s">
        <v>85</v>
      </c>
      <c r="D23" s="345"/>
      <c r="E23" s="345"/>
      <c r="F23" s="345"/>
      <c r="G23" s="345"/>
      <c r="H23" s="345"/>
      <c r="I23" s="345"/>
      <c r="J23" s="345"/>
      <c r="K23" s="345"/>
      <c r="L23" s="345"/>
      <c r="M23" s="345"/>
      <c r="N23" s="345"/>
      <c r="O23" s="346"/>
      <c r="P23" s="107"/>
      <c r="Q23" s="108"/>
      <c r="R23" s="104"/>
      <c r="S23" s="109"/>
      <c r="T23" s="104"/>
      <c r="U23" s="104"/>
      <c r="V23" s="104"/>
      <c r="W23" s="104"/>
    </row>
    <row r="24" spans="1:23" s="48" customFormat="1" ht="30" customHeight="1" x14ac:dyDescent="0.2">
      <c r="A24" s="105"/>
      <c r="B24" s="106"/>
      <c r="C24" s="347"/>
      <c r="D24" s="348"/>
      <c r="E24" s="348"/>
      <c r="F24" s="348"/>
      <c r="G24" s="348"/>
      <c r="H24" s="348"/>
      <c r="I24" s="348"/>
      <c r="J24" s="348"/>
      <c r="K24" s="348"/>
      <c r="L24" s="348"/>
      <c r="M24" s="348"/>
      <c r="N24" s="348"/>
      <c r="O24" s="349"/>
      <c r="P24" s="107"/>
      <c r="Q24" s="108"/>
      <c r="R24" s="104"/>
      <c r="S24" s="104"/>
      <c r="T24" s="104"/>
      <c r="U24" s="104"/>
      <c r="V24" s="104"/>
      <c r="W24" s="104"/>
    </row>
    <row r="25" spans="1:23" s="48" customFormat="1" ht="20.100000000000001" customHeight="1" x14ac:dyDescent="0.2">
      <c r="A25" s="105"/>
      <c r="B25" s="106"/>
      <c r="C25" s="350"/>
      <c r="D25" s="351"/>
      <c r="E25" s="351"/>
      <c r="F25" s="351"/>
      <c r="G25" s="351"/>
      <c r="H25" s="351"/>
      <c r="I25" s="351"/>
      <c r="J25" s="351"/>
      <c r="K25" s="351"/>
      <c r="L25" s="351"/>
      <c r="M25" s="351"/>
      <c r="N25" s="351"/>
      <c r="O25" s="352"/>
      <c r="P25" s="107"/>
      <c r="Q25" s="108"/>
      <c r="R25" s="104"/>
      <c r="S25" s="104"/>
      <c r="T25" s="104"/>
      <c r="U25" s="104"/>
      <c r="V25" s="104"/>
      <c r="W25" s="104"/>
    </row>
    <row r="26" spans="1:23" s="48" customFormat="1" ht="89.1" customHeight="1" x14ac:dyDescent="0.2">
      <c r="A26" s="105"/>
      <c r="B26" s="106"/>
      <c r="C26" s="180" t="s">
        <v>83</v>
      </c>
      <c r="D26" s="367">
        <v>5</v>
      </c>
      <c r="E26" s="368"/>
      <c r="F26" s="369">
        <f>D16*D26</f>
        <v>0</v>
      </c>
      <c r="G26" s="370"/>
      <c r="H26" s="371"/>
      <c r="I26" s="110" t="s">
        <v>76</v>
      </c>
      <c r="J26" s="110"/>
      <c r="K26" s="354">
        <f>F26*1.19</f>
        <v>0</v>
      </c>
      <c r="L26" s="355"/>
      <c r="M26" s="356"/>
      <c r="N26" s="353" t="s">
        <v>77</v>
      </c>
      <c r="O26" s="353"/>
      <c r="P26" s="107"/>
      <c r="Q26" s="108"/>
      <c r="R26" s="104"/>
      <c r="S26" s="109"/>
      <c r="T26" s="104"/>
      <c r="U26" s="104"/>
      <c r="V26" s="104"/>
      <c r="W26" s="104"/>
    </row>
    <row r="27" spans="1:23" s="48" customFormat="1" ht="89.1" customHeight="1" x14ac:dyDescent="0.2">
      <c r="A27" s="105"/>
      <c r="B27" s="106"/>
      <c r="C27" s="180" t="s">
        <v>103</v>
      </c>
      <c r="D27" s="367">
        <v>5</v>
      </c>
      <c r="E27" s="368"/>
      <c r="F27" s="369">
        <f>D17*D27</f>
        <v>0</v>
      </c>
      <c r="G27" s="370"/>
      <c r="H27" s="371"/>
      <c r="I27" s="110" t="s">
        <v>76</v>
      </c>
      <c r="J27" s="110"/>
      <c r="K27" s="354">
        <f>F27*1.19</f>
        <v>0</v>
      </c>
      <c r="L27" s="355"/>
      <c r="M27" s="356"/>
      <c r="N27" s="353" t="s">
        <v>77</v>
      </c>
      <c r="O27" s="353"/>
      <c r="P27" s="107"/>
      <c r="Q27" s="108"/>
      <c r="R27" s="104"/>
      <c r="S27" s="109"/>
      <c r="T27" s="104"/>
      <c r="U27" s="104"/>
      <c r="V27" s="104"/>
      <c r="W27" s="104"/>
    </row>
    <row r="28" spans="1:23" s="124" customFormat="1" ht="89.1" customHeight="1" x14ac:dyDescent="0.2">
      <c r="A28" s="105"/>
      <c r="B28" s="106"/>
      <c r="C28" s="180" t="s">
        <v>114</v>
      </c>
      <c r="D28" s="367">
        <v>10</v>
      </c>
      <c r="E28" s="368"/>
      <c r="F28" s="369">
        <f>D18*D28</f>
        <v>0</v>
      </c>
      <c r="G28" s="370"/>
      <c r="H28" s="371"/>
      <c r="I28" s="110" t="s">
        <v>76</v>
      </c>
      <c r="J28" s="110"/>
      <c r="K28" s="354">
        <f>F28*1.19</f>
        <v>0</v>
      </c>
      <c r="L28" s="355"/>
      <c r="M28" s="356"/>
      <c r="N28" s="353" t="s">
        <v>77</v>
      </c>
      <c r="O28" s="353"/>
      <c r="P28" s="107"/>
      <c r="Q28" s="108"/>
    </row>
    <row r="29" spans="1:23" ht="89.1" customHeight="1" x14ac:dyDescent="0.2">
      <c r="A29" s="105"/>
      <c r="B29" s="106"/>
      <c r="C29" s="180" t="s">
        <v>104</v>
      </c>
      <c r="D29" s="365">
        <v>10</v>
      </c>
      <c r="E29" s="366"/>
      <c r="F29" s="369">
        <f>D19*D29</f>
        <v>0</v>
      </c>
      <c r="G29" s="370"/>
      <c r="H29" s="371"/>
      <c r="I29" s="110" t="s">
        <v>76</v>
      </c>
      <c r="J29" s="110"/>
      <c r="K29" s="354">
        <f>F29*1.19</f>
        <v>0</v>
      </c>
      <c r="L29" s="355"/>
      <c r="M29" s="356"/>
      <c r="N29" s="353" t="s">
        <v>77</v>
      </c>
      <c r="O29" s="353"/>
      <c r="P29" s="107"/>
      <c r="Q29" s="108"/>
    </row>
    <row r="30" spans="1:23" ht="15" customHeight="1" x14ac:dyDescent="0.2">
      <c r="A30" s="105"/>
      <c r="B30" s="106"/>
      <c r="C30" s="113"/>
      <c r="D30" s="110"/>
      <c r="E30" s="110"/>
      <c r="F30" s="110"/>
      <c r="G30" s="111"/>
      <c r="H30" s="111"/>
      <c r="I30" s="111"/>
      <c r="J30" s="111"/>
      <c r="K30" s="111"/>
      <c r="L30" s="111"/>
      <c r="M30" s="111"/>
      <c r="N30" s="111"/>
      <c r="O30" s="112"/>
      <c r="P30" s="107"/>
      <c r="Q30" s="120"/>
    </row>
    <row r="31" spans="1:23" ht="20.25" x14ac:dyDescent="0.2">
      <c r="A31" s="105"/>
      <c r="B31" s="114"/>
      <c r="C31" s="125"/>
      <c r="D31" s="126"/>
      <c r="E31" s="126"/>
      <c r="F31" s="126"/>
      <c r="G31" s="127"/>
      <c r="H31" s="127"/>
      <c r="I31" s="127"/>
      <c r="J31" s="127"/>
      <c r="K31" s="127"/>
      <c r="L31" s="127"/>
      <c r="M31" s="127"/>
      <c r="N31" s="127"/>
      <c r="O31" s="126"/>
      <c r="P31" s="119"/>
      <c r="Q31" s="120"/>
    </row>
    <row r="32" spans="1:23" x14ac:dyDescent="0.2">
      <c r="A32" s="128"/>
      <c r="B32" s="128"/>
      <c r="C32" s="128"/>
      <c r="D32" s="128"/>
      <c r="E32" s="128"/>
      <c r="F32" s="128"/>
      <c r="G32" s="128"/>
      <c r="H32" s="128"/>
      <c r="I32" s="128"/>
      <c r="J32" s="128"/>
      <c r="K32" s="128"/>
      <c r="L32" s="128"/>
      <c r="M32" s="128"/>
      <c r="N32" s="128"/>
      <c r="O32" s="128"/>
      <c r="P32" s="128"/>
      <c r="Q32" s="128"/>
    </row>
    <row r="33" spans="1:17" x14ac:dyDescent="0.2">
      <c r="A33" s="128"/>
      <c r="B33" s="128"/>
      <c r="C33" s="128"/>
      <c r="D33" s="128"/>
      <c r="E33" s="128"/>
      <c r="F33" s="128"/>
      <c r="G33" s="128"/>
      <c r="H33" s="128"/>
      <c r="I33" s="128"/>
      <c r="J33" s="128"/>
      <c r="K33" s="128"/>
      <c r="L33" s="128"/>
      <c r="M33" s="128"/>
      <c r="N33" s="128"/>
      <c r="O33" s="128"/>
      <c r="P33" s="128"/>
      <c r="Q33" s="128"/>
    </row>
  </sheetData>
  <sheetProtection formatCells="0" selectLockedCells="1"/>
  <mergeCells count="38">
    <mergeCell ref="K17:M17"/>
    <mergeCell ref="N17:O17"/>
    <mergeCell ref="D27:E27"/>
    <mergeCell ref="F27:H27"/>
    <mergeCell ref="K27:M27"/>
    <mergeCell ref="N27:O27"/>
    <mergeCell ref="K29:M29"/>
    <mergeCell ref="N29:O29"/>
    <mergeCell ref="H16:J16"/>
    <mergeCell ref="D29:E29"/>
    <mergeCell ref="D28:E28"/>
    <mergeCell ref="D26:E26"/>
    <mergeCell ref="F26:H26"/>
    <mergeCell ref="F28:H28"/>
    <mergeCell ref="F29:H29"/>
    <mergeCell ref="C23:O25"/>
    <mergeCell ref="K26:M26"/>
    <mergeCell ref="N26:O26"/>
    <mergeCell ref="K28:M28"/>
    <mergeCell ref="N28:O28"/>
    <mergeCell ref="D17:G17"/>
    <mergeCell ref="H17:J17"/>
    <mergeCell ref="B3:P4"/>
    <mergeCell ref="D6:P6"/>
    <mergeCell ref="B8:P8"/>
    <mergeCell ref="S16:W20"/>
    <mergeCell ref="C13:O15"/>
    <mergeCell ref="N18:O18"/>
    <mergeCell ref="K18:M18"/>
    <mergeCell ref="H18:J18"/>
    <mergeCell ref="D18:G18"/>
    <mergeCell ref="D19:G19"/>
    <mergeCell ref="K19:M19"/>
    <mergeCell ref="H19:J19"/>
    <mergeCell ref="N19:O19"/>
    <mergeCell ref="D16:G16"/>
    <mergeCell ref="K16:M16"/>
    <mergeCell ref="N16:O16"/>
  </mergeCells>
  <pageMargins left="0.59055118110236227" right="0.39370078740157483" top="0.39370078740157483" bottom="0.31496062992125984" header="0.51181102362204722" footer="0.51181102362204722"/>
  <pageSetup paperSize="9" scale="48" orientation="portrait" r:id="rId1"/>
  <headerFooter>
    <oddFooter>&amp;LB2_Honorarangebotsblätter&amp;RStundensätze</oddFooter>
  </headerFooter>
  <ignoredErrors>
    <ignoredError sqref="D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pageSetUpPr fitToPage="1"/>
  </sheetPr>
  <dimension ref="A1:V32"/>
  <sheetViews>
    <sheetView view="pageBreakPreview" zoomScale="90" zoomScaleNormal="115" zoomScaleSheetLayoutView="90" workbookViewId="0">
      <selection activeCell="F23" sqref="F23"/>
    </sheetView>
  </sheetViews>
  <sheetFormatPr baseColWidth="10" defaultColWidth="11.42578125" defaultRowHeight="11.25" x14ac:dyDescent="0.2"/>
  <cols>
    <col min="1" max="1" width="8.42578125" style="97" customWidth="1"/>
    <col min="2" max="2" width="5.7109375" style="97" customWidth="1"/>
    <col min="3" max="3" width="58.42578125" style="97" customWidth="1"/>
    <col min="4" max="4" width="5.7109375" style="97" customWidth="1"/>
    <col min="5" max="6" width="25.42578125" style="153" customWidth="1"/>
    <col min="7" max="7" width="5.7109375" style="97" customWidth="1"/>
    <col min="8" max="8" width="4.85546875" style="97" customWidth="1"/>
    <col min="9" max="16384" width="11.42578125" style="97"/>
  </cols>
  <sheetData>
    <row r="1" spans="1:22" s="71" customFormat="1" ht="48.75" customHeight="1" x14ac:dyDescent="0.2">
      <c r="A1" s="70"/>
      <c r="B1" s="70"/>
      <c r="D1" s="72"/>
      <c r="E1" s="154"/>
      <c r="F1" s="149"/>
      <c r="G1" s="73"/>
      <c r="H1" s="73"/>
    </row>
    <row r="2" spans="1:22" s="75" customFormat="1" ht="30" customHeight="1" x14ac:dyDescent="0.2">
      <c r="A2" s="74"/>
      <c r="B2" s="74"/>
      <c r="C2" s="74"/>
      <c r="D2" s="74"/>
      <c r="E2" s="150"/>
      <c r="F2" s="150"/>
      <c r="G2" s="74"/>
      <c r="H2" s="74"/>
    </row>
    <row r="3" spans="1:22" s="75" customFormat="1" ht="20.100000000000001" customHeight="1" x14ac:dyDescent="0.2">
      <c r="A3" s="76"/>
      <c r="B3" s="240" t="str">
        <f>Übersicht!$B$3</f>
        <v>Sanierung Thurmfeldbad - Objektplanung Fliesensanierung</v>
      </c>
      <c r="C3" s="241"/>
      <c r="D3" s="241"/>
      <c r="E3" s="241"/>
      <c r="F3" s="241"/>
      <c r="G3" s="242"/>
      <c r="H3" s="74"/>
    </row>
    <row r="4" spans="1:22" s="75" customFormat="1" ht="20.100000000000001" customHeight="1" x14ac:dyDescent="0.2">
      <c r="A4" s="76"/>
      <c r="B4" s="243"/>
      <c r="C4" s="244"/>
      <c r="D4" s="244"/>
      <c r="E4" s="244"/>
      <c r="F4" s="244"/>
      <c r="G4" s="245"/>
      <c r="H4" s="74"/>
    </row>
    <row r="5" spans="1:22" s="75" customFormat="1" ht="15" customHeight="1" x14ac:dyDescent="0.2">
      <c r="A5" s="76"/>
      <c r="B5" s="76"/>
      <c r="C5" s="74"/>
      <c r="D5" s="74"/>
      <c r="E5" s="150"/>
      <c r="F5" s="150"/>
      <c r="G5" s="74"/>
      <c r="H5" s="74"/>
    </row>
    <row r="6" spans="1:22" s="79" customFormat="1" ht="30" customHeight="1" x14ac:dyDescent="0.2">
      <c r="A6" s="77"/>
      <c r="B6" s="78" t="s">
        <v>87</v>
      </c>
      <c r="D6" s="378" t="str">
        <f>Übersicht!$H$6</f>
        <v>Bietername</v>
      </c>
      <c r="E6" s="379"/>
      <c r="F6" s="379"/>
      <c r="G6" s="380"/>
      <c r="H6" s="80"/>
      <c r="I6" s="81" t="s">
        <v>6</v>
      </c>
    </row>
    <row r="7" spans="1:22" s="84" customFormat="1" ht="30" customHeight="1" x14ac:dyDescent="0.2">
      <c r="A7" s="82"/>
      <c r="B7" s="82"/>
      <c r="C7" s="79"/>
      <c r="D7" s="83"/>
      <c r="E7" s="151"/>
      <c r="F7" s="151"/>
      <c r="G7" s="83"/>
      <c r="H7" s="83"/>
      <c r="I7" s="75"/>
    </row>
    <row r="8" spans="1:22" s="86" customFormat="1" ht="50.1" customHeight="1" thickBot="1" x14ac:dyDescent="0.45">
      <c r="A8" s="85"/>
      <c r="B8" s="332" t="s">
        <v>100</v>
      </c>
      <c r="C8" s="332"/>
      <c r="D8" s="332"/>
      <c r="E8" s="332"/>
      <c r="F8" s="332"/>
      <c r="G8" s="332"/>
      <c r="H8" s="85"/>
    </row>
    <row r="9" spans="1:22" s="75" customFormat="1" ht="30" customHeight="1" thickTop="1" x14ac:dyDescent="0.2">
      <c r="A9" s="74"/>
      <c r="B9" s="74"/>
      <c r="C9" s="74"/>
      <c r="D9" s="74"/>
      <c r="E9" s="150"/>
      <c r="F9" s="150"/>
      <c r="G9" s="74"/>
      <c r="H9" s="74"/>
    </row>
    <row r="10" spans="1:22" s="75" customFormat="1" ht="15" customHeight="1" x14ac:dyDescent="0.2">
      <c r="A10" s="87"/>
      <c r="B10" s="87"/>
      <c r="C10" s="87"/>
      <c r="D10" s="87"/>
      <c r="E10" s="152"/>
      <c r="F10" s="152"/>
      <c r="G10" s="87"/>
      <c r="H10" s="88"/>
    </row>
    <row r="11" spans="1:22" s="75" customFormat="1" ht="15" customHeight="1" x14ac:dyDescent="0.2">
      <c r="A11" s="155"/>
      <c r="B11" s="155"/>
      <c r="C11" s="156"/>
      <c r="D11" s="157"/>
      <c r="E11" s="158"/>
      <c r="F11" s="158"/>
      <c r="G11" s="88"/>
      <c r="H11" s="88"/>
    </row>
    <row r="12" spans="1:22" s="75" customFormat="1" ht="20.100000000000001" customHeight="1" x14ac:dyDescent="0.2">
      <c r="A12" s="159"/>
      <c r="B12" s="160"/>
      <c r="C12" s="161"/>
      <c r="D12" s="161"/>
      <c r="E12" s="162"/>
      <c r="F12" s="162"/>
      <c r="G12" s="90"/>
      <c r="H12" s="88"/>
    </row>
    <row r="13" spans="1:22" s="75" customFormat="1" ht="30" customHeight="1" x14ac:dyDescent="0.2">
      <c r="A13" s="159"/>
      <c r="B13" s="133"/>
      <c r="C13" s="381" t="s">
        <v>60</v>
      </c>
      <c r="D13" s="382"/>
      <c r="E13" s="163" t="s">
        <v>62</v>
      </c>
      <c r="F13" s="164" t="s">
        <v>61</v>
      </c>
      <c r="G13" s="91"/>
      <c r="H13" s="88"/>
    </row>
    <row r="14" spans="1:22" s="75" customFormat="1" ht="30" customHeight="1" x14ac:dyDescent="0.2">
      <c r="A14" s="165"/>
      <c r="B14" s="148"/>
      <c r="C14" s="295" t="s">
        <v>80</v>
      </c>
      <c r="D14" s="296"/>
      <c r="E14" s="296"/>
      <c r="F14" s="296"/>
      <c r="G14" s="132"/>
    </row>
    <row r="15" spans="1:22" s="75" customFormat="1" ht="20.100000000000001" customHeight="1" x14ac:dyDescent="0.2">
      <c r="A15" s="165"/>
      <c r="B15" s="148"/>
      <c r="C15" s="308" t="s">
        <v>115</v>
      </c>
      <c r="D15" s="309"/>
      <c r="E15" s="166">
        <f>'1.1 Objektplanung'!G37</f>
        <v>0</v>
      </c>
      <c r="F15" s="167">
        <f>E15*1.19</f>
        <v>0</v>
      </c>
      <c r="G15" s="132"/>
      <c r="J15" s="372"/>
      <c r="K15" s="372"/>
      <c r="L15" s="372"/>
      <c r="M15" s="372"/>
      <c r="N15" s="372"/>
      <c r="O15" s="372"/>
      <c r="P15" s="372"/>
      <c r="Q15" s="372"/>
      <c r="R15" s="372"/>
      <c r="S15" s="372"/>
      <c r="T15" s="372"/>
      <c r="U15" s="372"/>
      <c r="V15" s="372"/>
    </row>
    <row r="16" spans="1:22" s="75" customFormat="1" ht="20.100000000000001" customHeight="1" x14ac:dyDescent="0.2">
      <c r="A16" s="165"/>
      <c r="B16" s="148"/>
      <c r="C16" s="168"/>
      <c r="D16" s="168"/>
      <c r="E16" s="169"/>
      <c r="F16" s="170"/>
      <c r="G16" s="132"/>
      <c r="J16" s="372"/>
      <c r="K16" s="372"/>
      <c r="L16" s="372"/>
      <c r="M16" s="372"/>
      <c r="N16" s="372"/>
      <c r="O16" s="372"/>
      <c r="P16" s="372"/>
      <c r="Q16" s="372"/>
      <c r="R16" s="372"/>
      <c r="S16" s="372"/>
      <c r="T16" s="372"/>
      <c r="U16" s="372"/>
      <c r="V16" s="372"/>
    </row>
    <row r="17" spans="1:22" s="75" customFormat="1" ht="20.100000000000001" customHeight="1" x14ac:dyDescent="0.2">
      <c r="A17" s="159"/>
      <c r="B17" s="133"/>
      <c r="C17" s="308" t="s">
        <v>63</v>
      </c>
      <c r="D17" s="309"/>
      <c r="E17" s="166">
        <f>SUM(E15)</f>
        <v>0</v>
      </c>
      <c r="F17" s="167">
        <f>SUM(F15)</f>
        <v>0</v>
      </c>
      <c r="G17" s="91"/>
      <c r="H17" s="88"/>
      <c r="J17" s="94"/>
      <c r="K17" s="94"/>
      <c r="L17" s="94"/>
      <c r="M17" s="94"/>
      <c r="N17" s="94"/>
      <c r="O17" s="94"/>
      <c r="P17" s="94"/>
      <c r="Q17" s="94"/>
      <c r="R17" s="94"/>
      <c r="S17" s="94"/>
      <c r="T17" s="94"/>
      <c r="U17" s="94"/>
      <c r="V17" s="94"/>
    </row>
    <row r="18" spans="1:22" s="75" customFormat="1" ht="20.100000000000001" customHeight="1" x14ac:dyDescent="0.2">
      <c r="A18" s="159"/>
      <c r="B18" s="133"/>
      <c r="C18" s="308" t="s">
        <v>78</v>
      </c>
      <c r="D18" s="309"/>
      <c r="E18" s="166">
        <f>Stundensätze!$F$26+Stundensätze!F27+Stundensätze!$F$28+Stundensätze!$F$29</f>
        <v>0</v>
      </c>
      <c r="F18" s="167">
        <f>E18*1.19</f>
        <v>0</v>
      </c>
      <c r="G18" s="91"/>
      <c r="H18" s="88"/>
      <c r="J18" s="94"/>
      <c r="K18" s="94"/>
      <c r="L18" s="94"/>
      <c r="M18" s="94"/>
      <c r="N18" s="94"/>
      <c r="O18" s="94"/>
      <c r="P18" s="94"/>
      <c r="Q18" s="94"/>
      <c r="R18" s="94"/>
      <c r="S18" s="94"/>
      <c r="T18" s="94"/>
      <c r="U18" s="94"/>
      <c r="V18" s="94"/>
    </row>
    <row r="19" spans="1:22" s="75" customFormat="1" ht="20.100000000000001" customHeight="1" x14ac:dyDescent="0.2">
      <c r="A19" s="159"/>
      <c r="B19" s="133"/>
      <c r="C19" s="295" t="s">
        <v>79</v>
      </c>
      <c r="D19" s="296"/>
      <c r="E19" s="171">
        <f>E17+E18</f>
        <v>0</v>
      </c>
      <c r="F19" s="167">
        <f>SUM(F17:F18)</f>
        <v>0</v>
      </c>
      <c r="G19" s="91"/>
      <c r="H19" s="88"/>
      <c r="J19" s="94"/>
      <c r="K19" s="94"/>
      <c r="L19" s="94"/>
      <c r="M19" s="94"/>
      <c r="N19" s="94"/>
      <c r="O19" s="94"/>
      <c r="P19" s="94"/>
      <c r="Q19" s="94"/>
      <c r="R19" s="94"/>
      <c r="S19" s="94"/>
      <c r="T19" s="94"/>
      <c r="U19" s="94"/>
      <c r="V19" s="94"/>
    </row>
    <row r="20" spans="1:22" s="75" customFormat="1" ht="20.100000000000001" customHeight="1" x14ac:dyDescent="0.2">
      <c r="A20" s="159"/>
      <c r="B20" s="133"/>
      <c r="C20" s="295" t="s">
        <v>84</v>
      </c>
      <c r="D20" s="296"/>
      <c r="E20" s="376"/>
      <c r="F20" s="377"/>
      <c r="G20" s="91"/>
      <c r="H20" s="74"/>
    </row>
    <row r="21" spans="1:22" s="75" customFormat="1" ht="20.100000000000001" customHeight="1" x14ac:dyDescent="0.2">
      <c r="A21" s="159"/>
      <c r="B21" s="133"/>
      <c r="C21" s="295" t="s">
        <v>92</v>
      </c>
      <c r="D21" s="296"/>
      <c r="E21" s="166">
        <f>SUM(E19*E20)</f>
        <v>0</v>
      </c>
      <c r="F21" s="167">
        <f>E21*1.19</f>
        <v>0</v>
      </c>
      <c r="G21" s="91"/>
      <c r="H21" s="74"/>
    </row>
    <row r="22" spans="1:22" s="75" customFormat="1" ht="15" customHeight="1" x14ac:dyDescent="0.2">
      <c r="A22" s="159"/>
      <c r="B22" s="133"/>
      <c r="C22" s="168"/>
      <c r="D22" s="168"/>
      <c r="E22" s="172"/>
      <c r="F22" s="173"/>
      <c r="G22" s="91"/>
      <c r="H22" s="74"/>
    </row>
    <row r="23" spans="1:22" s="75" customFormat="1" ht="27" customHeight="1" x14ac:dyDescent="0.2">
      <c r="A23" s="159"/>
      <c r="B23" s="133"/>
      <c r="C23" s="374" t="s">
        <v>93</v>
      </c>
      <c r="D23" s="375"/>
      <c r="E23" s="174">
        <f>SUM(E19-E21)</f>
        <v>0</v>
      </c>
      <c r="F23" s="167">
        <f>SUM(F19-F21)</f>
        <v>0</v>
      </c>
      <c r="G23" s="91"/>
      <c r="H23" s="74"/>
    </row>
    <row r="24" spans="1:22" s="75" customFormat="1" ht="15" customHeight="1" x14ac:dyDescent="0.2">
      <c r="A24" s="159"/>
      <c r="B24" s="133"/>
      <c r="C24" s="175"/>
      <c r="D24" s="131"/>
      <c r="E24" s="222"/>
      <c r="F24" s="172"/>
      <c r="G24" s="91"/>
      <c r="H24" s="74"/>
    </row>
    <row r="25" spans="1:22" s="75" customFormat="1" ht="30" customHeight="1" x14ac:dyDescent="0.2">
      <c r="A25" s="159"/>
      <c r="B25" s="133"/>
      <c r="C25" s="373"/>
      <c r="D25" s="373"/>
      <c r="E25" s="373"/>
      <c r="F25" s="373"/>
      <c r="G25" s="91"/>
      <c r="H25" s="88"/>
    </row>
    <row r="26" spans="1:22" s="75" customFormat="1" ht="20.100000000000001" customHeight="1" x14ac:dyDescent="0.2">
      <c r="A26" s="159"/>
      <c r="B26" s="133"/>
      <c r="C26" s="373"/>
      <c r="D26" s="373"/>
      <c r="E26" s="373"/>
      <c r="F26" s="373"/>
      <c r="G26" s="91"/>
      <c r="H26" s="88"/>
    </row>
    <row r="27" spans="1:22" s="75" customFormat="1" ht="20.100000000000001" customHeight="1" x14ac:dyDescent="0.2">
      <c r="A27" s="92"/>
      <c r="B27" s="95"/>
      <c r="C27" s="176"/>
      <c r="D27" s="176"/>
      <c r="E27" s="177"/>
      <c r="F27" s="177"/>
      <c r="G27" s="96"/>
      <c r="H27" s="93"/>
    </row>
    <row r="28" spans="1:22" s="75" customFormat="1" ht="30" customHeight="1" x14ac:dyDescent="0.2">
      <c r="A28" s="159"/>
      <c r="B28" s="155"/>
      <c r="C28" s="131"/>
      <c r="D28" s="131"/>
      <c r="E28" s="172"/>
      <c r="F28" s="158"/>
      <c r="G28" s="88"/>
      <c r="H28" s="74"/>
    </row>
    <row r="29" spans="1:22" ht="15" x14ac:dyDescent="0.2">
      <c r="A29" s="178"/>
      <c r="B29" s="178"/>
      <c r="C29" s="178"/>
      <c r="D29" s="178"/>
      <c r="E29" s="179"/>
      <c r="F29" s="179"/>
    </row>
    <row r="30" spans="1:22" ht="15" x14ac:dyDescent="0.2">
      <c r="A30" s="178"/>
      <c r="B30" s="178"/>
      <c r="C30" s="178"/>
      <c r="D30" s="178"/>
      <c r="E30" s="179"/>
      <c r="F30" s="179"/>
    </row>
    <row r="31" spans="1:22" ht="15" x14ac:dyDescent="0.2">
      <c r="A31" s="178"/>
      <c r="B31" s="178"/>
      <c r="C31" s="178"/>
      <c r="D31" s="178"/>
      <c r="E31" s="179"/>
      <c r="F31" s="179"/>
    </row>
    <row r="32" spans="1:22" ht="15" x14ac:dyDescent="0.2">
      <c r="A32" s="178"/>
      <c r="B32" s="178"/>
      <c r="C32" s="178"/>
      <c r="D32" s="178"/>
      <c r="E32" s="179"/>
      <c r="F32" s="179"/>
    </row>
  </sheetData>
  <sheetProtection formatCells="0" selectLockedCells="1"/>
  <mergeCells count="15">
    <mergeCell ref="B3:G4"/>
    <mergeCell ref="D6:G6"/>
    <mergeCell ref="B8:G8"/>
    <mergeCell ref="C13:D13"/>
    <mergeCell ref="C14:F14"/>
    <mergeCell ref="J15:V16"/>
    <mergeCell ref="C15:D15"/>
    <mergeCell ref="C25:F26"/>
    <mergeCell ref="C17:D17"/>
    <mergeCell ref="C19:D19"/>
    <mergeCell ref="C18:D18"/>
    <mergeCell ref="C23:D23"/>
    <mergeCell ref="E20:F20"/>
    <mergeCell ref="C20:D20"/>
    <mergeCell ref="C21:D21"/>
  </mergeCells>
  <phoneticPr fontId="52" type="noConversion"/>
  <pageMargins left="0.59055118110236227" right="0.39370078740157483" top="0.39370078740157483" bottom="0.31496062992125984" header="0.51181102362204722" footer="0.51181102362204722"/>
  <pageSetup paperSize="9" scale="67" orientation="portrait" r:id="rId1"/>
  <headerFooter>
    <oddFooter>&amp;LB2_Honorarangebotsblätter&amp;RKomplette Zusammenstellung</oddFooter>
  </headerFooter>
  <ignoredErrors>
    <ignoredError sqref="D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10">
    <tabColor rgb="FF92D050"/>
    <pageSetUpPr fitToPage="1"/>
  </sheetPr>
  <dimension ref="A1:R61"/>
  <sheetViews>
    <sheetView view="pageBreakPreview" zoomScaleNormal="115" zoomScaleSheetLayoutView="100" workbookViewId="0">
      <selection activeCell="B13" sqref="B13:N13"/>
    </sheetView>
  </sheetViews>
  <sheetFormatPr baseColWidth="10" defaultColWidth="11.42578125" defaultRowHeight="10.5" x14ac:dyDescent="0.2"/>
  <cols>
    <col min="1" max="1" width="8.42578125" style="15" customWidth="1"/>
    <col min="2" max="2" width="13.85546875" style="15" customWidth="1"/>
    <col min="3" max="3" width="26.42578125" style="15" customWidth="1"/>
    <col min="4" max="12" width="5.28515625" style="15" customWidth="1"/>
    <col min="13" max="13" width="12.42578125" style="15" customWidth="1"/>
    <col min="14" max="14" width="27" style="15" customWidth="1"/>
    <col min="15" max="15" width="13.42578125" style="15" customWidth="1"/>
    <col min="16" max="16" width="4.85546875" style="15" customWidth="1"/>
    <col min="17" max="16384" width="11.42578125" style="15"/>
  </cols>
  <sheetData>
    <row r="1" spans="1:17" s="5" customFormat="1" ht="30" customHeight="1" x14ac:dyDescent="0.2">
      <c r="A1" s="16"/>
      <c r="C1" s="3"/>
      <c r="D1" s="3"/>
      <c r="E1" s="3"/>
      <c r="F1" s="3"/>
      <c r="G1" s="3"/>
      <c r="H1" s="3"/>
      <c r="I1" s="3"/>
      <c r="J1" s="3"/>
      <c r="K1" s="3"/>
      <c r="L1" s="4"/>
      <c r="M1" s="4"/>
      <c r="N1" s="4"/>
      <c r="O1" s="4"/>
      <c r="P1" s="4"/>
    </row>
    <row r="2" spans="1:17" s="7" customFormat="1" ht="14.25" x14ac:dyDescent="0.25">
      <c r="A2" s="6"/>
      <c r="B2" s="6"/>
      <c r="C2" s="6"/>
      <c r="D2" s="6"/>
      <c r="E2" s="6"/>
      <c r="F2" s="6"/>
      <c r="G2" s="6"/>
      <c r="H2" s="6"/>
      <c r="I2" s="6"/>
      <c r="J2" s="6"/>
      <c r="K2" s="6"/>
      <c r="L2" s="6"/>
      <c r="M2" s="6"/>
      <c r="N2" s="6"/>
      <c r="O2" s="2"/>
      <c r="P2" s="6"/>
    </row>
    <row r="3" spans="1:17" s="7" customFormat="1" ht="20.25" customHeight="1" x14ac:dyDescent="0.2">
      <c r="A3" s="1" t="s">
        <v>40</v>
      </c>
      <c r="B3" s="6"/>
      <c r="C3" s="6"/>
      <c r="D3" s="6"/>
      <c r="E3" s="6"/>
      <c r="F3" s="6"/>
      <c r="G3" s="6"/>
      <c r="H3" s="6"/>
      <c r="I3" s="6"/>
      <c r="J3" s="6"/>
      <c r="K3" s="6"/>
      <c r="L3" s="6"/>
      <c r="M3" s="6"/>
      <c r="N3" s="6"/>
      <c r="O3" s="6"/>
      <c r="P3" s="6"/>
    </row>
    <row r="4" spans="1:17" s="9" customFormat="1" ht="18.75" customHeight="1" x14ac:dyDescent="0.2">
      <c r="A4" s="8" t="s">
        <v>5</v>
      </c>
      <c r="D4" s="400"/>
      <c r="E4" s="400"/>
      <c r="F4" s="400"/>
      <c r="G4" s="400"/>
      <c r="H4" s="400"/>
      <c r="I4" s="400"/>
      <c r="J4" s="400"/>
      <c r="K4" s="400"/>
      <c r="L4" s="400"/>
      <c r="M4" s="400"/>
      <c r="N4" s="400"/>
      <c r="O4" s="400"/>
      <c r="P4" s="400"/>
      <c r="Q4" s="13" t="s">
        <v>6</v>
      </c>
    </row>
    <row r="5" spans="1:17" s="11" customFormat="1" ht="8.25" customHeight="1" x14ac:dyDescent="0.2">
      <c r="A5" s="8"/>
      <c r="B5" s="9"/>
      <c r="C5" s="9"/>
      <c r="D5" s="10"/>
      <c r="E5" s="10"/>
      <c r="F5" s="10"/>
      <c r="G5" s="10"/>
      <c r="H5" s="10"/>
      <c r="I5" s="10"/>
      <c r="J5" s="10"/>
      <c r="K5" s="10"/>
      <c r="L5" s="10"/>
      <c r="M5" s="10"/>
      <c r="N5" s="10"/>
      <c r="O5" s="10"/>
      <c r="P5" s="10"/>
      <c r="Q5" s="7"/>
    </row>
    <row r="6" spans="1:17" s="26" customFormat="1" ht="21" thickBot="1" x14ac:dyDescent="0.4">
      <c r="A6" s="24" t="s">
        <v>23</v>
      </c>
      <c r="B6" s="24"/>
      <c r="C6" s="24"/>
      <c r="D6" s="24"/>
      <c r="E6" s="24"/>
      <c r="F6" s="24"/>
      <c r="G6" s="24"/>
      <c r="H6" s="24"/>
      <c r="I6" s="24"/>
      <c r="J6" s="24"/>
      <c r="K6" s="24"/>
      <c r="L6" s="24"/>
      <c r="M6" s="24"/>
      <c r="N6" s="24"/>
      <c r="O6" s="24"/>
      <c r="P6" s="24"/>
    </row>
    <row r="7" spans="1:17" s="7" customFormat="1" ht="14.1" customHeight="1" thickTop="1" x14ac:dyDescent="0.2">
      <c r="A7" s="6"/>
      <c r="B7" s="6"/>
      <c r="C7" s="6"/>
      <c r="D7" s="6"/>
      <c r="E7" s="6"/>
      <c r="F7" s="6"/>
      <c r="G7" s="6"/>
      <c r="H7" s="6"/>
      <c r="I7" s="6"/>
      <c r="J7" s="6"/>
      <c r="K7" s="6"/>
      <c r="L7" s="6"/>
      <c r="M7" s="6"/>
      <c r="N7" s="6"/>
      <c r="O7" s="6"/>
      <c r="P7" s="6"/>
    </row>
    <row r="8" spans="1:17" s="7" customFormat="1" ht="15" customHeight="1" x14ac:dyDescent="0.2">
      <c r="A8" s="21" t="s">
        <v>24</v>
      </c>
      <c r="B8" s="401" t="s">
        <v>10</v>
      </c>
      <c r="C8" s="401"/>
      <c r="D8" s="401"/>
      <c r="E8" s="401"/>
      <c r="F8" s="401"/>
      <c r="G8" s="401"/>
      <c r="H8" s="401"/>
      <c r="I8" s="401"/>
      <c r="J8" s="401"/>
      <c r="K8" s="401"/>
      <c r="L8" s="401"/>
      <c r="M8" s="401"/>
      <c r="N8" s="401"/>
      <c r="O8" s="401"/>
      <c r="P8" s="401"/>
    </row>
    <row r="9" spans="1:17" s="7" customFormat="1" ht="8.25" customHeight="1" x14ac:dyDescent="0.2">
      <c r="A9" s="21"/>
      <c r="B9" s="401"/>
      <c r="C9" s="401"/>
      <c r="D9" s="401"/>
      <c r="E9" s="401"/>
      <c r="F9" s="401"/>
      <c r="G9" s="401"/>
      <c r="H9" s="401"/>
      <c r="I9" s="401"/>
      <c r="J9" s="401"/>
      <c r="K9" s="401"/>
      <c r="L9" s="401"/>
      <c r="M9" s="401"/>
      <c r="N9" s="401"/>
      <c r="O9" s="401"/>
      <c r="P9" s="401"/>
    </row>
    <row r="10" spans="1:17" s="7" customFormat="1" ht="15.75" customHeight="1" x14ac:dyDescent="0.2">
      <c r="A10" s="21"/>
      <c r="B10" s="391" t="s">
        <v>32</v>
      </c>
      <c r="C10" s="392"/>
      <c r="D10" s="392"/>
      <c r="E10" s="392"/>
      <c r="F10" s="392"/>
      <c r="G10" s="392"/>
      <c r="H10" s="392"/>
      <c r="I10" s="392"/>
      <c r="J10" s="27"/>
      <c r="K10" s="27"/>
      <c r="L10" s="27"/>
      <c r="M10" s="27"/>
      <c r="N10" s="28"/>
      <c r="O10" s="29"/>
      <c r="P10" s="29"/>
    </row>
    <row r="11" spans="1:17" s="7" customFormat="1" ht="6" customHeight="1" x14ac:dyDescent="0.2">
      <c r="A11" s="21"/>
      <c r="B11" s="393"/>
      <c r="C11" s="394"/>
      <c r="D11" s="394"/>
      <c r="E11" s="394"/>
      <c r="F11" s="394"/>
      <c r="G11" s="394"/>
      <c r="H11" s="394"/>
      <c r="I11" s="394"/>
      <c r="J11" s="394"/>
      <c r="K11" s="394"/>
      <c r="L11" s="394"/>
      <c r="M11" s="394"/>
      <c r="N11" s="395"/>
      <c r="O11" s="29"/>
      <c r="P11" s="29"/>
    </row>
    <row r="12" spans="1:17" s="7" customFormat="1" ht="0.75" customHeight="1" x14ac:dyDescent="0.2">
      <c r="A12" s="21"/>
      <c r="B12" s="393"/>
      <c r="C12" s="394"/>
      <c r="D12" s="394"/>
      <c r="E12" s="394"/>
      <c r="F12" s="394"/>
      <c r="G12" s="394"/>
      <c r="H12" s="394"/>
      <c r="I12" s="394"/>
      <c r="J12" s="394"/>
      <c r="K12" s="394"/>
      <c r="L12" s="394"/>
      <c r="M12" s="394"/>
      <c r="N12" s="395"/>
      <c r="O12" s="29"/>
      <c r="P12" s="29"/>
    </row>
    <row r="13" spans="1:17" s="7" customFormat="1" ht="15.75" customHeight="1" x14ac:dyDescent="0.2">
      <c r="A13" s="21"/>
      <c r="B13" s="393" t="s">
        <v>38</v>
      </c>
      <c r="C13" s="394"/>
      <c r="D13" s="394"/>
      <c r="E13" s="394"/>
      <c r="F13" s="394"/>
      <c r="G13" s="394"/>
      <c r="H13" s="394"/>
      <c r="I13" s="394"/>
      <c r="J13" s="394"/>
      <c r="K13" s="394"/>
      <c r="L13" s="394"/>
      <c r="M13" s="394"/>
      <c r="N13" s="395"/>
      <c r="O13" s="29"/>
      <c r="P13" s="29"/>
    </row>
    <row r="14" spans="1:17" s="7" customFormat="1" ht="19.5" customHeight="1" x14ac:dyDescent="0.2">
      <c r="A14" s="21"/>
      <c r="B14" s="39" t="s">
        <v>39</v>
      </c>
      <c r="C14" s="40"/>
      <c r="D14" s="40"/>
      <c r="E14" s="40"/>
      <c r="F14" s="40"/>
      <c r="G14" s="40"/>
      <c r="H14" s="40"/>
      <c r="I14" s="40"/>
      <c r="J14" s="40"/>
      <c r="K14" s="40"/>
      <c r="L14" s="40"/>
      <c r="M14" s="40"/>
      <c r="N14" s="41"/>
      <c r="O14" s="29"/>
      <c r="P14" s="29"/>
    </row>
    <row r="15" spans="1:17" s="7" customFormat="1" ht="39.75" customHeight="1" x14ac:dyDescent="0.2">
      <c r="A15" s="21"/>
      <c r="B15" s="384" t="s">
        <v>27</v>
      </c>
      <c r="C15" s="385"/>
      <c r="D15" s="385"/>
      <c r="E15" s="385"/>
      <c r="F15" s="385"/>
      <c r="G15" s="385"/>
      <c r="H15" s="385"/>
      <c r="I15" s="385"/>
      <c r="J15" s="385"/>
      <c r="K15" s="385"/>
      <c r="L15" s="385"/>
      <c r="M15" s="385"/>
      <c r="N15" s="386"/>
      <c r="O15" s="29"/>
      <c r="P15" s="29"/>
    </row>
    <row r="16" spans="1:17" s="7" customFormat="1" ht="5.25" customHeight="1" x14ac:dyDescent="0.2">
      <c r="A16" s="21"/>
      <c r="B16" s="387"/>
      <c r="C16" s="387"/>
      <c r="D16" s="387"/>
      <c r="E16" s="387"/>
      <c r="F16" s="387"/>
      <c r="G16" s="387"/>
      <c r="H16" s="387"/>
      <c r="I16" s="387"/>
      <c r="J16" s="387"/>
      <c r="K16" s="387"/>
      <c r="L16" s="387"/>
      <c r="M16" s="387"/>
      <c r="N16" s="387"/>
      <c r="O16" s="387"/>
      <c r="P16" s="387"/>
    </row>
    <row r="17" spans="1:18" s="7" customFormat="1" ht="15.75" customHeight="1" x14ac:dyDescent="0.2">
      <c r="A17" s="21"/>
      <c r="B17" s="391" t="s">
        <v>34</v>
      </c>
      <c r="C17" s="392"/>
      <c r="D17" s="392"/>
      <c r="E17" s="392"/>
      <c r="F17" s="392"/>
      <c r="G17" s="392"/>
      <c r="H17" s="392"/>
      <c r="I17" s="392"/>
      <c r="J17" s="27"/>
      <c r="K17" s="27"/>
      <c r="L17" s="27"/>
      <c r="M17" s="27"/>
      <c r="N17" s="28"/>
      <c r="O17" s="29"/>
      <c r="P17" s="29"/>
    </row>
    <row r="18" spans="1:18" s="7" customFormat="1" ht="4.5" customHeight="1" x14ac:dyDescent="0.2">
      <c r="A18" s="21"/>
      <c r="B18" s="393"/>
      <c r="C18" s="394"/>
      <c r="D18" s="394"/>
      <c r="E18" s="394"/>
      <c r="F18" s="394"/>
      <c r="G18" s="394"/>
      <c r="H18" s="394"/>
      <c r="I18" s="394"/>
      <c r="J18" s="394"/>
      <c r="K18" s="394"/>
      <c r="L18" s="394"/>
      <c r="M18" s="394"/>
      <c r="N18" s="395"/>
      <c r="P18" s="29"/>
    </row>
    <row r="19" spans="1:18" s="7" customFormat="1" ht="15.75" customHeight="1" x14ac:dyDescent="0.2">
      <c r="A19" s="21"/>
      <c r="B19" s="396" t="s">
        <v>37</v>
      </c>
      <c r="C19" s="397"/>
      <c r="D19" s="397"/>
      <c r="E19" s="397"/>
      <c r="F19" s="397"/>
      <c r="G19" s="397"/>
      <c r="H19" s="397"/>
      <c r="I19" s="397"/>
      <c r="J19" s="397"/>
      <c r="K19" s="397"/>
      <c r="L19" s="397"/>
      <c r="M19" s="397"/>
      <c r="N19" s="398"/>
      <c r="O19" s="29"/>
      <c r="P19" s="29"/>
    </row>
    <row r="20" spans="1:18" s="7" customFormat="1" ht="17.25" customHeight="1" x14ac:dyDescent="0.2">
      <c r="A20" s="21"/>
      <c r="B20" s="399"/>
      <c r="C20" s="385"/>
      <c r="D20" s="385"/>
      <c r="E20" s="385"/>
      <c r="F20" s="385"/>
      <c r="G20" s="385"/>
      <c r="H20" s="385"/>
      <c r="I20" s="385"/>
      <c r="J20" s="385"/>
      <c r="K20" s="385"/>
      <c r="L20" s="385"/>
      <c r="M20" s="385"/>
      <c r="N20" s="386"/>
      <c r="O20" s="29"/>
      <c r="P20" s="29"/>
    </row>
    <row r="21" spans="1:18" s="7" customFormat="1" ht="5.25" customHeight="1" x14ac:dyDescent="0.2">
      <c r="A21" s="21"/>
      <c r="B21" s="387"/>
      <c r="C21" s="387"/>
      <c r="D21" s="387"/>
      <c r="E21" s="387"/>
      <c r="F21" s="387"/>
      <c r="G21" s="387"/>
      <c r="H21" s="387"/>
      <c r="I21" s="387"/>
      <c r="J21" s="387"/>
      <c r="K21" s="387"/>
      <c r="L21" s="387"/>
      <c r="M21" s="387"/>
      <c r="N21" s="387"/>
      <c r="O21" s="387"/>
      <c r="P21" s="387"/>
    </row>
    <row r="22" spans="1:18" s="7" customFormat="1" ht="14.1" customHeight="1" x14ac:dyDescent="0.2">
      <c r="A22" s="30"/>
      <c r="B22" s="17" t="s">
        <v>36</v>
      </c>
      <c r="C22" s="17"/>
      <c r="D22" s="17"/>
      <c r="E22" s="17"/>
      <c r="F22" s="17"/>
      <c r="G22" s="17"/>
      <c r="H22" s="17"/>
      <c r="I22" s="17"/>
      <c r="J22" s="17"/>
      <c r="K22" s="17"/>
      <c r="L22" s="17"/>
      <c r="M22" s="17"/>
      <c r="N22" s="17"/>
      <c r="O22" s="6"/>
      <c r="P22" s="6"/>
    </row>
    <row r="23" spans="1:18" s="7" customFormat="1" ht="14.1" customHeight="1" x14ac:dyDescent="0.2">
      <c r="A23" s="30"/>
      <c r="B23" s="17" t="s">
        <v>35</v>
      </c>
      <c r="C23" s="17"/>
      <c r="D23" s="17"/>
      <c r="E23" s="17"/>
      <c r="F23" s="17"/>
      <c r="G23" s="17"/>
      <c r="H23" s="17"/>
      <c r="I23" s="17"/>
      <c r="J23" s="17"/>
      <c r="K23" s="17"/>
      <c r="L23" s="17"/>
      <c r="M23" s="17"/>
      <c r="N23" s="17"/>
      <c r="O23" s="6"/>
      <c r="P23" s="6"/>
    </row>
    <row r="24" spans="1:18" s="7" customFormat="1" ht="14.1" customHeight="1" x14ac:dyDescent="0.2">
      <c r="A24" s="30"/>
      <c r="B24" s="17"/>
      <c r="C24" s="6"/>
      <c r="D24" s="6"/>
      <c r="E24" s="6"/>
      <c r="F24" s="6"/>
      <c r="G24" s="6"/>
      <c r="H24" s="6"/>
      <c r="I24" s="6"/>
      <c r="J24" s="6"/>
      <c r="K24" s="6"/>
      <c r="L24" s="6"/>
      <c r="M24" s="6"/>
      <c r="N24" s="6"/>
      <c r="O24" s="6"/>
      <c r="P24" s="6"/>
    </row>
    <row r="25" spans="1:18" s="7" customFormat="1" ht="14.1" customHeight="1" x14ac:dyDescent="0.2">
      <c r="A25" s="31"/>
      <c r="B25" s="6" t="s">
        <v>11</v>
      </c>
      <c r="C25" s="6"/>
      <c r="D25" s="18"/>
      <c r="E25" s="18"/>
      <c r="F25" s="18"/>
      <c r="G25" s="18"/>
      <c r="H25" s="18"/>
      <c r="I25" s="6"/>
      <c r="J25" s="6"/>
      <c r="K25" s="6"/>
      <c r="L25" s="6"/>
      <c r="M25" s="6"/>
      <c r="N25" s="6"/>
      <c r="O25" s="6"/>
      <c r="P25" s="6"/>
    </row>
    <row r="26" spans="1:18" s="7" customFormat="1" ht="14.1" customHeight="1" x14ac:dyDescent="0.2">
      <c r="A26" s="31"/>
      <c r="B26" s="6"/>
      <c r="C26" s="6"/>
      <c r="D26" s="6"/>
      <c r="E26" s="6"/>
      <c r="F26" s="6"/>
      <c r="G26" s="6"/>
      <c r="H26" s="6"/>
      <c r="I26" s="6"/>
      <c r="J26" s="6"/>
      <c r="K26" s="6"/>
      <c r="L26" s="6"/>
      <c r="M26" s="6"/>
      <c r="N26" s="6"/>
      <c r="O26" s="6"/>
      <c r="P26" s="6"/>
    </row>
    <row r="27" spans="1:18" s="7" customFormat="1" ht="14.1" customHeight="1" x14ac:dyDescent="0.2">
      <c r="A27" s="31"/>
      <c r="B27" s="6" t="s">
        <v>7</v>
      </c>
      <c r="C27" s="6"/>
      <c r="D27" s="18"/>
      <c r="E27" s="18"/>
      <c r="F27" s="18"/>
      <c r="G27" s="18"/>
      <c r="H27" s="18"/>
      <c r="I27" s="18"/>
      <c r="J27" s="18"/>
      <c r="K27" s="18"/>
      <c r="L27" s="18"/>
      <c r="M27" s="18"/>
      <c r="N27" s="18"/>
      <c r="O27" s="18"/>
      <c r="P27" s="18"/>
    </row>
    <row r="28" spans="1:18" s="7" customFormat="1" ht="14.1" customHeight="1" x14ac:dyDescent="0.2">
      <c r="A28" s="31"/>
      <c r="B28" s="6"/>
      <c r="C28" s="6"/>
      <c r="D28" s="23"/>
      <c r="E28" s="6"/>
      <c r="F28" s="6"/>
      <c r="G28" s="6"/>
      <c r="H28" s="6"/>
      <c r="I28" s="6"/>
      <c r="J28" s="6"/>
      <c r="K28" s="6"/>
      <c r="L28" s="6"/>
      <c r="M28" s="6"/>
      <c r="N28" s="6"/>
      <c r="O28" s="6"/>
      <c r="P28" s="6"/>
    </row>
    <row r="29" spans="1:18" s="7" customFormat="1" ht="13.5" customHeight="1" x14ac:dyDescent="0.2">
      <c r="A29" s="31"/>
      <c r="B29" s="383" t="s">
        <v>30</v>
      </c>
      <c r="C29" s="383"/>
      <c r="D29" s="6"/>
      <c r="E29" s="6"/>
      <c r="F29" s="6"/>
      <c r="G29" s="6"/>
      <c r="H29" s="6"/>
      <c r="I29" s="6"/>
      <c r="J29" s="6"/>
      <c r="K29" s="6"/>
      <c r="L29" s="6"/>
      <c r="M29" s="6"/>
      <c r="N29" s="6"/>
      <c r="O29" s="6"/>
      <c r="P29" s="6"/>
      <c r="R29" s="25"/>
    </row>
    <row r="30" spans="1:18" s="7" customFormat="1" ht="13.5" customHeight="1" x14ac:dyDescent="0.2">
      <c r="A30" s="31"/>
      <c r="B30" s="383"/>
      <c r="C30" s="383"/>
      <c r="D30" s="6"/>
      <c r="E30" s="6"/>
      <c r="F30" s="6"/>
      <c r="G30" s="6"/>
      <c r="H30" s="6"/>
      <c r="I30" s="6"/>
      <c r="J30" s="6"/>
      <c r="K30" s="6"/>
      <c r="L30" s="6"/>
      <c r="M30" s="6"/>
      <c r="N30" s="6"/>
      <c r="O30" s="6"/>
      <c r="P30" s="6"/>
      <c r="R30" s="25"/>
    </row>
    <row r="31" spans="1:18" s="7" customFormat="1" ht="16.5" customHeight="1" x14ac:dyDescent="0.2">
      <c r="A31" s="31"/>
      <c r="B31" s="383"/>
      <c r="C31" s="383"/>
      <c r="D31" s="18"/>
      <c r="E31" s="6" t="s">
        <v>3</v>
      </c>
      <c r="F31" s="18"/>
      <c r="G31" s="6" t="s">
        <v>4</v>
      </c>
      <c r="H31" s="6" t="s">
        <v>9</v>
      </c>
      <c r="I31" s="6"/>
      <c r="J31" s="6"/>
      <c r="K31" s="6"/>
      <c r="L31" s="6"/>
      <c r="M31" s="6"/>
      <c r="N31" s="6"/>
      <c r="O31" s="6"/>
      <c r="P31" s="6"/>
      <c r="R31" s="25"/>
    </row>
    <row r="32" spans="1:18" s="7" customFormat="1" ht="14.1" customHeight="1" x14ac:dyDescent="0.2">
      <c r="A32" s="31"/>
      <c r="B32" s="6"/>
      <c r="C32" s="6"/>
      <c r="D32" s="6"/>
      <c r="E32" s="6"/>
      <c r="F32" s="6"/>
      <c r="G32" s="6"/>
      <c r="H32" s="6"/>
      <c r="I32" s="6"/>
      <c r="J32" s="6"/>
      <c r="K32" s="6"/>
      <c r="L32" s="6"/>
      <c r="M32" s="6"/>
      <c r="N32" s="6"/>
      <c r="O32" s="6"/>
      <c r="P32" s="6"/>
    </row>
    <row r="33" spans="1:18" s="7" customFormat="1" ht="14.1" customHeight="1" x14ac:dyDescent="0.2">
      <c r="A33" s="31"/>
      <c r="B33" s="7" t="s">
        <v>28</v>
      </c>
      <c r="D33" s="18"/>
      <c r="E33" s="18"/>
      <c r="F33" s="18"/>
      <c r="G33" s="18"/>
      <c r="H33" s="18"/>
      <c r="I33" s="6" t="s">
        <v>29</v>
      </c>
      <c r="J33" s="6"/>
      <c r="K33" s="6"/>
      <c r="L33" s="390"/>
      <c r="M33" s="390"/>
      <c r="N33" s="390"/>
      <c r="O33" s="20"/>
      <c r="P33" s="20"/>
    </row>
    <row r="34" spans="1:18" s="7" customFormat="1" ht="14.1" customHeight="1" x14ac:dyDescent="0.2">
      <c r="A34" s="31"/>
      <c r="B34" s="6"/>
      <c r="C34" s="6"/>
      <c r="D34" s="6"/>
      <c r="E34" s="6"/>
      <c r="F34" s="6"/>
      <c r="G34" s="6"/>
      <c r="H34" s="6"/>
      <c r="I34" s="6"/>
      <c r="J34" s="6"/>
      <c r="K34" s="6"/>
      <c r="L34" s="6"/>
      <c r="M34" s="6"/>
      <c r="N34" s="6"/>
      <c r="O34" s="6"/>
      <c r="P34" s="6"/>
    </row>
    <row r="35" spans="1:18" s="7" customFormat="1" ht="14.1" customHeight="1" x14ac:dyDescent="0.2">
      <c r="A35" s="6"/>
      <c r="B35" s="6" t="s">
        <v>12</v>
      </c>
      <c r="C35" s="6"/>
      <c r="D35" s="32" t="s">
        <v>13</v>
      </c>
      <c r="E35" s="18"/>
      <c r="F35" s="18"/>
      <c r="H35" s="33" t="s">
        <v>14</v>
      </c>
      <c r="I35" s="18"/>
      <c r="J35" s="18"/>
      <c r="L35" s="6"/>
      <c r="M35" s="6"/>
      <c r="N35" s="6"/>
      <c r="O35" s="6"/>
      <c r="P35" s="6"/>
      <c r="R35" s="25"/>
    </row>
    <row r="36" spans="1:18" s="7" customFormat="1" ht="14.1" customHeight="1" x14ac:dyDescent="0.2">
      <c r="A36" s="31"/>
      <c r="B36" s="6"/>
      <c r="C36" s="6"/>
      <c r="D36" s="6"/>
      <c r="E36" s="6"/>
      <c r="F36" s="6"/>
      <c r="G36" s="6"/>
      <c r="H36" s="6"/>
      <c r="I36" s="6"/>
      <c r="J36" s="6"/>
      <c r="K36" s="6"/>
      <c r="L36" s="6"/>
      <c r="M36" s="6"/>
      <c r="N36" s="6"/>
      <c r="O36" s="6"/>
      <c r="P36" s="6"/>
    </row>
    <row r="37" spans="1:18" s="7" customFormat="1" ht="14.1" customHeight="1" x14ac:dyDescent="0.2">
      <c r="A37" s="31"/>
      <c r="B37" s="7" t="s">
        <v>15</v>
      </c>
      <c r="D37" s="18"/>
      <c r="E37" s="18"/>
      <c r="F37" s="18"/>
      <c r="G37" s="18"/>
      <c r="H37" s="18"/>
      <c r="I37" s="6" t="s">
        <v>16</v>
      </c>
      <c r="J37" s="6"/>
      <c r="K37" s="6"/>
      <c r="L37" s="6"/>
      <c r="M37" s="6"/>
      <c r="N37" s="6"/>
      <c r="O37" s="6"/>
      <c r="P37" s="6"/>
    </row>
    <row r="38" spans="1:18" s="7" customFormat="1" ht="14.1" customHeight="1" x14ac:dyDescent="0.2">
      <c r="A38" s="31"/>
      <c r="B38" s="6"/>
      <c r="C38" s="6"/>
      <c r="D38" s="6"/>
      <c r="E38" s="6"/>
      <c r="F38" s="6"/>
      <c r="G38" s="6"/>
      <c r="H38" s="6"/>
      <c r="I38" s="6"/>
      <c r="J38" s="6"/>
      <c r="K38" s="6"/>
      <c r="L38" s="6"/>
      <c r="M38" s="6"/>
      <c r="N38" s="6"/>
      <c r="O38" s="6"/>
      <c r="P38" s="6"/>
    </row>
    <row r="39" spans="1:18" s="7" customFormat="1" ht="14.1" customHeight="1" x14ac:dyDescent="0.2">
      <c r="A39" s="31"/>
      <c r="B39" s="6" t="s">
        <v>17</v>
      </c>
      <c r="C39" s="6"/>
      <c r="D39" s="34">
        <v>1</v>
      </c>
      <c r="E39" s="34">
        <v>2</v>
      </c>
      <c r="F39" s="34">
        <v>3</v>
      </c>
      <c r="G39" s="34">
        <v>4</v>
      </c>
      <c r="H39" s="34">
        <v>5</v>
      </c>
      <c r="I39" s="34">
        <v>6</v>
      </c>
      <c r="J39" s="34">
        <v>7</v>
      </c>
      <c r="K39" s="34">
        <v>8</v>
      </c>
      <c r="L39" s="34">
        <v>9</v>
      </c>
      <c r="M39" s="6"/>
      <c r="N39" s="6"/>
      <c r="O39" s="6"/>
      <c r="P39" s="6"/>
      <c r="R39" s="25"/>
    </row>
    <row r="40" spans="1:18" s="7" customFormat="1" ht="14.1" customHeight="1" x14ac:dyDescent="0.2">
      <c r="A40" s="31"/>
      <c r="B40" s="35" t="s">
        <v>22</v>
      </c>
      <c r="C40" s="6"/>
      <c r="D40" s="36"/>
      <c r="E40" s="36"/>
      <c r="F40" s="36"/>
      <c r="G40" s="36"/>
      <c r="H40" s="36"/>
      <c r="I40" s="36"/>
      <c r="J40" s="36"/>
      <c r="K40" s="37"/>
      <c r="L40" s="37"/>
      <c r="M40" s="7" t="s">
        <v>9</v>
      </c>
      <c r="O40" s="6"/>
      <c r="P40" s="6"/>
      <c r="R40" s="25"/>
    </row>
    <row r="41" spans="1:18" s="7" customFormat="1" ht="14.1" customHeight="1" x14ac:dyDescent="0.2">
      <c r="A41" s="31"/>
      <c r="B41" s="6"/>
      <c r="C41" s="6"/>
      <c r="D41" s="6"/>
      <c r="E41" s="6"/>
      <c r="F41" s="6"/>
      <c r="G41" s="6"/>
      <c r="H41" s="6"/>
      <c r="I41" s="6"/>
      <c r="J41" s="6"/>
      <c r="K41" s="6"/>
      <c r="L41" s="6"/>
      <c r="M41" s="6"/>
      <c r="N41" s="6"/>
      <c r="O41" s="6"/>
      <c r="P41" s="6"/>
    </row>
    <row r="42" spans="1:18" s="7" customFormat="1" ht="13.5" customHeight="1" x14ac:dyDescent="0.2">
      <c r="A42" s="31"/>
      <c r="B42" s="7" t="s">
        <v>26</v>
      </c>
      <c r="D42" s="18"/>
      <c r="E42" s="6" t="s">
        <v>3</v>
      </c>
      <c r="F42" s="18"/>
      <c r="G42" s="6" t="s">
        <v>4</v>
      </c>
      <c r="H42" s="6" t="s">
        <v>9</v>
      </c>
      <c r="I42" s="6"/>
      <c r="J42" s="6"/>
      <c r="K42" s="6"/>
      <c r="L42" s="6"/>
      <c r="M42" s="6"/>
      <c r="N42" s="6"/>
      <c r="O42" s="6"/>
      <c r="P42" s="6"/>
      <c r="R42" s="25"/>
    </row>
    <row r="43" spans="1:18" s="7" customFormat="1" ht="13.5" customHeight="1" x14ac:dyDescent="0.2">
      <c r="A43" s="31"/>
      <c r="B43" s="6"/>
      <c r="C43" s="6"/>
      <c r="D43" s="6"/>
      <c r="E43" s="6"/>
      <c r="F43" s="6"/>
      <c r="G43" s="6"/>
      <c r="H43" s="6"/>
      <c r="I43" s="6"/>
      <c r="J43" s="6"/>
      <c r="K43" s="6"/>
      <c r="L43" s="6"/>
      <c r="M43" s="6"/>
      <c r="N43" s="6"/>
      <c r="O43" s="6"/>
      <c r="P43" s="6"/>
      <c r="R43" s="25"/>
    </row>
    <row r="44" spans="1:18" s="7" customFormat="1" ht="14.1" customHeight="1" x14ac:dyDescent="0.2">
      <c r="A44" s="31"/>
      <c r="B44" s="388" t="s">
        <v>19</v>
      </c>
      <c r="C44" s="389"/>
      <c r="D44" s="6"/>
      <c r="E44" s="6"/>
      <c r="F44" s="6"/>
      <c r="G44" s="6"/>
      <c r="H44" s="6"/>
      <c r="I44" s="6"/>
      <c r="J44" s="6"/>
      <c r="K44" s="6"/>
      <c r="L44" s="6"/>
      <c r="M44" s="6"/>
      <c r="N44" s="6"/>
      <c r="O44" s="6"/>
      <c r="P44" s="6"/>
      <c r="R44" s="25"/>
    </row>
    <row r="45" spans="1:18" s="7" customFormat="1" ht="14.1" customHeight="1" x14ac:dyDescent="0.2">
      <c r="A45" s="31"/>
      <c r="B45" s="389"/>
      <c r="C45" s="389"/>
      <c r="D45" s="18"/>
      <c r="E45" s="6" t="s">
        <v>3</v>
      </c>
      <c r="F45" s="18"/>
      <c r="G45" s="6" t="s">
        <v>4</v>
      </c>
      <c r="H45" s="6" t="s">
        <v>9</v>
      </c>
      <c r="I45" s="6"/>
      <c r="J45" s="6"/>
      <c r="K45" s="6"/>
      <c r="L45" s="6"/>
      <c r="M45" s="6"/>
      <c r="N45" s="6"/>
      <c r="O45" s="6"/>
      <c r="P45" s="6"/>
      <c r="R45" s="25"/>
    </row>
    <row r="46" spans="1:18" s="7" customFormat="1" ht="14.1" customHeight="1" x14ac:dyDescent="0.2">
      <c r="A46" s="31"/>
      <c r="B46" s="6"/>
      <c r="C46" s="6"/>
      <c r="D46" s="6"/>
      <c r="E46" s="6"/>
      <c r="F46" s="6"/>
      <c r="G46" s="6"/>
      <c r="H46" s="6"/>
      <c r="I46" s="6"/>
      <c r="J46" s="6"/>
      <c r="K46" s="6"/>
      <c r="L46" s="6"/>
      <c r="M46" s="6"/>
      <c r="N46" s="6"/>
      <c r="O46" s="6"/>
      <c r="P46" s="6"/>
      <c r="R46" s="25"/>
    </row>
    <row r="47" spans="1:18" s="7" customFormat="1" ht="14.1" customHeight="1" x14ac:dyDescent="0.2">
      <c r="A47" s="31"/>
      <c r="B47" s="389" t="s">
        <v>20</v>
      </c>
      <c r="C47" s="389"/>
      <c r="D47" s="18"/>
      <c r="E47" s="6" t="s">
        <v>3</v>
      </c>
      <c r="F47" s="18"/>
      <c r="G47" s="6" t="s">
        <v>4</v>
      </c>
      <c r="H47" s="6" t="s">
        <v>9</v>
      </c>
      <c r="I47" s="6"/>
      <c r="J47" s="6"/>
      <c r="K47" s="6"/>
      <c r="L47" s="6"/>
      <c r="M47" s="6"/>
      <c r="N47" s="6"/>
      <c r="O47" s="6"/>
      <c r="P47" s="6"/>
      <c r="R47" s="25"/>
    </row>
    <row r="48" spans="1:18" s="7" customFormat="1" ht="14.1" customHeight="1" x14ac:dyDescent="0.2">
      <c r="A48" s="31"/>
      <c r="B48" s="6"/>
      <c r="C48" s="6"/>
      <c r="D48" s="6"/>
      <c r="E48" s="6"/>
      <c r="F48" s="6"/>
      <c r="G48" s="6"/>
      <c r="H48" s="6"/>
      <c r="I48" s="6"/>
      <c r="J48" s="6"/>
      <c r="K48" s="6"/>
      <c r="L48" s="6"/>
      <c r="M48" s="6"/>
      <c r="N48" s="6"/>
      <c r="O48" s="6"/>
      <c r="P48" s="6"/>
      <c r="R48" s="25"/>
    </row>
    <row r="49" spans="1:18" s="7" customFormat="1" ht="14.1" customHeight="1" x14ac:dyDescent="0.2">
      <c r="A49" s="31"/>
      <c r="B49" s="6" t="s">
        <v>21</v>
      </c>
      <c r="C49" s="6"/>
      <c r="D49" s="18"/>
      <c r="E49" s="6" t="s">
        <v>3</v>
      </c>
      <c r="F49" s="18"/>
      <c r="G49" s="6" t="s">
        <v>4</v>
      </c>
      <c r="H49" s="6" t="s">
        <v>9</v>
      </c>
      <c r="I49" s="6"/>
      <c r="J49" s="6"/>
      <c r="K49" s="6"/>
      <c r="L49" s="6"/>
      <c r="M49" s="6"/>
      <c r="N49" s="6"/>
      <c r="O49" s="6"/>
      <c r="P49" s="6"/>
      <c r="R49" s="25"/>
    </row>
    <row r="50" spans="1:18" s="7" customFormat="1" ht="14.1" customHeight="1" x14ac:dyDescent="0.2">
      <c r="A50" s="31"/>
      <c r="B50" s="6"/>
      <c r="C50" s="6"/>
      <c r="D50" s="6"/>
      <c r="E50" s="6"/>
      <c r="F50" s="6"/>
      <c r="G50" s="6"/>
      <c r="H50" s="6"/>
      <c r="I50" s="6"/>
      <c r="J50" s="6"/>
      <c r="K50" s="6"/>
      <c r="L50" s="6"/>
      <c r="M50" s="6"/>
      <c r="N50" s="6"/>
      <c r="O50" s="6"/>
      <c r="P50" s="6"/>
      <c r="R50" s="25"/>
    </row>
    <row r="51" spans="1:18" s="7" customFormat="1" ht="14.1" customHeight="1" x14ac:dyDescent="0.2">
      <c r="A51" s="31"/>
      <c r="B51" s="6" t="s">
        <v>18</v>
      </c>
      <c r="C51" s="6"/>
      <c r="D51" s="18"/>
      <c r="E51" s="18"/>
      <c r="F51" s="18"/>
      <c r="G51" s="18"/>
      <c r="H51" s="18"/>
      <c r="I51" s="18"/>
      <c r="J51" s="18"/>
      <c r="K51" s="18"/>
      <c r="L51" s="18"/>
      <c r="M51" s="18"/>
      <c r="N51" s="18"/>
      <c r="O51" s="18"/>
      <c r="P51" s="18"/>
      <c r="R51" s="25"/>
    </row>
    <row r="52" spans="1:18" s="7" customFormat="1" ht="14.1" customHeight="1" x14ac:dyDescent="0.2">
      <c r="A52" s="31"/>
      <c r="B52" s="6"/>
      <c r="C52" s="6"/>
      <c r="D52" s="6"/>
      <c r="E52" s="6"/>
      <c r="F52" s="6"/>
      <c r="G52" s="6"/>
      <c r="H52" s="6"/>
      <c r="I52" s="6"/>
      <c r="J52" s="6"/>
      <c r="K52" s="6"/>
      <c r="L52" s="6"/>
      <c r="M52" s="6"/>
      <c r="N52" s="6"/>
      <c r="O52" s="6"/>
      <c r="P52" s="6"/>
      <c r="R52" s="25"/>
    </row>
    <row r="53" spans="1:18" s="7" customFormat="1" ht="14.1" customHeight="1" x14ac:dyDescent="0.2">
      <c r="A53" s="31"/>
      <c r="B53" s="6" t="s">
        <v>33</v>
      </c>
      <c r="C53" s="6"/>
      <c r="D53" s="18"/>
      <c r="E53" s="7" t="s">
        <v>3</v>
      </c>
      <c r="F53" s="18"/>
      <c r="G53" s="7" t="s">
        <v>4</v>
      </c>
      <c r="H53" s="6" t="s">
        <v>9</v>
      </c>
      <c r="K53" s="6"/>
      <c r="L53" s="6"/>
      <c r="M53" s="6"/>
      <c r="N53" s="6"/>
      <c r="O53" s="6"/>
      <c r="P53" s="6"/>
      <c r="R53" s="25"/>
    </row>
    <row r="54" spans="1:18" s="7" customFormat="1" ht="14.1" customHeight="1" x14ac:dyDescent="0.2">
      <c r="A54" s="31"/>
      <c r="B54" s="6"/>
      <c r="C54" s="6"/>
      <c r="D54" s="6"/>
      <c r="E54" s="6"/>
      <c r="F54" s="6"/>
      <c r="G54" s="6"/>
      <c r="H54" s="6"/>
      <c r="I54" s="6"/>
      <c r="J54" s="6"/>
      <c r="K54" s="6"/>
      <c r="L54" s="6"/>
      <c r="M54" s="6"/>
      <c r="N54" s="6"/>
      <c r="O54" s="6"/>
      <c r="P54" s="6"/>
      <c r="R54" s="25"/>
    </row>
    <row r="55" spans="1:18" s="7" customFormat="1" ht="14.1" customHeight="1" x14ac:dyDescent="0.2">
      <c r="A55" s="6"/>
      <c r="B55" s="6" t="s">
        <v>0</v>
      </c>
      <c r="C55" s="6"/>
      <c r="D55" s="22"/>
      <c r="E55" s="22"/>
      <c r="F55" s="22"/>
      <c r="G55" s="22"/>
      <c r="H55" s="22"/>
      <c r="I55" s="22"/>
      <c r="J55" s="22"/>
      <c r="K55" s="22"/>
      <c r="L55" s="22"/>
      <c r="M55" s="22"/>
      <c r="N55" s="22"/>
      <c r="O55" s="22"/>
      <c r="P55" s="22"/>
      <c r="R55" s="25"/>
    </row>
    <row r="56" spans="1:18" s="7" customFormat="1" ht="14.1" customHeight="1" x14ac:dyDescent="0.2">
      <c r="A56" s="6"/>
      <c r="B56" s="6" t="s">
        <v>1</v>
      </c>
      <c r="C56" s="6"/>
      <c r="D56" s="22"/>
      <c r="E56" s="22"/>
      <c r="F56" s="22"/>
      <c r="G56" s="22"/>
      <c r="H56" s="22"/>
      <c r="I56" s="22"/>
      <c r="J56" s="22"/>
      <c r="K56" s="22"/>
      <c r="L56" s="22"/>
      <c r="M56" s="22"/>
      <c r="N56" s="22"/>
      <c r="O56" s="22"/>
      <c r="P56" s="22"/>
      <c r="R56" s="12"/>
    </row>
    <row r="57" spans="1:18" s="7" customFormat="1" ht="14.1" customHeight="1" x14ac:dyDescent="0.2">
      <c r="A57" s="6"/>
      <c r="B57" s="6" t="s">
        <v>2</v>
      </c>
      <c r="C57" s="6"/>
      <c r="D57" s="22"/>
      <c r="E57" s="22"/>
      <c r="F57" s="22"/>
      <c r="G57" s="22"/>
      <c r="H57" s="22"/>
      <c r="I57" s="22"/>
      <c r="J57" s="22"/>
      <c r="K57" s="22"/>
      <c r="L57" s="22"/>
      <c r="M57" s="22"/>
      <c r="N57" s="22"/>
      <c r="O57" s="22"/>
      <c r="P57" s="22"/>
      <c r="R57" s="12"/>
    </row>
    <row r="58" spans="1:18" s="7" customFormat="1" ht="7.5" customHeight="1" x14ac:dyDescent="0.2">
      <c r="A58" s="6"/>
      <c r="B58" s="6"/>
      <c r="C58" s="6"/>
      <c r="E58" s="6"/>
      <c r="F58" s="6"/>
      <c r="G58" s="6"/>
      <c r="H58" s="6"/>
      <c r="I58" s="6"/>
      <c r="J58" s="6"/>
      <c r="K58" s="6"/>
      <c r="L58" s="6"/>
      <c r="M58" s="6"/>
      <c r="N58" s="6"/>
      <c r="O58" s="6"/>
      <c r="P58" s="6"/>
      <c r="R58" s="12"/>
    </row>
    <row r="59" spans="1:18" s="7" customFormat="1" ht="9" customHeight="1" x14ac:dyDescent="0.2">
      <c r="A59" s="6"/>
      <c r="B59" s="6"/>
      <c r="C59" s="6"/>
      <c r="D59" s="6"/>
      <c r="E59" s="6"/>
      <c r="F59" s="6"/>
      <c r="G59" s="6"/>
      <c r="H59" s="6"/>
      <c r="I59" s="6"/>
      <c r="J59" s="6"/>
      <c r="K59" s="6"/>
      <c r="L59" s="6"/>
      <c r="M59" s="6"/>
      <c r="N59" s="6"/>
      <c r="O59" s="6"/>
      <c r="P59" s="6"/>
    </row>
    <row r="60" spans="1:18" s="14" customFormat="1" ht="14.1" customHeight="1" x14ac:dyDescent="0.2">
      <c r="A60" s="38" t="s">
        <v>8</v>
      </c>
      <c r="B60" s="12" t="s">
        <v>25</v>
      </c>
      <c r="C60" s="19"/>
      <c r="D60" s="19"/>
      <c r="E60" s="19"/>
      <c r="F60" s="19"/>
      <c r="G60" s="19"/>
      <c r="H60" s="19"/>
      <c r="I60" s="19"/>
      <c r="J60" s="19"/>
      <c r="K60" s="19"/>
      <c r="L60" s="19"/>
      <c r="M60" s="19"/>
      <c r="N60" s="19"/>
      <c r="O60" s="19"/>
      <c r="P60" s="19"/>
    </row>
    <row r="61" spans="1:18" s="14" customFormat="1" ht="14.1" customHeight="1" x14ac:dyDescent="0.2">
      <c r="A61" s="38"/>
      <c r="B61" s="12" t="s">
        <v>31</v>
      </c>
      <c r="C61" s="19"/>
      <c r="D61" s="19"/>
      <c r="E61" s="19"/>
      <c r="F61" s="19"/>
      <c r="G61" s="19"/>
      <c r="H61" s="19"/>
      <c r="I61" s="19"/>
      <c r="J61" s="19"/>
      <c r="K61" s="19"/>
      <c r="L61" s="19"/>
      <c r="M61" s="19"/>
      <c r="N61" s="19"/>
      <c r="O61" s="19"/>
      <c r="P61" s="19"/>
    </row>
  </sheetData>
  <mergeCells count="16">
    <mergeCell ref="B13:N13"/>
    <mergeCell ref="D4:P4"/>
    <mergeCell ref="B8:P8"/>
    <mergeCell ref="B9:P9"/>
    <mergeCell ref="B10:I10"/>
    <mergeCell ref="B11:N12"/>
    <mergeCell ref="B29:C31"/>
    <mergeCell ref="B15:N15"/>
    <mergeCell ref="B16:P16"/>
    <mergeCell ref="B44:C45"/>
    <mergeCell ref="B47:C47"/>
    <mergeCell ref="L33:N33"/>
    <mergeCell ref="B17:I17"/>
    <mergeCell ref="B18:N18"/>
    <mergeCell ref="B19:N20"/>
    <mergeCell ref="B21:P21"/>
  </mergeCells>
  <pageMargins left="0.39370078740157483" right="0.39370078740157483" top="0.39370078740157483" bottom="0.31496062992125984" header="0.5118110236220472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Übersicht</vt:lpstr>
      <vt:lpstr>1.1 Objektplanung</vt:lpstr>
      <vt:lpstr>Stundensätze</vt:lpstr>
      <vt:lpstr>Zusammenstellung</vt:lpstr>
      <vt:lpstr>3.1.9. Ref. Freianl.</vt:lpstr>
      <vt:lpstr>'1.1 Objektplanung'!Druckbereich</vt:lpstr>
      <vt:lpstr>'3.1.9. Ref. Freianl.'!Druckbereich</vt:lpstr>
      <vt:lpstr>Stundensätze!Druckbereich</vt:lpstr>
      <vt:lpstr>Übersicht!Druckbereich</vt:lpstr>
      <vt:lpstr>Zusammenstellung!Druckbereich</vt:lpstr>
    </vt:vector>
  </TitlesOfParts>
  <Company>Sport- und Bäderbetriebe 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bernd.hoffacker@sbe.essen.de</dc:creator>
  <cp:lastModifiedBy>Felder, Kevin</cp:lastModifiedBy>
  <cp:lastPrinted>2019-03-01T12:07:16Z</cp:lastPrinted>
  <dcterms:created xsi:type="dcterms:W3CDTF">2005-04-01T10:36:27Z</dcterms:created>
  <dcterms:modified xsi:type="dcterms:W3CDTF">2025-10-17T05:47:55Z</dcterms:modified>
</cp:coreProperties>
</file>