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showObjects="placeholders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amt50\50_3\50.32 Zentrale Koordination Unterbringung\Ausschreibungen_Vergabe ZVS\Security\Ausschreibung Security 2025\Unterlagen\"/>
    </mc:Choice>
  </mc:AlternateContent>
  <xr:revisionPtr revIDLastSave="0" documentId="8_{8833B6FB-E006-48B0-B3A6-7D0EAD438705}" xr6:coauthVersionLast="47" xr6:coauthVersionMax="47" xr10:uidLastSave="{00000000-0000-0000-0000-000000000000}"/>
  <workbookProtection workbookAlgorithmName="SHA-512" workbookHashValue="TIxPOt+QKDbKfHwd5ZZHa+oFyRP4F3p23LkFAVD4HbUFDDw4n9IvXfhQOB7UVt3IiGff74FAoqBynEv4hXZheQ==" workbookSaltValue="nNIwMv1cTEHf5mTSs4Ja6w==" workbookSpinCount="100000" lockStructure="1"/>
  <bookViews>
    <workbookView xWindow="-120" yWindow="-120" windowWidth="29040" windowHeight="17520" xr2:uid="{00000000-000D-0000-FFFF-FFFF00000000}"/>
  </bookViews>
  <sheets>
    <sheet name="Kalkulation SVS" sheetId="2" r:id="rId1"/>
  </sheets>
  <definedNames>
    <definedName name="_xlnm.Print_Area" localSheetId="0">'Kalkulation SVS'!$A$1:$G$71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6" i="2" l="1"/>
  <c r="E19" i="2"/>
  <c r="G13" i="2"/>
  <c r="G18" i="2" l="1"/>
  <c r="G29" i="2" l="1"/>
  <c r="G27" i="2"/>
  <c r="G25" i="2"/>
  <c r="G23" i="2"/>
  <c r="G21" i="2"/>
  <c r="G14" i="2" l="1"/>
  <c r="G61" i="2"/>
  <c r="G57" i="2"/>
  <c r="G52" i="2"/>
  <c r="E46" i="2"/>
  <c r="G46" i="2" s="1"/>
  <c r="G43" i="2"/>
  <c r="G42" i="2"/>
  <c r="G35" i="2"/>
  <c r="G8" i="2"/>
  <c r="G55" i="2"/>
  <c r="G12" i="2"/>
  <c r="G16" i="2"/>
  <c r="G37" i="2"/>
  <c r="G50" i="2"/>
  <c r="G59" i="2"/>
  <c r="G62" i="2"/>
  <c r="G10" i="2"/>
  <c r="G45" i="2"/>
  <c r="E63" i="2"/>
  <c r="G56" i="2"/>
  <c r="G9" i="2"/>
  <c r="G11" i="2"/>
  <c r="G51" i="2"/>
  <c r="G53" i="2"/>
  <c r="G58" i="2"/>
  <c r="G60" i="2"/>
  <c r="G15" i="2"/>
  <c r="G17" i="2"/>
  <c r="G36" i="2"/>
  <c r="G44" i="2"/>
  <c r="G63" i="2" l="1"/>
  <c r="G19" i="2" l="1"/>
  <c r="E24" i="2"/>
  <c r="G24" i="2" s="1"/>
  <c r="E30" i="2"/>
  <c r="G30" i="2" s="1"/>
  <c r="E22" i="2"/>
  <c r="G22" i="2" s="1"/>
  <c r="E28" i="2"/>
  <c r="G28" i="2" s="1"/>
  <c r="E26" i="2"/>
  <c r="G26" i="2" s="1"/>
  <c r="E31" i="2" l="1"/>
  <c r="G31" i="2" s="1"/>
  <c r="E32" i="2" l="1"/>
  <c r="E38" i="2" s="1"/>
  <c r="E65" i="2" s="1"/>
  <c r="E68" i="2" l="1"/>
  <c r="G65" i="2"/>
  <c r="G38" i="2"/>
  <c r="G32" i="2"/>
  <c r="G67" i="2" l="1"/>
  <c r="G68" i="2" s="1"/>
  <c r="G69" i="2" s="1"/>
  <c r="G7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Haßler</author>
  </authors>
  <commentList>
    <comment ref="E67" authorId="0" shapeId="0" xr:uid="{00000000-0006-0000-0000-000001000000}">
      <text>
        <r>
          <rPr>
            <sz val="8"/>
            <color indexed="81"/>
            <rFont val="Tahoma"/>
            <family val="2"/>
          </rPr>
          <t>Prozentualer Anteil an der Summe der bisherigen Kosten</t>
        </r>
      </text>
    </comment>
  </commentList>
</comments>
</file>

<file path=xl/sharedStrings.xml><?xml version="1.0" encoding="utf-8"?>
<sst xmlns="http://schemas.openxmlformats.org/spreadsheetml/2006/main" count="196" uniqueCount="121">
  <si>
    <t>% v. PL</t>
  </si>
  <si>
    <t>Tariflohn und gesetzliche vorgegebene Zuschläge</t>
  </si>
  <si>
    <t>€</t>
  </si>
  <si>
    <t>*</t>
  </si>
  <si>
    <t>1.00</t>
  </si>
  <si>
    <t>%</t>
  </si>
  <si>
    <t>2.00</t>
  </si>
  <si>
    <t>Lohngebundene Kosten</t>
  </si>
  <si>
    <t>2.10</t>
  </si>
  <si>
    <t>Soziallöhne</t>
  </si>
  <si>
    <t>2.11</t>
  </si>
  <si>
    <t>2.12</t>
  </si>
  <si>
    <t>2.13</t>
  </si>
  <si>
    <t>2.14</t>
  </si>
  <si>
    <t>2.15</t>
  </si>
  <si>
    <t>2.20</t>
  </si>
  <si>
    <t>2.21</t>
  </si>
  <si>
    <t>2.22</t>
  </si>
  <si>
    <t>2.23</t>
  </si>
  <si>
    <t>2.24</t>
  </si>
  <si>
    <t>2.30</t>
  </si>
  <si>
    <t>2.31</t>
  </si>
  <si>
    <t>Zusätzliche lohngebundene Kosten</t>
  </si>
  <si>
    <t>Summe lohngebundene Kosten</t>
  </si>
  <si>
    <t>3.00</t>
  </si>
  <si>
    <t>Sonstige auftragsbezogene Kosten</t>
  </si>
  <si>
    <t>Auftragsbezogene Zuschläge</t>
  </si>
  <si>
    <t>3.10</t>
  </si>
  <si>
    <t xml:space="preserve">inkl. Soziale Folgekosten f. Aufsichtslohn </t>
  </si>
  <si>
    <t>3.20</t>
  </si>
  <si>
    <t>3.30</t>
  </si>
  <si>
    <t>3.40</t>
  </si>
  <si>
    <t>Zwischensumme sonstige auftragsbezogene Kosten</t>
  </si>
  <si>
    <t>4.00</t>
  </si>
  <si>
    <t>Unternehmensbezogene Kosten</t>
  </si>
  <si>
    <t>Unternehmensbezogene Zuschläge</t>
  </si>
  <si>
    <t>4.10</t>
  </si>
  <si>
    <t>Gehälter</t>
  </si>
  <si>
    <t>4.11</t>
  </si>
  <si>
    <t>4.12</t>
  </si>
  <si>
    <t>4.20</t>
  </si>
  <si>
    <t>4.30</t>
  </si>
  <si>
    <t>4.31</t>
  </si>
  <si>
    <t>4.32</t>
  </si>
  <si>
    <t>4.40</t>
  </si>
  <si>
    <t>4.50</t>
  </si>
  <si>
    <t>4.60</t>
  </si>
  <si>
    <t>4.70</t>
  </si>
  <si>
    <t>4.80</t>
  </si>
  <si>
    <t>Zwischensumme unternehmensbezogene Kosten</t>
  </si>
  <si>
    <t>5.00</t>
  </si>
  <si>
    <t>6.00</t>
  </si>
  <si>
    <t>* lohnabhängige Kosten</t>
  </si>
  <si>
    <t>Rentenversicherung</t>
  </si>
  <si>
    <t>Arbeitslosenversicherung</t>
  </si>
  <si>
    <t>Pflegeversicherung</t>
  </si>
  <si>
    <t>U2 Mutterschaftsaufwendungen</t>
  </si>
  <si>
    <t>2.16</t>
  </si>
  <si>
    <t>2.17</t>
  </si>
  <si>
    <t>Summe Sozialversicherungsbeiträge + Soziallöhne</t>
  </si>
  <si>
    <t>2.32</t>
  </si>
  <si>
    <t>C</t>
  </si>
  <si>
    <t>Zusatzversorgung</t>
  </si>
  <si>
    <t>A</t>
  </si>
  <si>
    <t>B</t>
  </si>
  <si>
    <t>Jahressonderzahlung</t>
  </si>
  <si>
    <t>Leistungsorientierte Bezahlung</t>
  </si>
  <si>
    <t>E</t>
  </si>
  <si>
    <t>F</t>
  </si>
  <si>
    <t>Gleichstellungskosten</t>
  </si>
  <si>
    <t>2,25</t>
  </si>
  <si>
    <t>D</t>
  </si>
  <si>
    <t>Regulierung eigene Sachschäden</t>
  </si>
  <si>
    <t>Mehrwertsteuer</t>
  </si>
  <si>
    <t>G</t>
  </si>
  <si>
    <t>Verrechnungssatz Normalstunde:</t>
  </si>
  <si>
    <t>Zwischensumme Soziallöhne inkl. SV-Beiträge auf Soziallöhne</t>
  </si>
  <si>
    <t>Vermögenswirksame Leistungen</t>
  </si>
  <si>
    <t>Zwischensumme der Positionen unter 2.10</t>
  </si>
  <si>
    <t>Stundenverrechnungssatz</t>
  </si>
  <si>
    <t>7.00</t>
  </si>
  <si>
    <r>
      <t>Selbstkosten</t>
    </r>
    <r>
      <rPr>
        <sz val="9"/>
        <rFont val="Arial"/>
        <family val="2"/>
      </rPr>
      <t xml:space="preserve"> (Summe 1.00 bis 4.80)</t>
    </r>
  </si>
  <si>
    <t>Krankenversicherung (incl. Zusatzbeitrag)</t>
  </si>
  <si>
    <t xml:space="preserve">Sozialversicherungsbeiträge (Arbeitgeberanteil: </t>
  </si>
  <si>
    <t>U3 Insolvenzgeldumlage</t>
  </si>
  <si>
    <t>Gesetzliche Unfallversicherung</t>
  </si>
  <si>
    <t>Gesetzliche Feiertage</t>
  </si>
  <si>
    <t>Sozialversicherung auf Pos. 2.21</t>
  </si>
  <si>
    <t>Sozialversicherung auf Pos. 2.22</t>
  </si>
  <si>
    <t>Arbeitsfreistellung</t>
  </si>
  <si>
    <r>
      <t>Sozialversicherung auf Pos. 2.23</t>
    </r>
    <r>
      <rPr>
        <sz val="7"/>
        <rFont val="Arial"/>
        <family val="2"/>
      </rPr>
      <t xml:space="preserve"> </t>
    </r>
  </si>
  <si>
    <t>Lohnfortzahlung im Krankheitsfall</t>
  </si>
  <si>
    <t>Sozialversicherung auf Pos. 2.24</t>
  </si>
  <si>
    <t>Zusätzliches Urlaubsgeld</t>
  </si>
  <si>
    <t>Sozialversicherung auf Pos. 2.25</t>
  </si>
  <si>
    <t>Haftpflichtversicherung</t>
  </si>
  <si>
    <t>Aufsichtslohn Vorarbeiter</t>
  </si>
  <si>
    <t>Fahrkostenzuschuss</t>
  </si>
  <si>
    <t>Fertigungsmaterial; Maschinen, Geräte, AfA etc.</t>
  </si>
  <si>
    <t>Sondereinzelkosten</t>
  </si>
  <si>
    <t xml:space="preserve">     Technische Angestellte, inkl. Lohnfolgekosten</t>
  </si>
  <si>
    <t xml:space="preserve">     Kaufmännische Angestellte, inkl. Lohnfolgekosten</t>
  </si>
  <si>
    <t>Fuhrparkkosten</t>
  </si>
  <si>
    <t>Kosten für Personalverwaltung</t>
  </si>
  <si>
    <t>Fertigungshilfskosten</t>
  </si>
  <si>
    <t xml:space="preserve">     Löhne Hilfsdienste, inkl. Lohnfolgekosten</t>
  </si>
  <si>
    <t xml:space="preserve">     Sonstige Betriebskosten</t>
  </si>
  <si>
    <t>Schwerbehindertenabgabe</t>
  </si>
  <si>
    <t>Sonstige Verwaltungskosten</t>
  </si>
  <si>
    <t>Urlaubsentgelt</t>
  </si>
  <si>
    <r>
      <t xml:space="preserve">Sonstige Kosten </t>
    </r>
    <r>
      <rPr>
        <sz val="7"/>
        <rFont val="Arial"/>
        <family val="2"/>
      </rPr>
      <t>(Verbandsbeiträge, Zertifizierung etc.)</t>
    </r>
  </si>
  <si>
    <t>Vorfinanzierung Sozialversicherungsbeiträge</t>
  </si>
  <si>
    <t>Betriebsratskosten</t>
  </si>
  <si>
    <t>Gewerbesteuer</t>
  </si>
  <si>
    <t>Zuschlag für Gewinn+Wagnis</t>
  </si>
  <si>
    <t xml:space="preserve">Kalkulation des Stundenverrechnungssatzes  </t>
  </si>
  <si>
    <t>Bieter:</t>
  </si>
  <si>
    <r>
      <t>Sonstige Personalkosten</t>
    </r>
    <r>
      <rPr>
        <sz val="7"/>
        <rFont val="Arial"/>
        <family val="2"/>
      </rPr>
      <t xml:space="preserve"> </t>
    </r>
  </si>
  <si>
    <t>Vergabenr.:</t>
  </si>
  <si>
    <t>XXXX</t>
  </si>
  <si>
    <t>dem Angebot zugrundeliegender Tariflohn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</si>
</sst>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3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DashDotDot">
        <color indexed="10"/>
      </left>
      <right style="mediumDashDotDot">
        <color indexed="1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10"/>
      </left>
      <right style="mediumDashDotDot">
        <color indexed="10"/>
      </right>
      <top style="thin">
        <color indexed="64"/>
      </top>
      <bottom/>
      <diagonal/>
    </border>
    <border>
      <left style="mediumDashDotDot">
        <color indexed="10"/>
      </left>
      <right style="mediumDashDotDot">
        <color indexed="10"/>
      </right>
      <top/>
      <bottom style="thin">
        <color indexed="64"/>
      </bottom>
      <diagonal/>
    </border>
    <border>
      <left style="mediumDashDotDot">
        <color indexed="10"/>
      </left>
      <right style="mediumDashDotDot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6" fillId="0" borderId="0" xfId="0" applyFont="1" applyFill="1"/>
    <xf numFmtId="0" fontId="10" fillId="0" borderId="0" xfId="0" applyFont="1" applyBorder="1"/>
    <xf numFmtId="2" fontId="5" fillId="8" borderId="6" xfId="0" applyNumberFormat="1" applyFont="1" applyFill="1" applyBorder="1" applyProtection="1">
      <protection locked="0"/>
    </xf>
    <xf numFmtId="2" fontId="6" fillId="8" borderId="4" xfId="0" applyNumberFormat="1" applyFont="1" applyFill="1" applyBorder="1" applyProtection="1">
      <protection locked="0"/>
    </xf>
    <xf numFmtId="0" fontId="1" fillId="0" borderId="0" xfId="0" applyFont="1" applyBorder="1" applyAlignment="1" applyProtection="1">
      <alignment horizontal="right"/>
    </xf>
    <xf numFmtId="0" fontId="5" fillId="2" borderId="1" xfId="0" applyFont="1" applyFill="1" applyBorder="1" applyAlignment="1" applyProtection="1">
      <alignment horizontal="left" vertical="center"/>
    </xf>
    <xf numFmtId="2" fontId="5" fillId="2" borderId="4" xfId="0" applyNumberFormat="1" applyFont="1" applyFill="1" applyBorder="1" applyAlignment="1" applyProtection="1">
      <alignment horizontal="right"/>
    </xf>
    <xf numFmtId="0" fontId="5" fillId="2" borderId="5" xfId="0" applyFont="1" applyFill="1" applyBorder="1" applyAlignment="1" applyProtection="1">
      <alignment horizontal="center"/>
    </xf>
    <xf numFmtId="2" fontId="5" fillId="2" borderId="6" xfId="0" applyNumberFormat="1" applyFont="1" applyFill="1" applyBorder="1" applyAlignment="1" applyProtection="1">
      <alignment horizontal="center"/>
    </xf>
    <xf numFmtId="49" fontId="4" fillId="2" borderId="4" xfId="0" applyNumberFormat="1" applyFont="1" applyFill="1" applyBorder="1" applyAlignment="1" applyProtection="1">
      <alignment horizontal="left"/>
    </xf>
    <xf numFmtId="0" fontId="7" fillId="2" borderId="0" xfId="0" applyFont="1" applyFill="1" applyBorder="1" applyProtection="1"/>
    <xf numFmtId="2" fontId="7" fillId="2" borderId="4" xfId="0" applyNumberFormat="1" applyFont="1" applyFill="1" applyBorder="1" applyProtection="1"/>
    <xf numFmtId="0" fontId="7" fillId="2" borderId="5" xfId="0" applyFont="1" applyFill="1" applyBorder="1" applyAlignment="1" applyProtection="1">
      <alignment horizontal="center"/>
    </xf>
    <xf numFmtId="2" fontId="7" fillId="2" borderId="6" xfId="0" applyNumberFormat="1" applyFont="1" applyFill="1" applyBorder="1" applyProtection="1"/>
    <xf numFmtId="0" fontId="8" fillId="0" borderId="0" xfId="0" applyFont="1" applyBorder="1" applyAlignment="1" applyProtection="1">
      <alignment horizontal="right"/>
    </xf>
    <xf numFmtId="49" fontId="5" fillId="2" borderId="4" xfId="0" applyNumberFormat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2" fontId="5" fillId="2" borderId="4" xfId="0" applyNumberFormat="1" applyFont="1" applyFill="1" applyBorder="1" applyProtection="1"/>
    <xf numFmtId="2" fontId="5" fillId="2" borderId="6" xfId="0" applyNumberFormat="1" applyFont="1" applyFill="1" applyBorder="1" applyProtection="1"/>
    <xf numFmtId="49" fontId="6" fillId="2" borderId="4" xfId="0" applyNumberFormat="1" applyFont="1" applyFill="1" applyBorder="1" applyAlignment="1" applyProtection="1">
      <alignment horizontal="right"/>
    </xf>
    <xf numFmtId="0" fontId="6" fillId="2" borderId="0" xfId="0" applyFont="1" applyFill="1" applyBorder="1" applyProtection="1"/>
    <xf numFmtId="0" fontId="6" fillId="2" borderId="5" xfId="0" applyFont="1" applyFill="1" applyBorder="1" applyAlignment="1" applyProtection="1">
      <alignment horizontal="center"/>
    </xf>
    <xf numFmtId="2" fontId="6" fillId="2" borderId="6" xfId="0" applyNumberFormat="1" applyFont="1" applyFill="1" applyBorder="1" applyProtection="1"/>
    <xf numFmtId="49" fontId="6" fillId="2" borderId="4" xfId="0" applyNumberFormat="1" applyFont="1" applyFill="1" applyBorder="1" applyAlignment="1" applyProtection="1">
      <alignment horizontal="left"/>
    </xf>
    <xf numFmtId="2" fontId="6" fillId="2" borderId="4" xfId="0" applyNumberFormat="1" applyFont="1" applyFill="1" applyBorder="1" applyProtection="1"/>
    <xf numFmtId="49" fontId="5" fillId="2" borderId="4" xfId="0" applyNumberFormat="1" applyFont="1" applyFill="1" applyBorder="1" applyAlignment="1" applyProtection="1">
      <alignment horizontal="right"/>
    </xf>
    <xf numFmtId="0" fontId="8" fillId="0" borderId="0" xfId="0" applyFont="1" applyBorder="1" applyProtection="1"/>
    <xf numFmtId="49" fontId="5" fillId="2" borderId="8" xfId="0" applyNumberFormat="1" applyFont="1" applyFill="1" applyBorder="1" applyAlignment="1" applyProtection="1">
      <alignment horizontal="left"/>
    </xf>
    <xf numFmtId="0" fontId="5" fillId="2" borderId="9" xfId="0" applyFont="1" applyFill="1" applyBorder="1" applyProtection="1"/>
    <xf numFmtId="4" fontId="5" fillId="2" borderId="8" xfId="0" applyNumberFormat="1" applyFont="1" applyFill="1" applyBorder="1" applyProtection="1"/>
    <xf numFmtId="0" fontId="6" fillId="2" borderId="7" xfId="0" applyFont="1" applyFill="1" applyBorder="1" applyAlignment="1" applyProtection="1">
      <alignment horizontal="center"/>
    </xf>
    <xf numFmtId="2" fontId="5" fillId="2" borderId="12" xfId="0" applyNumberFormat="1" applyFont="1" applyFill="1" applyBorder="1" applyProtection="1"/>
    <xf numFmtId="49" fontId="6" fillId="0" borderId="4" xfId="0" applyNumberFormat="1" applyFont="1" applyBorder="1" applyAlignment="1" applyProtection="1">
      <alignment horizontal="left"/>
    </xf>
    <xf numFmtId="0" fontId="6" fillId="0" borderId="0" xfId="0" applyFont="1" applyBorder="1" applyProtection="1"/>
    <xf numFmtId="2" fontId="6" fillId="0" borderId="4" xfId="0" applyNumberFormat="1" applyFont="1" applyFill="1" applyBorder="1" applyProtection="1"/>
    <xf numFmtId="0" fontId="6" fillId="0" borderId="5" xfId="0" applyFont="1" applyFill="1" applyBorder="1" applyAlignment="1" applyProtection="1">
      <alignment horizontal="center"/>
    </xf>
    <xf numFmtId="2" fontId="6" fillId="0" borderId="6" xfId="0" applyNumberFormat="1" applyFont="1" applyFill="1" applyBorder="1" applyProtection="1"/>
    <xf numFmtId="49" fontId="5" fillId="3" borderId="1" xfId="0" applyNumberFormat="1" applyFont="1" applyFill="1" applyBorder="1" applyAlignment="1" applyProtection="1">
      <alignment horizontal="left"/>
    </xf>
    <xf numFmtId="0" fontId="5" fillId="3" borderId="2" xfId="0" applyFont="1" applyFill="1" applyBorder="1" applyProtection="1"/>
    <xf numFmtId="2" fontId="5" fillId="3" borderId="1" xfId="0" applyNumberFormat="1" applyFont="1" applyFill="1" applyBorder="1" applyProtection="1"/>
    <xf numFmtId="0" fontId="5" fillId="3" borderId="3" xfId="0" applyFont="1" applyFill="1" applyBorder="1" applyAlignment="1" applyProtection="1">
      <alignment horizontal="center"/>
    </xf>
    <xf numFmtId="2" fontId="5" fillId="3" borderId="10" xfId="0" applyNumberFormat="1" applyFont="1" applyFill="1" applyBorder="1" applyProtection="1"/>
    <xf numFmtId="49" fontId="6" fillId="3" borderId="4" xfId="0" applyNumberFormat="1" applyFont="1" applyFill="1" applyBorder="1" applyAlignment="1" applyProtection="1">
      <alignment horizontal="right"/>
    </xf>
    <xf numFmtId="0" fontId="6" fillId="3" borderId="0" xfId="0" applyFont="1" applyFill="1" applyBorder="1" applyProtection="1"/>
    <xf numFmtId="2" fontId="6" fillId="3" borderId="4" xfId="0" applyNumberFormat="1" applyFont="1" applyFill="1" applyBorder="1" applyProtection="1"/>
    <xf numFmtId="0" fontId="6" fillId="3" borderId="5" xfId="0" applyFont="1" applyFill="1" applyBorder="1" applyAlignment="1" applyProtection="1">
      <alignment horizontal="center"/>
    </xf>
    <xf numFmtId="2" fontId="6" fillId="3" borderId="6" xfId="0" applyNumberFormat="1" applyFont="1" applyFill="1" applyBorder="1" applyProtection="1"/>
    <xf numFmtId="0" fontId="1" fillId="0" borderId="0" xfId="0" applyFont="1" applyBorder="1" applyProtection="1"/>
    <xf numFmtId="49" fontId="5" fillId="3" borderId="8" xfId="0" applyNumberFormat="1" applyFont="1" applyFill="1" applyBorder="1" applyAlignment="1" applyProtection="1">
      <alignment horizontal="left"/>
    </xf>
    <xf numFmtId="0" fontId="5" fillId="3" borderId="9" xfId="0" applyFont="1" applyFill="1" applyBorder="1" applyProtection="1"/>
    <xf numFmtId="2" fontId="5" fillId="3" borderId="8" xfId="0" applyNumberFormat="1" applyFont="1" applyFill="1" applyBorder="1" applyProtection="1"/>
    <xf numFmtId="0" fontId="5" fillId="3" borderId="7" xfId="0" applyFont="1" applyFill="1" applyBorder="1" applyAlignment="1" applyProtection="1">
      <alignment horizontal="center"/>
    </xf>
    <xf numFmtId="2" fontId="5" fillId="3" borderId="11" xfId="0" applyNumberFormat="1" applyFont="1" applyFill="1" applyBorder="1" applyProtection="1"/>
    <xf numFmtId="49" fontId="5" fillId="5" borderId="1" xfId="0" applyNumberFormat="1" applyFont="1" applyFill="1" applyBorder="1" applyAlignment="1" applyProtection="1">
      <alignment horizontal="left"/>
    </xf>
    <xf numFmtId="0" fontId="5" fillId="5" borderId="2" xfId="0" applyFont="1" applyFill="1" applyBorder="1" applyProtection="1"/>
    <xf numFmtId="2" fontId="5" fillId="5" borderId="1" xfId="0" applyNumberFormat="1" applyFont="1" applyFill="1" applyBorder="1" applyProtection="1"/>
    <xf numFmtId="0" fontId="5" fillId="5" borderId="3" xfId="0" applyFont="1" applyFill="1" applyBorder="1" applyAlignment="1" applyProtection="1">
      <alignment horizontal="center"/>
    </xf>
    <xf numFmtId="2" fontId="5" fillId="5" borderId="10" xfId="0" applyNumberFormat="1" applyFont="1" applyFill="1" applyBorder="1" applyProtection="1"/>
    <xf numFmtId="49" fontId="6" fillId="5" borderId="4" xfId="0" applyNumberFormat="1" applyFont="1" applyFill="1" applyBorder="1" applyAlignment="1" applyProtection="1">
      <alignment horizontal="right"/>
    </xf>
    <xf numFmtId="0" fontId="6" fillId="5" borderId="0" xfId="0" applyFont="1" applyFill="1" applyBorder="1" applyProtection="1"/>
    <xf numFmtId="2" fontId="6" fillId="5" borderId="4" xfId="0" applyNumberFormat="1" applyFont="1" applyFill="1" applyBorder="1" applyProtection="1"/>
    <xf numFmtId="0" fontId="6" fillId="5" borderId="5" xfId="0" applyFont="1" applyFill="1" applyBorder="1" applyAlignment="1" applyProtection="1">
      <alignment horizontal="center"/>
    </xf>
    <xf numFmtId="2" fontId="6" fillId="5" borderId="6" xfId="0" applyNumberFormat="1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49" fontId="5" fillId="5" borderId="8" xfId="0" applyNumberFormat="1" applyFont="1" applyFill="1" applyBorder="1" applyAlignment="1" applyProtection="1">
      <alignment horizontal="left"/>
    </xf>
    <xf numFmtId="0" fontId="5" fillId="5" borderId="9" xfId="0" applyFont="1" applyFill="1" applyBorder="1" applyProtection="1"/>
    <xf numFmtId="2" fontId="5" fillId="5" borderId="8" xfId="0" applyNumberFormat="1" applyFont="1" applyFill="1" applyBorder="1" applyProtection="1"/>
    <xf numFmtId="0" fontId="5" fillId="5" borderId="7" xfId="0" applyFont="1" applyFill="1" applyBorder="1" applyAlignment="1" applyProtection="1">
      <alignment horizontal="center"/>
    </xf>
    <xf numFmtId="2" fontId="5" fillId="5" borderId="11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left"/>
    </xf>
    <xf numFmtId="0" fontId="6" fillId="0" borderId="9" xfId="0" applyFont="1" applyBorder="1" applyProtection="1"/>
    <xf numFmtId="2" fontId="6" fillId="0" borderId="8" xfId="0" applyNumberFormat="1" applyFont="1" applyFill="1" applyBorder="1" applyProtection="1"/>
    <xf numFmtId="0" fontId="6" fillId="0" borderId="7" xfId="0" applyFont="1" applyFill="1" applyBorder="1" applyAlignment="1" applyProtection="1">
      <alignment horizontal="center"/>
    </xf>
    <xf numFmtId="2" fontId="6" fillId="0" borderId="11" xfId="0" applyNumberFormat="1" applyFont="1" applyFill="1" applyBorder="1" applyProtection="1"/>
    <xf numFmtId="49" fontId="5" fillId="6" borderId="4" xfId="0" applyNumberFormat="1" applyFont="1" applyFill="1" applyBorder="1" applyAlignment="1" applyProtection="1">
      <alignment horizontal="left"/>
    </xf>
    <xf numFmtId="0" fontId="5" fillId="6" borderId="0" xfId="0" applyFont="1" applyFill="1" applyBorder="1" applyProtection="1"/>
    <xf numFmtId="2" fontId="5" fillId="6" borderId="4" xfId="0" applyNumberFormat="1" applyFont="1" applyFill="1" applyBorder="1" applyProtection="1"/>
    <xf numFmtId="0" fontId="5" fillId="6" borderId="5" xfId="0" applyFont="1" applyFill="1" applyBorder="1" applyAlignment="1" applyProtection="1">
      <alignment horizontal="center"/>
    </xf>
    <xf numFmtId="2" fontId="5" fillId="6" borderId="10" xfId="0" applyNumberFormat="1" applyFont="1" applyFill="1" applyBorder="1" applyProtection="1"/>
    <xf numFmtId="2" fontId="5" fillId="6" borderId="6" xfId="0" applyNumberFormat="1" applyFont="1" applyFill="1" applyBorder="1" applyProtection="1"/>
    <xf numFmtId="49" fontId="5" fillId="7" borderId="4" xfId="0" applyNumberFormat="1" applyFont="1" applyFill="1" applyBorder="1" applyAlignment="1" applyProtection="1">
      <alignment horizontal="left"/>
    </xf>
    <xf numFmtId="0" fontId="5" fillId="7" borderId="0" xfId="0" applyFont="1" applyFill="1" applyBorder="1" applyProtection="1"/>
    <xf numFmtId="2" fontId="5" fillId="7" borderId="0" xfId="0" applyNumberFormat="1" applyFont="1" applyFill="1" applyBorder="1" applyProtection="1"/>
    <xf numFmtId="0" fontId="5" fillId="7" borderId="5" xfId="0" applyFont="1" applyFill="1" applyBorder="1" applyAlignment="1" applyProtection="1">
      <alignment horizontal="center"/>
    </xf>
    <xf numFmtId="2" fontId="5" fillId="7" borderId="6" xfId="0" applyNumberFormat="1" applyFont="1" applyFill="1" applyBorder="1" applyProtection="1"/>
    <xf numFmtId="49" fontId="5" fillId="4" borderId="8" xfId="0" applyNumberFormat="1" applyFont="1" applyFill="1" applyBorder="1" applyAlignment="1" applyProtection="1">
      <alignment horizontal="left"/>
    </xf>
    <xf numFmtId="0" fontId="6" fillId="4" borderId="9" xfId="0" applyFont="1" applyFill="1" applyBorder="1" applyProtection="1"/>
    <xf numFmtId="2" fontId="6" fillId="4" borderId="8" xfId="0" applyNumberFormat="1" applyFont="1" applyFill="1" applyBorder="1" applyProtection="1"/>
    <xf numFmtId="0" fontId="6" fillId="4" borderId="7" xfId="0" applyFont="1" applyFill="1" applyBorder="1" applyAlignment="1" applyProtection="1">
      <alignment horizontal="center"/>
    </xf>
    <xf numFmtId="2" fontId="6" fillId="4" borderId="11" xfId="0" applyNumberFormat="1" applyFont="1" applyFill="1" applyBorder="1" applyProtection="1"/>
    <xf numFmtId="0" fontId="5" fillId="4" borderId="9" xfId="0" applyFont="1" applyFill="1" applyBorder="1" applyProtection="1"/>
    <xf numFmtId="2" fontId="5" fillId="4" borderId="8" xfId="0" applyNumberFormat="1" applyFont="1" applyFill="1" applyBorder="1" applyProtection="1"/>
    <xf numFmtId="0" fontId="5" fillId="4" borderId="7" xfId="0" applyFont="1" applyFill="1" applyBorder="1" applyAlignment="1" applyProtection="1">
      <alignment horizontal="center"/>
    </xf>
    <xf numFmtId="2" fontId="5" fillId="4" borderId="11" xfId="0" applyNumberFormat="1" applyFont="1" applyFill="1" applyBorder="1" applyProtection="1"/>
    <xf numFmtId="49" fontId="10" fillId="4" borderId="8" xfId="0" applyNumberFormat="1" applyFont="1" applyFill="1" applyBorder="1" applyAlignment="1" applyProtection="1">
      <alignment horizontal="left"/>
    </xf>
    <xf numFmtId="0" fontId="9" fillId="4" borderId="9" xfId="0" applyFont="1" applyFill="1" applyBorder="1" applyProtection="1"/>
    <xf numFmtId="2" fontId="9" fillId="4" borderId="8" xfId="0" applyNumberFormat="1" applyFont="1" applyFill="1" applyBorder="1" applyProtection="1"/>
    <xf numFmtId="0" fontId="9" fillId="4" borderId="7" xfId="0" applyFont="1" applyFill="1" applyBorder="1" applyAlignment="1" applyProtection="1">
      <alignment horizontal="center"/>
    </xf>
    <xf numFmtId="2" fontId="9" fillId="4" borderId="12" xfId="0" applyNumberFormat="1" applyFont="1" applyFill="1" applyBorder="1" applyProtection="1"/>
    <xf numFmtId="0" fontId="5" fillId="9" borderId="2" xfId="0" applyFont="1" applyFill="1" applyBorder="1" applyProtection="1">
      <protection locked="0"/>
    </xf>
    <xf numFmtId="0" fontId="8" fillId="0" borderId="18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164" fontId="5" fillId="2" borderId="14" xfId="0" applyNumberFormat="1" applyFont="1" applyFill="1" applyBorder="1" applyAlignment="1" applyProtection="1">
      <alignment horizontal="center" vertical="center" textRotation="180" shrinkToFit="1"/>
    </xf>
    <xf numFmtId="164" fontId="5" fillId="2" borderId="15" xfId="0" applyNumberFormat="1" applyFont="1" applyFill="1" applyBorder="1" applyAlignment="1" applyProtection="1">
      <alignment horizontal="center" vertical="center" textRotation="180" shrinkToFit="1"/>
    </xf>
    <xf numFmtId="164" fontId="10" fillId="3" borderId="13" xfId="0" applyNumberFormat="1" applyFont="1" applyFill="1" applyBorder="1" applyAlignment="1" applyProtection="1">
      <alignment horizontal="center" vertical="center" textRotation="180" wrapText="1"/>
    </xf>
    <xf numFmtId="164" fontId="10" fillId="3" borderId="14" xfId="0" applyNumberFormat="1" applyFont="1" applyFill="1" applyBorder="1" applyAlignment="1" applyProtection="1">
      <alignment horizontal="center" vertical="center" textRotation="180" wrapText="1"/>
    </xf>
    <xf numFmtId="164" fontId="10" fillId="3" borderId="15" xfId="0" applyNumberFormat="1" applyFont="1" applyFill="1" applyBorder="1" applyAlignment="1" applyProtection="1">
      <alignment horizontal="center" vertical="center" textRotation="180" wrapText="1"/>
    </xf>
    <xf numFmtId="0" fontId="5" fillId="5" borderId="13" xfId="0" applyFont="1" applyFill="1" applyBorder="1" applyAlignment="1" applyProtection="1">
      <alignment horizontal="center" vertical="center" textRotation="180"/>
    </xf>
    <xf numFmtId="0" fontId="5" fillId="5" borderId="14" xfId="0" applyFont="1" applyFill="1" applyBorder="1" applyAlignment="1" applyProtection="1">
      <alignment horizontal="center" vertical="center" textRotation="180"/>
    </xf>
    <xf numFmtId="0" fontId="5" fillId="5" borderId="15" xfId="0" applyFont="1" applyFill="1" applyBorder="1" applyAlignment="1" applyProtection="1">
      <alignment horizontal="center" vertical="center" textRotation="180"/>
    </xf>
    <xf numFmtId="0" fontId="2" fillId="0" borderId="9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H72"/>
  <sheetViews>
    <sheetView tabSelected="1" zoomScale="115" zoomScaleNormal="115" workbookViewId="0">
      <pane xSplit="4" ySplit="2" topLeftCell="E3" activePane="bottomRight" state="frozen"/>
      <selection sqref="A1:J1"/>
      <selection pane="topRight" sqref="A1:J1"/>
      <selection pane="bottomLeft" sqref="A1:J1"/>
      <selection pane="bottomRight" activeCell="E12" sqref="E12"/>
    </sheetView>
  </sheetViews>
  <sheetFormatPr baseColWidth="10" defaultRowHeight="12" x14ac:dyDescent="0.2"/>
  <cols>
    <col min="1" max="1" width="1.7109375" style="2" bestFit="1" customWidth="1"/>
    <col min="2" max="2" width="6.85546875" style="2" customWidth="1"/>
    <col min="3" max="3" width="55.5703125" style="2" bestFit="1" customWidth="1"/>
    <col min="4" max="4" width="6.5703125" style="2" customWidth="1"/>
    <col min="5" max="5" width="7.42578125" style="2" customWidth="1"/>
    <col min="6" max="6" width="2.5703125" style="2" customWidth="1"/>
    <col min="7" max="7" width="6.42578125" style="2" customWidth="1"/>
    <col min="8" max="16384" width="11.42578125" style="2"/>
  </cols>
  <sheetData>
    <row r="1" spans="1:7" s="1" customFormat="1" ht="15" x14ac:dyDescent="0.25">
      <c r="A1" s="10"/>
      <c r="B1" s="116" t="s">
        <v>115</v>
      </c>
      <c r="C1" s="116"/>
      <c r="D1" s="117" t="s">
        <v>118</v>
      </c>
      <c r="E1" s="118"/>
      <c r="F1" s="106" t="s">
        <v>119</v>
      </c>
      <c r="G1" s="107"/>
    </row>
    <row r="2" spans="1:7" ht="25.5" customHeight="1" x14ac:dyDescent="0.2">
      <c r="A2" s="10"/>
      <c r="B2" s="11" t="s">
        <v>116</v>
      </c>
      <c r="C2" s="105"/>
      <c r="D2" s="108" t="s">
        <v>1</v>
      </c>
      <c r="E2" s="12" t="s">
        <v>0</v>
      </c>
      <c r="F2" s="13"/>
      <c r="G2" s="14" t="s">
        <v>2</v>
      </c>
    </row>
    <row r="3" spans="1:7" s="3" customFormat="1" ht="6" customHeight="1" x14ac:dyDescent="0.2">
      <c r="A3" s="10"/>
      <c r="B3" s="15"/>
      <c r="C3" s="16"/>
      <c r="D3" s="108"/>
      <c r="E3" s="17"/>
      <c r="F3" s="18"/>
      <c r="G3" s="19"/>
    </row>
    <row r="4" spans="1:7" s="4" customFormat="1" ht="12.75" x14ac:dyDescent="0.2">
      <c r="A4" s="20" t="s">
        <v>3</v>
      </c>
      <c r="B4" s="21" t="s">
        <v>4</v>
      </c>
      <c r="C4" s="22" t="s">
        <v>120</v>
      </c>
      <c r="D4" s="108"/>
      <c r="E4" s="23">
        <v>100</v>
      </c>
      <c r="F4" s="13" t="s">
        <v>5</v>
      </c>
      <c r="G4" s="8"/>
    </row>
    <row r="5" spans="1:7" s="4" customFormat="1" ht="6.75" customHeight="1" x14ac:dyDescent="0.2">
      <c r="A5" s="20"/>
      <c r="B5" s="21"/>
      <c r="C5" s="22"/>
      <c r="D5" s="108"/>
      <c r="E5" s="23"/>
      <c r="F5" s="13"/>
      <c r="G5" s="24"/>
    </row>
    <row r="6" spans="1:7" s="4" customFormat="1" ht="12.75" x14ac:dyDescent="0.2">
      <c r="A6" s="20"/>
      <c r="B6" s="21" t="s">
        <v>6</v>
      </c>
      <c r="C6" s="22" t="s">
        <v>7</v>
      </c>
      <c r="D6" s="108"/>
      <c r="E6" s="23"/>
      <c r="F6" s="13"/>
      <c r="G6" s="24"/>
    </row>
    <row r="7" spans="1:7" s="4" customFormat="1" ht="12.75" x14ac:dyDescent="0.2">
      <c r="A7" s="20"/>
      <c r="B7" s="21" t="s">
        <v>8</v>
      </c>
      <c r="C7" s="22" t="s">
        <v>83</v>
      </c>
      <c r="D7" s="108"/>
      <c r="E7" s="23"/>
      <c r="F7" s="13"/>
      <c r="G7" s="24"/>
    </row>
    <row r="8" spans="1:7" s="4" customFormat="1" ht="12.75" x14ac:dyDescent="0.2">
      <c r="A8" s="10" t="s">
        <v>3</v>
      </c>
      <c r="B8" s="25" t="s">
        <v>10</v>
      </c>
      <c r="C8" s="26" t="s">
        <v>82</v>
      </c>
      <c r="D8" s="108"/>
      <c r="E8" s="9"/>
      <c r="F8" s="27" t="s">
        <v>5</v>
      </c>
      <c r="G8" s="28">
        <f t="shared" ref="G8:G13" si="0">(G$4/100)*E8</f>
        <v>0</v>
      </c>
    </row>
    <row r="9" spans="1:7" ht="12.75" x14ac:dyDescent="0.2">
      <c r="A9" s="10" t="s">
        <v>3</v>
      </c>
      <c r="B9" s="25" t="s">
        <v>11</v>
      </c>
      <c r="C9" s="26" t="s">
        <v>53</v>
      </c>
      <c r="D9" s="108"/>
      <c r="E9" s="9"/>
      <c r="F9" s="27" t="s">
        <v>5</v>
      </c>
      <c r="G9" s="28">
        <f t="shared" si="0"/>
        <v>0</v>
      </c>
    </row>
    <row r="10" spans="1:7" ht="12.75" x14ac:dyDescent="0.2">
      <c r="A10" s="10" t="s">
        <v>3</v>
      </c>
      <c r="B10" s="25" t="s">
        <v>12</v>
      </c>
      <c r="C10" s="26" t="s">
        <v>54</v>
      </c>
      <c r="D10" s="108"/>
      <c r="E10" s="9"/>
      <c r="F10" s="27" t="s">
        <v>5</v>
      </c>
      <c r="G10" s="28">
        <f t="shared" si="0"/>
        <v>0</v>
      </c>
    </row>
    <row r="11" spans="1:7" ht="12.75" x14ac:dyDescent="0.2">
      <c r="A11" s="10" t="s">
        <v>3</v>
      </c>
      <c r="B11" s="25" t="s">
        <v>13</v>
      </c>
      <c r="C11" s="26" t="s">
        <v>55</v>
      </c>
      <c r="D11" s="108"/>
      <c r="E11" s="9"/>
      <c r="F11" s="27" t="s">
        <v>5</v>
      </c>
      <c r="G11" s="28">
        <f t="shared" si="0"/>
        <v>0</v>
      </c>
    </row>
    <row r="12" spans="1:7" ht="12.75" x14ac:dyDescent="0.2">
      <c r="A12" s="10" t="s">
        <v>3</v>
      </c>
      <c r="B12" s="25" t="s">
        <v>14</v>
      </c>
      <c r="C12" s="26" t="s">
        <v>56</v>
      </c>
      <c r="D12" s="108"/>
      <c r="E12" s="9"/>
      <c r="F12" s="27" t="s">
        <v>5</v>
      </c>
      <c r="G12" s="28">
        <f t="shared" si="0"/>
        <v>0</v>
      </c>
    </row>
    <row r="13" spans="1:7" ht="12.75" x14ac:dyDescent="0.2">
      <c r="A13" s="10" t="s">
        <v>3</v>
      </c>
      <c r="B13" s="25" t="s">
        <v>57</v>
      </c>
      <c r="C13" s="26" t="s">
        <v>84</v>
      </c>
      <c r="D13" s="108"/>
      <c r="E13" s="9"/>
      <c r="F13" s="27" t="s">
        <v>5</v>
      </c>
      <c r="G13" s="28">
        <f t="shared" si="0"/>
        <v>0</v>
      </c>
    </row>
    <row r="14" spans="1:7" ht="12.75" x14ac:dyDescent="0.2">
      <c r="A14" s="10" t="s">
        <v>3</v>
      </c>
      <c r="B14" s="25" t="s">
        <v>58</v>
      </c>
      <c r="C14" s="26" t="s">
        <v>85</v>
      </c>
      <c r="D14" s="108"/>
      <c r="E14" s="9"/>
      <c r="F14" s="27" t="s">
        <v>5</v>
      </c>
      <c r="G14" s="28">
        <f t="shared" ref="G14:G19" si="1">(G$4/100)*E14</f>
        <v>0</v>
      </c>
    </row>
    <row r="15" spans="1:7" ht="12.75" x14ac:dyDescent="0.2">
      <c r="A15" s="10"/>
      <c r="B15" s="25" t="s">
        <v>63</v>
      </c>
      <c r="C15" s="26" t="s">
        <v>62</v>
      </c>
      <c r="D15" s="108"/>
      <c r="E15" s="9"/>
      <c r="F15" s="27" t="s">
        <v>5</v>
      </c>
      <c r="G15" s="28">
        <f t="shared" si="1"/>
        <v>0</v>
      </c>
    </row>
    <row r="16" spans="1:7" ht="12.75" x14ac:dyDescent="0.2">
      <c r="A16" s="10"/>
      <c r="B16" s="25" t="s">
        <v>64</v>
      </c>
      <c r="C16" s="26" t="s">
        <v>65</v>
      </c>
      <c r="D16" s="108"/>
      <c r="E16" s="9"/>
      <c r="F16" s="27" t="s">
        <v>5</v>
      </c>
      <c r="G16" s="28">
        <f t="shared" si="1"/>
        <v>0</v>
      </c>
    </row>
    <row r="17" spans="1:7" ht="12.75" x14ac:dyDescent="0.2">
      <c r="A17" s="10"/>
      <c r="B17" s="25" t="s">
        <v>61</v>
      </c>
      <c r="C17" s="26" t="s">
        <v>66</v>
      </c>
      <c r="D17" s="108"/>
      <c r="E17" s="9"/>
      <c r="F17" s="27" t="s">
        <v>5</v>
      </c>
      <c r="G17" s="28">
        <f t="shared" si="1"/>
        <v>0</v>
      </c>
    </row>
    <row r="18" spans="1:7" ht="12.75" x14ac:dyDescent="0.2">
      <c r="A18" s="10"/>
      <c r="B18" s="25" t="s">
        <v>71</v>
      </c>
      <c r="C18" s="26" t="s">
        <v>77</v>
      </c>
      <c r="D18" s="108"/>
      <c r="E18" s="9"/>
      <c r="F18" s="27" t="s">
        <v>5</v>
      </c>
      <c r="G18" s="28">
        <f t="shared" ref="G18" si="2">(G$4/100)*E18</f>
        <v>0</v>
      </c>
    </row>
    <row r="19" spans="1:7" ht="16.5" customHeight="1" x14ac:dyDescent="0.2">
      <c r="A19" s="10"/>
      <c r="B19" s="29"/>
      <c r="C19" s="22" t="s">
        <v>78</v>
      </c>
      <c r="D19" s="108"/>
      <c r="E19" s="23">
        <f>SUM(E8:E17)</f>
        <v>0</v>
      </c>
      <c r="F19" s="27" t="s">
        <v>5</v>
      </c>
      <c r="G19" s="24">
        <f t="shared" si="1"/>
        <v>0</v>
      </c>
    </row>
    <row r="20" spans="1:7" ht="18" customHeight="1" x14ac:dyDescent="0.2">
      <c r="A20" s="10"/>
      <c r="B20" s="21" t="s">
        <v>15</v>
      </c>
      <c r="C20" s="22" t="s">
        <v>9</v>
      </c>
      <c r="D20" s="108"/>
      <c r="E20" s="30"/>
      <c r="F20" s="27"/>
      <c r="G20" s="28"/>
    </row>
    <row r="21" spans="1:7" ht="12.75" x14ac:dyDescent="0.2">
      <c r="A21" s="10" t="s">
        <v>3</v>
      </c>
      <c r="B21" s="25" t="s">
        <v>16</v>
      </c>
      <c r="C21" s="26" t="s">
        <v>86</v>
      </c>
      <c r="D21" s="108"/>
      <c r="E21" s="9"/>
      <c r="F21" s="27" t="s">
        <v>5</v>
      </c>
      <c r="G21" s="28">
        <f>(G$4/100)*E21</f>
        <v>0</v>
      </c>
    </row>
    <row r="22" spans="1:7" ht="12.75" x14ac:dyDescent="0.2">
      <c r="A22" s="10" t="s">
        <v>3</v>
      </c>
      <c r="B22" s="25"/>
      <c r="C22" s="26" t="s">
        <v>87</v>
      </c>
      <c r="D22" s="108"/>
      <c r="E22" s="30">
        <f>E21*E$19/100</f>
        <v>0</v>
      </c>
      <c r="F22" s="27" t="s">
        <v>5</v>
      </c>
      <c r="G22" s="28">
        <f t="shared" ref="G22:G29" si="3">(G$4/100)*E22</f>
        <v>0</v>
      </c>
    </row>
    <row r="23" spans="1:7" ht="12.75" x14ac:dyDescent="0.2">
      <c r="A23" s="10" t="s">
        <v>3</v>
      </c>
      <c r="B23" s="25" t="s">
        <v>17</v>
      </c>
      <c r="C23" s="26" t="s">
        <v>109</v>
      </c>
      <c r="D23" s="108"/>
      <c r="E23" s="9"/>
      <c r="F23" s="27" t="s">
        <v>5</v>
      </c>
      <c r="G23" s="28">
        <f t="shared" si="3"/>
        <v>0</v>
      </c>
    </row>
    <row r="24" spans="1:7" ht="12.75" x14ac:dyDescent="0.2">
      <c r="A24" s="10" t="s">
        <v>3</v>
      </c>
      <c r="B24" s="25"/>
      <c r="C24" s="26" t="s">
        <v>88</v>
      </c>
      <c r="D24" s="108"/>
      <c r="E24" s="30">
        <f>E23*E$19/100</f>
        <v>0</v>
      </c>
      <c r="F24" s="27" t="s">
        <v>5</v>
      </c>
      <c r="G24" s="28">
        <f t="shared" si="3"/>
        <v>0</v>
      </c>
    </row>
    <row r="25" spans="1:7" ht="12.75" x14ac:dyDescent="0.2">
      <c r="A25" s="10" t="s">
        <v>3</v>
      </c>
      <c r="B25" s="25" t="s">
        <v>18</v>
      </c>
      <c r="C25" s="26" t="s">
        <v>89</v>
      </c>
      <c r="D25" s="108"/>
      <c r="E25" s="9"/>
      <c r="F25" s="27" t="s">
        <v>5</v>
      </c>
      <c r="G25" s="28">
        <f t="shared" si="3"/>
        <v>0</v>
      </c>
    </row>
    <row r="26" spans="1:7" ht="12.75" x14ac:dyDescent="0.2">
      <c r="A26" s="10" t="s">
        <v>3</v>
      </c>
      <c r="B26" s="25"/>
      <c r="C26" s="26" t="s">
        <v>90</v>
      </c>
      <c r="D26" s="108"/>
      <c r="E26" s="30">
        <f>E25*E$19/100</f>
        <v>0</v>
      </c>
      <c r="F26" s="27" t="s">
        <v>5</v>
      </c>
      <c r="G26" s="28">
        <f t="shared" si="3"/>
        <v>0</v>
      </c>
    </row>
    <row r="27" spans="1:7" ht="12.75" x14ac:dyDescent="0.2">
      <c r="A27" s="10" t="s">
        <v>3</v>
      </c>
      <c r="B27" s="25" t="s">
        <v>19</v>
      </c>
      <c r="C27" s="26" t="s">
        <v>91</v>
      </c>
      <c r="D27" s="108"/>
      <c r="E27" s="9"/>
      <c r="F27" s="27" t="s">
        <v>5</v>
      </c>
      <c r="G27" s="28">
        <f t="shared" si="3"/>
        <v>0</v>
      </c>
    </row>
    <row r="28" spans="1:7" ht="12.75" x14ac:dyDescent="0.2">
      <c r="A28" s="10" t="s">
        <v>3</v>
      </c>
      <c r="B28" s="25"/>
      <c r="C28" s="26" t="s">
        <v>92</v>
      </c>
      <c r="D28" s="108"/>
      <c r="E28" s="30">
        <f>E27*E$19/100</f>
        <v>0</v>
      </c>
      <c r="F28" s="27" t="s">
        <v>5</v>
      </c>
      <c r="G28" s="28">
        <f t="shared" si="3"/>
        <v>0</v>
      </c>
    </row>
    <row r="29" spans="1:7" s="4" customFormat="1" ht="12.75" x14ac:dyDescent="0.2">
      <c r="A29" s="10" t="s">
        <v>3</v>
      </c>
      <c r="B29" s="25" t="s">
        <v>70</v>
      </c>
      <c r="C29" s="26" t="s">
        <v>93</v>
      </c>
      <c r="D29" s="108"/>
      <c r="E29" s="9"/>
      <c r="F29" s="27" t="s">
        <v>5</v>
      </c>
      <c r="G29" s="28">
        <f t="shared" si="3"/>
        <v>0</v>
      </c>
    </row>
    <row r="30" spans="1:7" s="4" customFormat="1" ht="12.75" x14ac:dyDescent="0.2">
      <c r="A30" s="10" t="s">
        <v>3</v>
      </c>
      <c r="B30" s="29"/>
      <c r="C30" s="26" t="s">
        <v>94</v>
      </c>
      <c r="D30" s="108"/>
      <c r="E30" s="30">
        <f>E29*E$19/100</f>
        <v>0</v>
      </c>
      <c r="F30" s="27" t="s">
        <v>5</v>
      </c>
      <c r="G30" s="28">
        <f>(G$4/100)*E30</f>
        <v>0</v>
      </c>
    </row>
    <row r="31" spans="1:7" s="4" customFormat="1" ht="12.75" x14ac:dyDescent="0.2">
      <c r="A31" s="10"/>
      <c r="B31" s="31"/>
      <c r="C31" s="22" t="s">
        <v>76</v>
      </c>
      <c r="D31" s="108"/>
      <c r="E31" s="23">
        <f>SUM(E21:E30)</f>
        <v>0</v>
      </c>
      <c r="F31" s="27" t="s">
        <v>5</v>
      </c>
      <c r="G31" s="24">
        <f>(G$4/100)*E31</f>
        <v>0</v>
      </c>
    </row>
    <row r="32" spans="1:7" ht="15.75" customHeight="1" x14ac:dyDescent="0.2">
      <c r="A32" s="20"/>
      <c r="B32" s="31"/>
      <c r="C32" s="22" t="s">
        <v>59</v>
      </c>
      <c r="D32" s="108"/>
      <c r="E32" s="23">
        <f>SUM(E19+E31)</f>
        <v>0</v>
      </c>
      <c r="F32" s="27" t="s">
        <v>5</v>
      </c>
      <c r="G32" s="24">
        <f>(G$4/100)*E32</f>
        <v>0</v>
      </c>
    </row>
    <row r="33" spans="1:7" ht="8.25" customHeight="1" x14ac:dyDescent="0.2">
      <c r="A33" s="20"/>
      <c r="B33" s="31"/>
      <c r="C33" s="22"/>
      <c r="D33" s="108"/>
      <c r="E33" s="23"/>
      <c r="F33" s="27"/>
      <c r="G33" s="28"/>
    </row>
    <row r="34" spans="1:7" s="4" customFormat="1" ht="12.75" x14ac:dyDescent="0.2">
      <c r="A34" s="32"/>
      <c r="B34" s="21" t="s">
        <v>20</v>
      </c>
      <c r="C34" s="22" t="s">
        <v>22</v>
      </c>
      <c r="D34" s="108"/>
      <c r="E34" s="23"/>
      <c r="F34" s="13"/>
      <c r="G34" s="28"/>
    </row>
    <row r="35" spans="1:7" ht="12.75" x14ac:dyDescent="0.2">
      <c r="A35" s="10" t="s">
        <v>3</v>
      </c>
      <c r="B35" s="25" t="s">
        <v>21</v>
      </c>
      <c r="C35" s="26" t="s">
        <v>95</v>
      </c>
      <c r="D35" s="108"/>
      <c r="E35" s="9"/>
      <c r="F35" s="27" t="s">
        <v>5</v>
      </c>
      <c r="G35" s="28">
        <f>(G$4/100)*E35</f>
        <v>0</v>
      </c>
    </row>
    <row r="36" spans="1:7" s="4" customFormat="1" ht="12.75" customHeight="1" x14ac:dyDescent="0.2">
      <c r="A36" s="10"/>
      <c r="B36" s="25" t="s">
        <v>67</v>
      </c>
      <c r="C36" s="26" t="s">
        <v>72</v>
      </c>
      <c r="D36" s="108"/>
      <c r="E36" s="9"/>
      <c r="F36" s="27" t="s">
        <v>5</v>
      </c>
      <c r="G36" s="28">
        <f>(G$4/100)*E36</f>
        <v>0</v>
      </c>
    </row>
    <row r="37" spans="1:7" ht="12.75" x14ac:dyDescent="0.2">
      <c r="A37" s="10" t="s">
        <v>3</v>
      </c>
      <c r="B37" s="25" t="s">
        <v>60</v>
      </c>
      <c r="C37" s="26" t="s">
        <v>117</v>
      </c>
      <c r="D37" s="108"/>
      <c r="E37" s="9"/>
      <c r="F37" s="27" t="s">
        <v>5</v>
      </c>
      <c r="G37" s="28">
        <f>(G$4/100)*E37</f>
        <v>0</v>
      </c>
    </row>
    <row r="38" spans="1:7" ht="12.75" x14ac:dyDescent="0.2">
      <c r="A38" s="10"/>
      <c r="B38" s="33"/>
      <c r="C38" s="34" t="s">
        <v>23</v>
      </c>
      <c r="D38" s="109"/>
      <c r="E38" s="35">
        <f>SUM(E32:E37)</f>
        <v>0</v>
      </c>
      <c r="F38" s="36" t="s">
        <v>5</v>
      </c>
      <c r="G38" s="37">
        <f>(G$4/100)*E38</f>
        <v>0</v>
      </c>
    </row>
    <row r="39" spans="1:7" ht="4.5" customHeight="1" x14ac:dyDescent="0.2">
      <c r="A39" s="20"/>
      <c r="B39" s="38"/>
      <c r="C39" s="39"/>
      <c r="D39" s="39"/>
      <c r="E39" s="40"/>
      <c r="F39" s="41"/>
      <c r="G39" s="42"/>
    </row>
    <row r="40" spans="1:7" ht="12.75" x14ac:dyDescent="0.2">
      <c r="A40" s="10"/>
      <c r="B40" s="43" t="s">
        <v>24</v>
      </c>
      <c r="C40" s="44" t="s">
        <v>25</v>
      </c>
      <c r="D40" s="110" t="s">
        <v>26</v>
      </c>
      <c r="E40" s="45"/>
      <c r="F40" s="46"/>
      <c r="G40" s="47"/>
    </row>
    <row r="41" spans="1:7" ht="12.75" x14ac:dyDescent="0.2">
      <c r="A41" s="10" t="s">
        <v>3</v>
      </c>
      <c r="B41" s="48" t="s">
        <v>27</v>
      </c>
      <c r="C41" s="49" t="s">
        <v>96</v>
      </c>
      <c r="D41" s="111"/>
      <c r="E41" s="50"/>
      <c r="F41" s="51"/>
      <c r="G41" s="52"/>
    </row>
    <row r="42" spans="1:7" s="4" customFormat="1" ht="12.75" x14ac:dyDescent="0.2">
      <c r="A42" s="10"/>
      <c r="B42" s="48"/>
      <c r="C42" s="49" t="s">
        <v>28</v>
      </c>
      <c r="D42" s="111"/>
      <c r="E42" s="9"/>
      <c r="F42" s="51" t="s">
        <v>5</v>
      </c>
      <c r="G42" s="52">
        <f>(G$4/100)*E42</f>
        <v>0</v>
      </c>
    </row>
    <row r="43" spans="1:7" ht="12.75" x14ac:dyDescent="0.2">
      <c r="A43" s="53"/>
      <c r="B43" s="48" t="s">
        <v>29</v>
      </c>
      <c r="C43" s="49" t="s">
        <v>97</v>
      </c>
      <c r="D43" s="111"/>
      <c r="E43" s="9"/>
      <c r="F43" s="51" t="s">
        <v>5</v>
      </c>
      <c r="G43" s="52">
        <f>(G$4/100)*E43</f>
        <v>0</v>
      </c>
    </row>
    <row r="44" spans="1:7" s="4" customFormat="1" ht="12.75" customHeight="1" x14ac:dyDescent="0.2">
      <c r="A44" s="53"/>
      <c r="B44" s="48" t="s">
        <v>30</v>
      </c>
      <c r="C44" s="49" t="s">
        <v>98</v>
      </c>
      <c r="D44" s="111"/>
      <c r="E44" s="9"/>
      <c r="F44" s="51" t="s">
        <v>5</v>
      </c>
      <c r="G44" s="52">
        <f>(G$4/100)*E44</f>
        <v>0</v>
      </c>
    </row>
    <row r="45" spans="1:7" ht="12.75" x14ac:dyDescent="0.2">
      <c r="A45" s="53"/>
      <c r="B45" s="48" t="s">
        <v>31</v>
      </c>
      <c r="C45" s="49" t="s">
        <v>99</v>
      </c>
      <c r="D45" s="111"/>
      <c r="E45" s="9"/>
      <c r="F45" s="51" t="s">
        <v>5</v>
      </c>
      <c r="G45" s="52">
        <f>(G$4/100)*E45</f>
        <v>0</v>
      </c>
    </row>
    <row r="46" spans="1:7" ht="12.75" x14ac:dyDescent="0.2">
      <c r="A46" s="10"/>
      <c r="B46" s="54"/>
      <c r="C46" s="55" t="s">
        <v>32</v>
      </c>
      <c r="D46" s="112"/>
      <c r="E46" s="56">
        <f>SUM(E41:E45)</f>
        <v>0</v>
      </c>
      <c r="F46" s="57" t="s">
        <v>5</v>
      </c>
      <c r="G46" s="58">
        <f>(G$4/100)*E46</f>
        <v>0</v>
      </c>
    </row>
    <row r="47" spans="1:7" ht="5.25" customHeight="1" x14ac:dyDescent="0.2">
      <c r="A47" s="10"/>
      <c r="B47" s="38"/>
      <c r="C47" s="39"/>
      <c r="D47" s="39"/>
      <c r="E47" s="40"/>
      <c r="F47" s="41"/>
      <c r="G47" s="42"/>
    </row>
    <row r="48" spans="1:7" ht="12.75" x14ac:dyDescent="0.2">
      <c r="A48" s="32"/>
      <c r="B48" s="59" t="s">
        <v>33</v>
      </c>
      <c r="C48" s="60" t="s">
        <v>34</v>
      </c>
      <c r="D48" s="113" t="s">
        <v>35</v>
      </c>
      <c r="E48" s="61"/>
      <c r="F48" s="62"/>
      <c r="G48" s="63"/>
    </row>
    <row r="49" spans="1:8" ht="12.75" x14ac:dyDescent="0.2">
      <c r="A49" s="10"/>
      <c r="B49" s="64" t="s">
        <v>36</v>
      </c>
      <c r="C49" s="65" t="s">
        <v>37</v>
      </c>
      <c r="D49" s="114"/>
      <c r="E49" s="66"/>
      <c r="F49" s="67"/>
      <c r="G49" s="68"/>
    </row>
    <row r="50" spans="1:8" ht="12.75" x14ac:dyDescent="0.2">
      <c r="A50" s="10" t="s">
        <v>3</v>
      </c>
      <c r="B50" s="64" t="s">
        <v>38</v>
      </c>
      <c r="C50" s="65" t="s">
        <v>100</v>
      </c>
      <c r="D50" s="114"/>
      <c r="E50" s="9"/>
      <c r="F50" s="67" t="s">
        <v>5</v>
      </c>
      <c r="G50" s="68">
        <f>(G$4/100)*E50</f>
        <v>0</v>
      </c>
    </row>
    <row r="51" spans="1:8" ht="12.75" x14ac:dyDescent="0.2">
      <c r="A51" s="10" t="s">
        <v>3</v>
      </c>
      <c r="B51" s="64" t="s">
        <v>39</v>
      </c>
      <c r="C51" s="65" t="s">
        <v>101</v>
      </c>
      <c r="D51" s="114"/>
      <c r="E51" s="9"/>
      <c r="F51" s="67" t="s">
        <v>5</v>
      </c>
      <c r="G51" s="68">
        <f>(G$4/100)*E51</f>
        <v>0</v>
      </c>
    </row>
    <row r="52" spans="1:8" s="6" customFormat="1" ht="12.75" x14ac:dyDescent="0.2">
      <c r="A52" s="10"/>
      <c r="B52" s="64" t="s">
        <v>40</v>
      </c>
      <c r="C52" s="65" t="s">
        <v>102</v>
      </c>
      <c r="D52" s="114"/>
      <c r="E52" s="9"/>
      <c r="F52" s="67" t="s">
        <v>5</v>
      </c>
      <c r="G52" s="68">
        <f>(G$4/100)*E52</f>
        <v>0</v>
      </c>
    </row>
    <row r="53" spans="1:8" ht="12.75" x14ac:dyDescent="0.2">
      <c r="A53" s="10"/>
      <c r="B53" s="64" t="s">
        <v>68</v>
      </c>
      <c r="C53" s="65" t="s">
        <v>103</v>
      </c>
      <c r="D53" s="114"/>
      <c r="E53" s="9"/>
      <c r="F53" s="67" t="s">
        <v>5</v>
      </c>
      <c r="G53" s="68">
        <f>(G$4/100)*E53</f>
        <v>0</v>
      </c>
    </row>
    <row r="54" spans="1:8" ht="12.75" x14ac:dyDescent="0.2">
      <c r="A54" s="10"/>
      <c r="B54" s="64" t="s">
        <v>41</v>
      </c>
      <c r="C54" s="65" t="s">
        <v>104</v>
      </c>
      <c r="D54" s="114"/>
      <c r="E54" s="66"/>
      <c r="F54" s="67"/>
      <c r="G54" s="68"/>
    </row>
    <row r="55" spans="1:8" ht="12.75" x14ac:dyDescent="0.2">
      <c r="A55" s="10" t="s">
        <v>3</v>
      </c>
      <c r="B55" s="64" t="s">
        <v>42</v>
      </c>
      <c r="C55" s="65" t="s">
        <v>105</v>
      </c>
      <c r="D55" s="114"/>
      <c r="E55" s="9"/>
      <c r="F55" s="67" t="s">
        <v>5</v>
      </c>
      <c r="G55" s="68">
        <f t="shared" ref="G55:G62" si="4">(G$4/100)*E55</f>
        <v>0</v>
      </c>
    </row>
    <row r="56" spans="1:8" ht="12.75" x14ac:dyDescent="0.2">
      <c r="A56" s="10"/>
      <c r="B56" s="64" t="s">
        <v>43</v>
      </c>
      <c r="C56" s="65" t="s">
        <v>106</v>
      </c>
      <c r="D56" s="114"/>
      <c r="E56" s="9"/>
      <c r="F56" s="67" t="s">
        <v>5</v>
      </c>
      <c r="G56" s="68">
        <f t="shared" si="4"/>
        <v>0</v>
      </c>
    </row>
    <row r="57" spans="1:8" s="4" customFormat="1" ht="12.75" x14ac:dyDescent="0.2">
      <c r="A57" s="69" t="s">
        <v>3</v>
      </c>
      <c r="B57" s="64" t="s">
        <v>44</v>
      </c>
      <c r="C57" s="65" t="s">
        <v>107</v>
      </c>
      <c r="D57" s="114"/>
      <c r="E57" s="9"/>
      <c r="F57" s="67" t="s">
        <v>5</v>
      </c>
      <c r="G57" s="68">
        <f t="shared" si="4"/>
        <v>0</v>
      </c>
    </row>
    <row r="58" spans="1:8" ht="12.75" x14ac:dyDescent="0.2">
      <c r="A58" s="20"/>
      <c r="B58" s="64" t="s">
        <v>45</v>
      </c>
      <c r="C58" s="65" t="s">
        <v>108</v>
      </c>
      <c r="D58" s="114"/>
      <c r="E58" s="9"/>
      <c r="F58" s="67" t="s">
        <v>5</v>
      </c>
      <c r="G58" s="68">
        <f t="shared" si="4"/>
        <v>0</v>
      </c>
    </row>
    <row r="59" spans="1:8" s="4" customFormat="1" ht="12.75" x14ac:dyDescent="0.2">
      <c r="A59" s="10"/>
      <c r="B59" s="64" t="s">
        <v>46</v>
      </c>
      <c r="C59" s="65" t="s">
        <v>112</v>
      </c>
      <c r="D59" s="114"/>
      <c r="E59" s="9"/>
      <c r="F59" s="67" t="s">
        <v>5</v>
      </c>
      <c r="G59" s="68">
        <f t="shared" si="4"/>
        <v>0</v>
      </c>
    </row>
    <row r="60" spans="1:8" s="4" customFormat="1" ht="12.75" x14ac:dyDescent="0.2">
      <c r="A60" s="10"/>
      <c r="B60" s="64" t="s">
        <v>74</v>
      </c>
      <c r="C60" s="65" t="s">
        <v>69</v>
      </c>
      <c r="D60" s="114"/>
      <c r="E60" s="9"/>
      <c r="F60" s="67" t="s">
        <v>5</v>
      </c>
      <c r="G60" s="68">
        <f t="shared" si="4"/>
        <v>0</v>
      </c>
    </row>
    <row r="61" spans="1:8" s="4" customFormat="1" ht="12.75" x14ac:dyDescent="0.2">
      <c r="A61" s="20"/>
      <c r="B61" s="64" t="s">
        <v>47</v>
      </c>
      <c r="C61" s="65" t="s">
        <v>110</v>
      </c>
      <c r="D61" s="114"/>
      <c r="E61" s="9"/>
      <c r="F61" s="67" t="s">
        <v>5</v>
      </c>
      <c r="G61" s="68">
        <f t="shared" si="4"/>
        <v>0</v>
      </c>
    </row>
    <row r="62" spans="1:8" ht="12.75" x14ac:dyDescent="0.2">
      <c r="A62" s="20"/>
      <c r="B62" s="64" t="s">
        <v>48</v>
      </c>
      <c r="C62" s="65" t="s">
        <v>111</v>
      </c>
      <c r="D62" s="114"/>
      <c r="E62" s="9"/>
      <c r="F62" s="67" t="s">
        <v>5</v>
      </c>
      <c r="G62" s="68">
        <f t="shared" si="4"/>
        <v>0</v>
      </c>
    </row>
    <row r="63" spans="1:8" s="5" customFormat="1" ht="12.75" x14ac:dyDescent="0.2">
      <c r="A63" s="20"/>
      <c r="B63" s="70"/>
      <c r="C63" s="71" t="s">
        <v>49</v>
      </c>
      <c r="D63" s="115"/>
      <c r="E63" s="72">
        <f>SUM(E49:E62)</f>
        <v>0</v>
      </c>
      <c r="F63" s="73" t="s">
        <v>5</v>
      </c>
      <c r="G63" s="74">
        <f>SUM(G49:G62)</f>
        <v>0</v>
      </c>
    </row>
    <row r="64" spans="1:8" s="5" customFormat="1" ht="5.25" customHeight="1" x14ac:dyDescent="0.2">
      <c r="A64" s="10"/>
      <c r="B64" s="75"/>
      <c r="C64" s="76"/>
      <c r="D64" s="76"/>
      <c r="E64" s="77"/>
      <c r="F64" s="78"/>
      <c r="G64" s="79"/>
      <c r="H64" s="2"/>
    </row>
    <row r="65" spans="1:7" s="7" customFormat="1" ht="12.75" x14ac:dyDescent="0.2">
      <c r="A65" s="10"/>
      <c r="B65" s="80" t="s">
        <v>50</v>
      </c>
      <c r="C65" s="81" t="s">
        <v>81</v>
      </c>
      <c r="D65" s="81"/>
      <c r="E65" s="82">
        <f>SUM(E4+E38+E46+E63)</f>
        <v>100</v>
      </c>
      <c r="F65" s="83" t="s">
        <v>5</v>
      </c>
      <c r="G65" s="84">
        <f>(G$4/100)*E65</f>
        <v>0</v>
      </c>
    </row>
    <row r="66" spans="1:7" s="7" customFormat="1" ht="12.75" x14ac:dyDescent="0.2">
      <c r="A66" s="10"/>
      <c r="B66" s="80" t="s">
        <v>51</v>
      </c>
      <c r="C66" s="81" t="s">
        <v>113</v>
      </c>
      <c r="D66" s="81"/>
      <c r="E66" s="9"/>
      <c r="F66" s="83" t="s">
        <v>5</v>
      </c>
      <c r="G66" s="85">
        <f>(G$4/100)*E66</f>
        <v>0</v>
      </c>
    </row>
    <row r="67" spans="1:7" s="7" customFormat="1" ht="12.75" x14ac:dyDescent="0.2">
      <c r="A67" s="20"/>
      <c r="B67" s="80" t="s">
        <v>80</v>
      </c>
      <c r="C67" s="81" t="s">
        <v>114</v>
      </c>
      <c r="D67" s="81"/>
      <c r="E67" s="9">
        <v>0</v>
      </c>
      <c r="F67" s="83" t="s">
        <v>5</v>
      </c>
      <c r="G67" s="85">
        <f>((G$65+G$66)/100)*E67</f>
        <v>0</v>
      </c>
    </row>
    <row r="68" spans="1:7" s="7" customFormat="1" ht="12.75" x14ac:dyDescent="0.2">
      <c r="A68" s="20"/>
      <c r="B68" s="86"/>
      <c r="C68" s="87" t="s">
        <v>79</v>
      </c>
      <c r="D68" s="87"/>
      <c r="E68" s="88">
        <f>SUM(E65:E67)</f>
        <v>100</v>
      </c>
      <c r="F68" s="89" t="s">
        <v>5</v>
      </c>
      <c r="G68" s="90">
        <f>SUM(G65:G67)</f>
        <v>0</v>
      </c>
    </row>
    <row r="69" spans="1:7" ht="12.75" x14ac:dyDescent="0.2">
      <c r="A69" s="20"/>
      <c r="B69" s="91"/>
      <c r="C69" s="92" t="s">
        <v>73</v>
      </c>
      <c r="D69" s="92"/>
      <c r="E69" s="93">
        <v>19</v>
      </c>
      <c r="F69" s="94" t="s">
        <v>5</v>
      </c>
      <c r="G69" s="95">
        <f>G68*E69/100</f>
        <v>0</v>
      </c>
    </row>
    <row r="70" spans="1:7" ht="12.75" x14ac:dyDescent="0.2">
      <c r="A70" s="20"/>
      <c r="B70" s="91"/>
      <c r="C70" s="96" t="s">
        <v>75</v>
      </c>
      <c r="D70" s="96"/>
      <c r="E70" s="97"/>
      <c r="F70" s="98"/>
      <c r="G70" s="99">
        <f>G68+G69</f>
        <v>0</v>
      </c>
    </row>
    <row r="71" spans="1:7" ht="12.75" x14ac:dyDescent="0.2">
      <c r="A71" s="10"/>
      <c r="B71" s="100" t="s">
        <v>52</v>
      </c>
      <c r="C71" s="101"/>
      <c r="D71" s="101"/>
      <c r="E71" s="102"/>
      <c r="F71" s="103"/>
      <c r="G71" s="104"/>
    </row>
    <row r="72" spans="1:7" ht="13.5" customHeight="1" x14ac:dyDescent="0.2"/>
  </sheetData>
  <sheetProtection algorithmName="SHA-512" hashValue="DgflGZC6ceF0FUt/cdRicSY13vf47AChgEk7c2S/42kDCF9uHAGggNfHqve67RFJn9j9p5fiyeuexk7P0LKKTA==" saltValue="Cfz9imToSlkK/5sqyBpZSQ==" spinCount="100000" sheet="1" objects="1" scenarios="1"/>
  <mergeCells count="6">
    <mergeCell ref="F1:G1"/>
    <mergeCell ref="D2:D38"/>
    <mergeCell ref="D40:D46"/>
    <mergeCell ref="D48:D63"/>
    <mergeCell ref="B1:C1"/>
    <mergeCell ref="D1:E1"/>
  </mergeCells>
  <phoneticPr fontId="10" type="noConversion"/>
  <pageMargins left="0.28000000000000003" right="0.17" top="0.78740157480314965" bottom="0.78740157480314965" header="0.31496062992125984" footer="0.31496062992125984"/>
  <pageSetup paperSize="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 SVS</vt:lpstr>
      <vt:lpstr>'Kalkulation SVS'!Druckbereich</vt:lpstr>
    </vt:vector>
  </TitlesOfParts>
  <Company>Kreis Siegen-Wittgenstein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</dc:creator>
  <cp:lastModifiedBy>Müller, Albrecht</cp:lastModifiedBy>
  <cp:lastPrinted>2022-04-14T11:26:03Z</cp:lastPrinted>
  <dcterms:created xsi:type="dcterms:W3CDTF">2012-08-21T08:46:43Z</dcterms:created>
  <dcterms:modified xsi:type="dcterms:W3CDTF">2025-10-21T11:35:17Z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