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Europaweite_Ausschreibungen\Endständige Sterilfilter\Vergabeunterlagen\"/>
    </mc:Choice>
  </mc:AlternateContent>
  <xr:revisionPtr revIDLastSave="0" documentId="13_ncr:1_{B0FA7322-9742-4AC2-9DF0-0B5B5B99CE5A}" xr6:coauthVersionLast="47" xr6:coauthVersionMax="47" xr10:uidLastSave="{00000000-0000-0000-0000-000000000000}"/>
  <bookViews>
    <workbookView xWindow="28680" yWindow="-120" windowWidth="29040" windowHeight="15720" xr2:uid="{00000000-000D-0000-FFFF-FFFF00000000}"/>
  </bookViews>
  <sheets>
    <sheet name="Bearbeitungshinweis" sheetId="2" r:id="rId1"/>
    <sheet name="Angebotsauswertung"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6" i="1" l="1"/>
  <c r="J7" i="1"/>
  <c r="J8" i="1"/>
  <c r="J9" i="1"/>
  <c r="J5" i="1"/>
  <c r="H6" i="1" l="1"/>
  <c r="H7" i="1"/>
  <c r="H8" i="1"/>
  <c r="H9" i="1"/>
  <c r="H5" i="1"/>
  <c r="F6" i="1"/>
  <c r="F7" i="1"/>
  <c r="F8" i="1"/>
  <c r="F9" i="1"/>
  <c r="F5" i="1"/>
  <c r="K7" i="1" l="1"/>
  <c r="K6" i="1"/>
  <c r="D6" i="1"/>
  <c r="D7" i="1"/>
  <c r="D8" i="1"/>
  <c r="D9" i="1"/>
  <c r="D5" i="1"/>
  <c r="K9" i="1" l="1"/>
  <c r="K8" i="1"/>
  <c r="K5" i="1"/>
</calcChain>
</file>

<file path=xl/sharedStrings.xml><?xml version="1.0" encoding="utf-8"?>
<sst xmlns="http://schemas.openxmlformats.org/spreadsheetml/2006/main" count="21" uniqueCount="17">
  <si>
    <t>Bieter A</t>
  </si>
  <si>
    <t>Bieter B</t>
  </si>
  <si>
    <t xml:space="preserve">Bieter C </t>
  </si>
  <si>
    <t>Bieter D</t>
  </si>
  <si>
    <t>Bieter E</t>
  </si>
  <si>
    <t xml:space="preserve">Gesamtkosten </t>
  </si>
  <si>
    <t>Punkte</t>
  </si>
  <si>
    <t xml:space="preserve">Summe </t>
  </si>
  <si>
    <t xml:space="preserve">Anzahl Lagerartikel </t>
  </si>
  <si>
    <t>Bieter</t>
  </si>
  <si>
    <t xml:space="preserve">Ereichte Punkte </t>
  </si>
  <si>
    <t>Anlage 04: Exemplarische Bewertung der eingesandten Angebote</t>
  </si>
  <si>
    <r>
      <t xml:space="preserve">Bearbeitungshinweis zur Anlage 04 – Angebotsauswertung
</t>
    </r>
    <r>
      <rPr>
        <sz val="14"/>
        <color theme="1"/>
        <rFont val="Calibri"/>
        <family val="2"/>
        <scheme val="minor"/>
      </rPr>
      <t xml:space="preserve">
</t>
    </r>
    <r>
      <rPr>
        <sz val="11"/>
        <color theme="1"/>
        <rFont val="Calibri"/>
        <family val="2"/>
        <scheme val="minor"/>
      </rPr>
      <t xml:space="preserve">Die in Anlage 04 bereitgestellte Datei dient ausschließlich der veranschaulichenden Darstellung der Bewertungsmethodik dieses Ausschreibungsverfahrens. 
Sie zeigt exemplarisch, wie die Bewertungsschritte angewendet und Punkte berechnet werden.
Eine Bearbeitung oder Ergänzung durch den Bieter ist </t>
    </r>
    <r>
      <rPr>
        <b/>
        <u/>
        <sz val="11"/>
        <color theme="1"/>
        <rFont val="Calibri"/>
        <family val="2"/>
        <scheme val="minor"/>
      </rPr>
      <t>nicht</t>
    </r>
    <r>
      <rPr>
        <sz val="11"/>
        <color theme="1"/>
        <rFont val="Calibri"/>
        <family val="2"/>
        <scheme val="minor"/>
      </rPr>
      <t xml:space="preserve"> vorgesehen und nicht erforderlich.</t>
    </r>
  </si>
  <si>
    <t>Preisblatt
(Teil 1 Filter und Service UKM)
max. 40 Punkte</t>
  </si>
  <si>
    <t>Preisblatt
(Teil 2 Schnellverschlusskupplung)
max. 10 Punkte</t>
  </si>
  <si>
    <t>Preisblatt 
(Teil 3 Zusatzkosten)
max. 10 Punkte</t>
  </si>
  <si>
    <t>Bieter-Antwort-Matrix 
max. 40 Punkte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</si>
</sst>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_-;\-* #,##0.00_-;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u/>
      <sz val="11"/>
      <color theme="1"/>
      <name val="Calibri"/>
      <family val="2"/>
      <scheme val="minor"/>
    </font>
  </fonts>
  <fills count="2">
    <fill>
      <patternFill patternType="none"/>
    </fill>
    <fill>
      <patternFill patternType="gray125"/>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6">
    <xf numFmtId="0" fontId="0" fillId="0" borderId="0" xfId="0"/>
    <xf numFmtId="0" fontId="2" fillId="0" borderId="3" xfId="0" applyFont="1" applyBorder="1" applyAlignment="1">
      <alignment horizontal="center"/>
    </xf>
    <xf numFmtId="0" fontId="2" fillId="0" borderId="4" xfId="0" applyFont="1" applyBorder="1" applyAlignment="1">
      <alignment horizontal="center"/>
    </xf>
    <xf numFmtId="0" fontId="0" fillId="0" borderId="1" xfId="0" applyBorder="1"/>
    <xf numFmtId="0" fontId="0" fillId="0" borderId="5" xfId="0" applyBorder="1"/>
    <xf numFmtId="0" fontId="0" fillId="0" borderId="3" xfId="0" applyBorder="1"/>
    <xf numFmtId="0" fontId="0" fillId="0" borderId="9" xfId="0" applyBorder="1"/>
    <xf numFmtId="0" fontId="0" fillId="0" borderId="10" xfId="0" applyBorder="1"/>
    <xf numFmtId="0" fontId="0" fillId="0" borderId="11" xfId="0" applyBorder="1"/>
    <xf numFmtId="43" fontId="0" fillId="0" borderId="9" xfId="1" applyFont="1" applyBorder="1"/>
    <xf numFmtId="43" fontId="0" fillId="0" borderId="10" xfId="1" applyFont="1" applyBorder="1"/>
    <xf numFmtId="43" fontId="0" fillId="0" borderId="11" xfId="1" applyFont="1" applyBorder="1"/>
    <xf numFmtId="43" fontId="0" fillId="0" borderId="2" xfId="1" applyFont="1" applyBorder="1"/>
    <xf numFmtId="43" fontId="0" fillId="0" borderId="6" xfId="1" applyFont="1" applyBorder="1"/>
    <xf numFmtId="43" fontId="0" fillId="0" borderId="4" xfId="1" applyFont="1" applyBorder="1"/>
    <xf numFmtId="44" fontId="0" fillId="0" borderId="1" xfId="2" applyFont="1" applyBorder="1"/>
    <xf numFmtId="44" fontId="0" fillId="0" borderId="5" xfId="2" applyFont="1" applyBorder="1"/>
    <xf numFmtId="44" fontId="0" fillId="0" borderId="3" xfId="2" applyFont="1" applyBorder="1"/>
    <xf numFmtId="0" fontId="0" fillId="0" borderId="0" xfId="0" applyAlignment="1">
      <alignment vertical="top"/>
    </xf>
    <xf numFmtId="0" fontId="0" fillId="0" borderId="0" xfId="0" applyAlignment="1"/>
    <xf numFmtId="0" fontId="4" fillId="0" borderId="0" xfId="0" applyFont="1" applyAlignment="1">
      <alignment vertical="center"/>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0"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4" fillId="0" borderId="0" xfId="0" applyFont="1" applyAlignment="1">
      <alignment horizontal="left" vertical="top"/>
    </xf>
    <xf numFmtId="0" fontId="3" fillId="0" borderId="0" xfId="0" applyFont="1" applyAlignment="1">
      <alignment horizontal="left" vertical="top"/>
    </xf>
    <xf numFmtId="0" fontId="2" fillId="0" borderId="1" xfId="0" applyFont="1" applyBorder="1" applyAlignment="1">
      <alignment horizontal="center" vertical="center" wrapText="1"/>
    </xf>
    <xf numFmtId="0" fontId="2" fillId="0" borderId="2" xfId="0" applyFont="1" applyBorder="1" applyAlignment="1">
      <alignment horizontal="center" vertical="center"/>
    </xf>
  </cellXfs>
  <cellStyles count="3">
    <cellStyle name="Komma" xfId="1" builtinId="3"/>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9868-77B1-4997-AB3F-7A20B947BD38}">
  <dimension ref="A1:K12"/>
  <sheetViews>
    <sheetView showGridLines="0" tabSelected="1" workbookViewId="0">
      <selection sqref="A1:I8"/>
    </sheetView>
  </sheetViews>
  <sheetFormatPr baseColWidth="10" defaultColWidth="0" defaultRowHeight="15" zeroHeight="1" x14ac:dyDescent="0.25"/>
  <cols>
    <col min="1" max="9" width="11.42578125" customWidth="1"/>
    <col min="10" max="10" width="4" customWidth="1"/>
    <col min="11" max="11" width="0" hidden="1" customWidth="1"/>
    <col min="12" max="16384" width="11.42578125" hidden="1"/>
  </cols>
  <sheetData>
    <row r="1" spans="1:11" ht="15" customHeight="1" x14ac:dyDescent="0.25">
      <c r="A1" s="21" t="s">
        <v>12</v>
      </c>
      <c r="B1" s="22"/>
      <c r="C1" s="22"/>
      <c r="D1" s="22"/>
      <c r="E1" s="22"/>
      <c r="F1" s="22"/>
      <c r="G1" s="22"/>
      <c r="H1" s="22"/>
      <c r="I1" s="23"/>
      <c r="J1" s="18"/>
      <c r="K1" s="18"/>
    </row>
    <row r="2" spans="1:11" x14ac:dyDescent="0.25">
      <c r="A2" s="24"/>
      <c r="B2" s="25"/>
      <c r="C2" s="25"/>
      <c r="D2" s="25"/>
      <c r="E2" s="25"/>
      <c r="F2" s="25"/>
      <c r="G2" s="25"/>
      <c r="H2" s="25"/>
      <c r="I2" s="26"/>
      <c r="J2" s="18"/>
      <c r="K2" s="18"/>
    </row>
    <row r="3" spans="1:11" x14ac:dyDescent="0.25">
      <c r="A3" s="24"/>
      <c r="B3" s="25"/>
      <c r="C3" s="25"/>
      <c r="D3" s="25"/>
      <c r="E3" s="25"/>
      <c r="F3" s="25"/>
      <c r="G3" s="25"/>
      <c r="H3" s="25"/>
      <c r="I3" s="26"/>
      <c r="J3" s="18"/>
      <c r="K3" s="18"/>
    </row>
    <row r="4" spans="1:11" x14ac:dyDescent="0.25">
      <c r="A4" s="24"/>
      <c r="B4" s="25"/>
      <c r="C4" s="25"/>
      <c r="D4" s="25"/>
      <c r="E4" s="25"/>
      <c r="F4" s="25"/>
      <c r="G4" s="25"/>
      <c r="H4" s="25"/>
      <c r="I4" s="26"/>
      <c r="J4" s="18"/>
      <c r="K4" s="18"/>
    </row>
    <row r="5" spans="1:11" x14ac:dyDescent="0.25">
      <c r="A5" s="24"/>
      <c r="B5" s="25"/>
      <c r="C5" s="25"/>
      <c r="D5" s="25"/>
      <c r="E5" s="25"/>
      <c r="F5" s="25"/>
      <c r="G5" s="25"/>
      <c r="H5" s="25"/>
      <c r="I5" s="26"/>
      <c r="J5" s="18"/>
      <c r="K5" s="18"/>
    </row>
    <row r="6" spans="1:11" x14ac:dyDescent="0.25">
      <c r="A6" s="24"/>
      <c r="B6" s="25"/>
      <c r="C6" s="25"/>
      <c r="D6" s="25"/>
      <c r="E6" s="25"/>
      <c r="F6" s="25"/>
      <c r="G6" s="25"/>
      <c r="H6" s="25"/>
      <c r="I6" s="26"/>
      <c r="J6" s="18"/>
      <c r="K6" s="18"/>
    </row>
    <row r="7" spans="1:11" x14ac:dyDescent="0.25">
      <c r="A7" s="24"/>
      <c r="B7" s="25"/>
      <c r="C7" s="25"/>
      <c r="D7" s="25"/>
      <c r="E7" s="25"/>
      <c r="F7" s="25"/>
      <c r="G7" s="25"/>
      <c r="H7" s="25"/>
      <c r="I7" s="26"/>
      <c r="J7" s="18"/>
      <c r="K7" s="18"/>
    </row>
    <row r="8" spans="1:11" ht="15.75" thickBot="1" x14ac:dyDescent="0.3">
      <c r="A8" s="27"/>
      <c r="B8" s="28"/>
      <c r="C8" s="28"/>
      <c r="D8" s="28"/>
      <c r="E8" s="28"/>
      <c r="F8" s="28"/>
      <c r="G8" s="28"/>
      <c r="H8" s="28"/>
      <c r="I8" s="29"/>
      <c r="J8" s="18"/>
      <c r="K8" s="18"/>
    </row>
    <row r="9" spans="1:11" x14ac:dyDescent="0.25">
      <c r="A9" s="18"/>
      <c r="B9" s="18"/>
      <c r="C9" s="18"/>
      <c r="D9" s="18"/>
      <c r="E9" s="18"/>
      <c r="F9" s="18"/>
      <c r="G9" s="18"/>
      <c r="H9" s="18"/>
      <c r="I9" s="18"/>
      <c r="J9" s="18"/>
      <c r="K9" s="18"/>
    </row>
    <row r="10" spans="1:11" hidden="1" x14ac:dyDescent="0.25">
      <c r="A10" s="18"/>
      <c r="B10" s="18"/>
      <c r="C10" s="18"/>
      <c r="D10" s="18"/>
      <c r="E10" s="18"/>
      <c r="F10" s="18"/>
      <c r="G10" s="18"/>
      <c r="H10" s="18"/>
      <c r="I10" s="18"/>
      <c r="J10" s="18"/>
      <c r="K10" s="18"/>
    </row>
    <row r="11" spans="1:11" hidden="1" x14ac:dyDescent="0.25">
      <c r="A11" s="18"/>
      <c r="B11" s="18"/>
      <c r="C11" s="18"/>
      <c r="D11" s="18"/>
      <c r="E11" s="18"/>
      <c r="F11" s="18"/>
      <c r="G11" s="18"/>
      <c r="H11" s="18"/>
      <c r="I11" s="18"/>
      <c r="J11" s="18"/>
      <c r="K11" s="18"/>
    </row>
    <row r="12" spans="1:11" hidden="1" x14ac:dyDescent="0.25">
      <c r="A12" s="18"/>
      <c r="B12" s="18"/>
      <c r="C12" s="18"/>
      <c r="D12" s="18"/>
      <c r="E12" s="18"/>
      <c r="F12" s="18"/>
      <c r="G12" s="18"/>
      <c r="H12" s="18"/>
      <c r="I12" s="18"/>
      <c r="J12" s="18"/>
      <c r="K12" s="18"/>
    </row>
  </sheetData>
  <mergeCells count="1">
    <mergeCell ref="A1:I8"/>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showGridLines="0" workbookViewId="0">
      <selection activeCell="F5" sqref="F5"/>
    </sheetView>
  </sheetViews>
  <sheetFormatPr baseColWidth="10" defaultColWidth="0" defaultRowHeight="15" zeroHeight="1" x14ac:dyDescent="0.25"/>
  <cols>
    <col min="1" max="1" width="5.5703125" style="19" customWidth="1"/>
    <col min="2" max="2" width="9.42578125" style="19" customWidth="1"/>
    <col min="3" max="3" width="14.42578125" style="19" customWidth="1"/>
    <col min="4" max="4" width="15" style="19" customWidth="1"/>
    <col min="5" max="6" width="16.5703125" style="19" customWidth="1"/>
    <col min="7" max="8" width="17.42578125" style="19" customWidth="1"/>
    <col min="9" max="9" width="16.85546875" style="19" customWidth="1"/>
    <col min="10" max="10" width="17.42578125" style="19" customWidth="1"/>
    <col min="11" max="11" width="18.5703125" style="19" customWidth="1"/>
    <col min="12" max="12" width="3.7109375" style="19" customWidth="1"/>
    <col min="13" max="16384" width="8.7109375" style="19" hidden="1"/>
  </cols>
  <sheetData>
    <row r="1" spans="1:11" customFormat="1" ht="20.25" customHeight="1" x14ac:dyDescent="0.25">
      <c r="A1" s="20"/>
      <c r="B1" s="32" t="s">
        <v>11</v>
      </c>
      <c r="C1" s="33"/>
      <c r="D1" s="33"/>
      <c r="E1" s="33"/>
      <c r="F1" s="33"/>
      <c r="G1" s="33"/>
    </row>
    <row r="2" spans="1:11" customFormat="1" ht="15.75" thickBot="1" x14ac:dyDescent="0.3"/>
    <row r="3" spans="1:11" customFormat="1" ht="45" customHeight="1" x14ac:dyDescent="0.25">
      <c r="B3" s="30" t="s">
        <v>9</v>
      </c>
      <c r="C3" s="34" t="s">
        <v>13</v>
      </c>
      <c r="D3" s="35"/>
      <c r="E3" s="34" t="s">
        <v>14</v>
      </c>
      <c r="F3" s="35"/>
      <c r="G3" s="34" t="s">
        <v>15</v>
      </c>
      <c r="H3" s="35"/>
      <c r="I3" s="34" t="s">
        <v>16</v>
      </c>
      <c r="J3" s="35"/>
      <c r="K3" s="30" t="s">
        <v>7</v>
      </c>
    </row>
    <row r="4" spans="1:11" customFormat="1" ht="15.75" thickBot="1" x14ac:dyDescent="0.3">
      <c r="B4" s="31"/>
      <c r="C4" s="1" t="s">
        <v>5</v>
      </c>
      <c r="D4" s="2" t="s">
        <v>6</v>
      </c>
      <c r="E4" s="1" t="s">
        <v>5</v>
      </c>
      <c r="F4" s="2" t="s">
        <v>6</v>
      </c>
      <c r="G4" s="1" t="s">
        <v>8</v>
      </c>
      <c r="H4" s="2" t="s">
        <v>6</v>
      </c>
      <c r="I4" s="1" t="s">
        <v>10</v>
      </c>
      <c r="J4" s="2" t="s">
        <v>6</v>
      </c>
      <c r="K4" s="31"/>
    </row>
    <row r="5" spans="1:11" customFormat="1" x14ac:dyDescent="0.25">
      <c r="B5" s="6" t="s">
        <v>0</v>
      </c>
      <c r="C5" s="15">
        <v>100000</v>
      </c>
      <c r="D5" s="12">
        <f>$C$7/C5*40</f>
        <v>32</v>
      </c>
      <c r="E5" s="15">
        <v>10000</v>
      </c>
      <c r="F5" s="12">
        <f>$E$9/E5*10</f>
        <v>4</v>
      </c>
      <c r="G5" s="15">
        <v>6000</v>
      </c>
      <c r="H5" s="12">
        <f>$G$6/G5*10</f>
        <v>3.333333333333333</v>
      </c>
      <c r="I5" s="3">
        <v>10</v>
      </c>
      <c r="J5" s="12">
        <f>I5/$I$6*40</f>
        <v>16</v>
      </c>
      <c r="K5" s="9">
        <f>J5+H5+F5+D5</f>
        <v>55.333333333333329</v>
      </c>
    </row>
    <row r="6" spans="1:11" customFormat="1" x14ac:dyDescent="0.25">
      <c r="B6" s="7" t="s">
        <v>1</v>
      </c>
      <c r="C6" s="16">
        <v>110000</v>
      </c>
      <c r="D6" s="13">
        <f t="shared" ref="D6:D9" si="0">$C$7/C6*40</f>
        <v>29.090909090909093</v>
      </c>
      <c r="E6" s="16">
        <v>8500</v>
      </c>
      <c r="F6" s="13">
        <f t="shared" ref="F6:F9" si="1">$E$9/E6*10</f>
        <v>4.7058823529411766</v>
      </c>
      <c r="G6" s="16">
        <v>2000</v>
      </c>
      <c r="H6" s="13">
        <f t="shared" ref="H6:H9" si="2">$G$6/G6*10</f>
        <v>10</v>
      </c>
      <c r="I6" s="4">
        <v>25</v>
      </c>
      <c r="J6" s="13">
        <f t="shared" ref="J6:J9" si="3">I6/$I$6*40</f>
        <v>40</v>
      </c>
      <c r="K6" s="10">
        <f t="shared" ref="K6:K9" si="4">J6+H6+F6+D6</f>
        <v>83.796791443850267</v>
      </c>
    </row>
    <row r="7" spans="1:11" customFormat="1" x14ac:dyDescent="0.25">
      <c r="B7" s="7" t="s">
        <v>2</v>
      </c>
      <c r="C7" s="16">
        <v>80000</v>
      </c>
      <c r="D7" s="13">
        <f t="shared" si="0"/>
        <v>40</v>
      </c>
      <c r="E7" s="16">
        <v>12500</v>
      </c>
      <c r="F7" s="13">
        <f t="shared" si="1"/>
        <v>3.2</v>
      </c>
      <c r="G7" s="16">
        <v>9500</v>
      </c>
      <c r="H7" s="13">
        <f t="shared" si="2"/>
        <v>2.1052631578947367</v>
      </c>
      <c r="I7" s="4">
        <v>25</v>
      </c>
      <c r="J7" s="13">
        <f t="shared" si="3"/>
        <v>40</v>
      </c>
      <c r="K7" s="10">
        <f t="shared" si="4"/>
        <v>85.305263157894743</v>
      </c>
    </row>
    <row r="8" spans="1:11" customFormat="1" x14ac:dyDescent="0.25">
      <c r="B8" s="7" t="s">
        <v>3</v>
      </c>
      <c r="C8" s="16">
        <v>150000</v>
      </c>
      <c r="D8" s="13">
        <f t="shared" si="0"/>
        <v>21.333333333333332</v>
      </c>
      <c r="E8" s="16">
        <v>6500</v>
      </c>
      <c r="F8" s="13">
        <f t="shared" si="1"/>
        <v>6.1538461538461542</v>
      </c>
      <c r="G8" s="16">
        <v>7500</v>
      </c>
      <c r="H8" s="13">
        <f t="shared" si="2"/>
        <v>2.6666666666666665</v>
      </c>
      <c r="I8" s="4">
        <v>10</v>
      </c>
      <c r="J8" s="13">
        <f t="shared" si="3"/>
        <v>16</v>
      </c>
      <c r="K8" s="10">
        <f t="shared" si="4"/>
        <v>46.153846153846153</v>
      </c>
    </row>
    <row r="9" spans="1:11" customFormat="1" ht="15.75" thickBot="1" x14ac:dyDescent="0.3">
      <c r="B9" s="8" t="s">
        <v>4</v>
      </c>
      <c r="C9" s="17">
        <v>175000</v>
      </c>
      <c r="D9" s="14">
        <f t="shared" si="0"/>
        <v>18.285714285714285</v>
      </c>
      <c r="E9" s="17">
        <v>4000</v>
      </c>
      <c r="F9" s="14">
        <f t="shared" si="1"/>
        <v>10</v>
      </c>
      <c r="G9" s="17">
        <v>5500</v>
      </c>
      <c r="H9" s="14">
        <f t="shared" si="2"/>
        <v>3.6363636363636367</v>
      </c>
      <c r="I9" s="5">
        <v>15</v>
      </c>
      <c r="J9" s="14">
        <f t="shared" si="3"/>
        <v>24</v>
      </c>
      <c r="K9" s="11">
        <f t="shared" si="4"/>
        <v>55.922077922077925</v>
      </c>
    </row>
    <row r="10" spans="1:11" customFormat="1" x14ac:dyDescent="0.25"/>
    <row r="11" spans="1:11" customFormat="1" hidden="1" x14ac:dyDescent="0.25"/>
  </sheetData>
  <sheetProtection algorithmName="SHA-512" hashValue="ckRPr2narMGZvm2zaZgS7EyFZi5L4W0xe3L+XKRfg9Ot0EMkb2p6gIfGQdm4vBg55W8d/N3Egvy4VVtETFC8ZA==" saltValue="eKYGLZLk3T9kk082Cx2J+g==" spinCount="100000" sheet="1" objects="1" scenarios="1"/>
  <mergeCells count="7">
    <mergeCell ref="K3:K4"/>
    <mergeCell ref="B3:B4"/>
    <mergeCell ref="B1:G1"/>
    <mergeCell ref="C3:D3"/>
    <mergeCell ref="E3:F3"/>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Bearbeitungshinweis</vt:lpstr>
      <vt:lpstr>Angebotsauswertung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Stiens, Hendrik</dc:creator>
  <cp:lastModifiedBy>Stiens, Hendrik</cp:lastModifiedBy>
  <dcterms:created xsi:type="dcterms:W3CDTF">2015-06-05T18:19:34Z</dcterms:created>
  <dcterms:modified xsi:type="dcterms:W3CDTF">2026-01-09T12:31:21Z</dcterms:modified>
</cp:coreProperties>
</file>