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P:\Energie\Strom\2026\Ausschreibung Strom ab 1.1.2027\Anhänge\"/>
    </mc:Choice>
  </mc:AlternateContent>
  <xr:revisionPtr revIDLastSave="0" documentId="13_ncr:1_{DD60D837-42FA-4BDB-8274-137E5BD669C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eistungsverzeichnis" sheetId="1" r:id="rId1"/>
    <sheet name="Tabelle1" sheetId="2" r:id="rId2"/>
  </sheets>
  <definedNames>
    <definedName name="_xlnm._FilterDatabase" localSheetId="0" hidden="1">Leistungsverzeichnis!$A$4:$AY$416</definedName>
    <definedName name="_xlnm.Print_Area" localSheetId="0">Leistungsverzeichnis!$A$2:$AY$308</definedName>
    <definedName name="_xlnm.Print_Titles" localSheetId="0">Leistungsverzeichnis!$C:$C,Leistungsverzeichnis!$2:$3</definedName>
    <definedName name="Z_6CE32737_A30F_40F7_909B_3F760F1EDBD0_.wvu.PrintArea" localSheetId="0" hidden="1">Leistungsverzeichnis!$C:$AX</definedName>
    <definedName name="Z_6CE32737_A30F_40F7_909B_3F760F1EDBD0_.wvu.PrintTitles" localSheetId="0" hidden="1">Leistungsverzeichnis!$C:$C</definedName>
  </definedName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P20" i="1" l="1"/>
  <c r="AQ20" i="1"/>
  <c r="AR20" i="1"/>
  <c r="AS20" i="1"/>
  <c r="AT20" i="1"/>
  <c r="AU20" i="1"/>
  <c r="AV20" i="1"/>
  <c r="AW20" i="1"/>
  <c r="AN152" i="1" l="1"/>
  <c r="AM155" i="1"/>
  <c r="AL155" i="1"/>
  <c r="AN155" i="1" s="1"/>
  <c r="AP22" i="1" l="1"/>
  <c r="AQ22" i="1"/>
  <c r="AR22" i="1"/>
  <c r="AS22" i="1"/>
  <c r="AT22" i="1"/>
  <c r="AU22" i="1"/>
  <c r="AV22" i="1"/>
  <c r="AW22" i="1"/>
  <c r="AP23" i="1"/>
  <c r="AQ23" i="1"/>
  <c r="AR23" i="1"/>
  <c r="AS23" i="1"/>
  <c r="AT23" i="1"/>
  <c r="AU23" i="1"/>
  <c r="AV23" i="1"/>
  <c r="AW23" i="1"/>
  <c r="AP24" i="1"/>
  <c r="AQ24" i="1"/>
  <c r="AR24" i="1"/>
  <c r="AS24" i="1"/>
  <c r="AT24" i="1"/>
  <c r="AU24" i="1"/>
  <c r="AV24" i="1"/>
  <c r="AW24" i="1"/>
  <c r="AP25" i="1"/>
  <c r="AQ25" i="1"/>
  <c r="AR25" i="1"/>
  <c r="AS25" i="1"/>
  <c r="AT25" i="1"/>
  <c r="AU25" i="1"/>
  <c r="AV25" i="1"/>
  <c r="AW25" i="1"/>
  <c r="AP26" i="1"/>
  <c r="AQ26" i="1"/>
  <c r="AR26" i="1"/>
  <c r="AS26" i="1"/>
  <c r="AT26" i="1"/>
  <c r="AU26" i="1"/>
  <c r="AV26" i="1"/>
  <c r="AW26" i="1"/>
  <c r="AP27" i="1"/>
  <c r="AQ27" i="1"/>
  <c r="AR27" i="1"/>
  <c r="AS27" i="1"/>
  <c r="AT27" i="1"/>
  <c r="AU27" i="1"/>
  <c r="AV27" i="1"/>
  <c r="AW27" i="1"/>
  <c r="AP28" i="1"/>
  <c r="AQ28" i="1"/>
  <c r="AR28" i="1"/>
  <c r="AS28" i="1"/>
  <c r="AT28" i="1"/>
  <c r="AU28" i="1"/>
  <c r="AV28" i="1"/>
  <c r="AW28" i="1"/>
  <c r="AP29" i="1"/>
  <c r="AQ29" i="1"/>
  <c r="AR29" i="1"/>
  <c r="AS29" i="1"/>
  <c r="AT29" i="1"/>
  <c r="AU29" i="1"/>
  <c r="AV29" i="1"/>
  <c r="AW29" i="1"/>
  <c r="AP30" i="1"/>
  <c r="AQ30" i="1"/>
  <c r="AR30" i="1"/>
  <c r="AS30" i="1"/>
  <c r="AT30" i="1"/>
  <c r="AU30" i="1"/>
  <c r="AV30" i="1"/>
  <c r="AW30" i="1"/>
  <c r="AP31" i="1"/>
  <c r="AQ31" i="1"/>
  <c r="AR31" i="1"/>
  <c r="AS31" i="1"/>
  <c r="AT31" i="1"/>
  <c r="AU31" i="1"/>
  <c r="AV31" i="1"/>
  <c r="AW31" i="1"/>
  <c r="AP32" i="1"/>
  <c r="AQ32" i="1"/>
  <c r="AR32" i="1"/>
  <c r="AS32" i="1"/>
  <c r="AT32" i="1"/>
  <c r="AU32" i="1"/>
  <c r="AV32" i="1"/>
  <c r="AW32" i="1"/>
  <c r="AP33" i="1"/>
  <c r="AQ33" i="1"/>
  <c r="AR33" i="1"/>
  <c r="AS33" i="1"/>
  <c r="AT33" i="1"/>
  <c r="AU33" i="1"/>
  <c r="AV33" i="1"/>
  <c r="AW33" i="1"/>
  <c r="AP34" i="1"/>
  <c r="AQ34" i="1"/>
  <c r="AR34" i="1"/>
  <c r="AS34" i="1"/>
  <c r="AT34" i="1"/>
  <c r="AU34" i="1"/>
  <c r="AV34" i="1"/>
  <c r="AW34" i="1"/>
  <c r="AP35" i="1"/>
  <c r="AQ35" i="1"/>
  <c r="AR35" i="1"/>
  <c r="AS35" i="1"/>
  <c r="AT35" i="1"/>
  <c r="AU35" i="1"/>
  <c r="AV35" i="1"/>
  <c r="AW35" i="1"/>
  <c r="AP36" i="1"/>
  <c r="AQ36" i="1"/>
  <c r="AR36" i="1"/>
  <c r="AS36" i="1"/>
  <c r="AT36" i="1"/>
  <c r="AU36" i="1"/>
  <c r="AV36" i="1"/>
  <c r="AW36" i="1"/>
  <c r="AP37" i="1"/>
  <c r="AQ37" i="1"/>
  <c r="AR37" i="1"/>
  <c r="AS37" i="1"/>
  <c r="AT37" i="1"/>
  <c r="AU37" i="1"/>
  <c r="AV37" i="1"/>
  <c r="AW37" i="1"/>
  <c r="AP38" i="1"/>
  <c r="AQ38" i="1"/>
  <c r="AR38" i="1"/>
  <c r="AS38" i="1"/>
  <c r="AT38" i="1"/>
  <c r="AU38" i="1"/>
  <c r="AV38" i="1"/>
  <c r="AW38" i="1"/>
  <c r="AP39" i="1"/>
  <c r="AQ39" i="1"/>
  <c r="AR39" i="1"/>
  <c r="AS39" i="1"/>
  <c r="AT39" i="1"/>
  <c r="AU39" i="1"/>
  <c r="AV39" i="1"/>
  <c r="AW39" i="1"/>
  <c r="AP40" i="1"/>
  <c r="AQ40" i="1"/>
  <c r="AR40" i="1"/>
  <c r="AS40" i="1"/>
  <c r="AT40" i="1"/>
  <c r="AU40" i="1"/>
  <c r="AV40" i="1"/>
  <c r="AW40" i="1"/>
  <c r="AP41" i="1"/>
  <c r="AQ41" i="1"/>
  <c r="AR41" i="1"/>
  <c r="AS41" i="1"/>
  <c r="AT41" i="1"/>
  <c r="AU41" i="1"/>
  <c r="AV41" i="1"/>
  <c r="AW41" i="1"/>
  <c r="AP42" i="1"/>
  <c r="AQ42" i="1"/>
  <c r="AR42" i="1"/>
  <c r="AS42" i="1"/>
  <c r="AT42" i="1"/>
  <c r="AU42" i="1"/>
  <c r="AV42" i="1"/>
  <c r="AW42" i="1"/>
  <c r="AP43" i="1"/>
  <c r="AQ43" i="1"/>
  <c r="AR43" i="1"/>
  <c r="AS43" i="1"/>
  <c r="AT43" i="1"/>
  <c r="AU43" i="1"/>
  <c r="AV43" i="1"/>
  <c r="AW43" i="1"/>
  <c r="AP44" i="1"/>
  <c r="AQ44" i="1"/>
  <c r="AR44" i="1"/>
  <c r="AS44" i="1"/>
  <c r="AT44" i="1"/>
  <c r="AU44" i="1"/>
  <c r="AV44" i="1"/>
  <c r="AW44" i="1"/>
  <c r="AP45" i="1"/>
  <c r="AQ45" i="1"/>
  <c r="AR45" i="1"/>
  <c r="AS45" i="1"/>
  <c r="AT45" i="1"/>
  <c r="AU45" i="1"/>
  <c r="AV45" i="1"/>
  <c r="AW45" i="1"/>
  <c r="AP46" i="1"/>
  <c r="AQ46" i="1"/>
  <c r="AR46" i="1"/>
  <c r="AS46" i="1"/>
  <c r="AT46" i="1"/>
  <c r="AU46" i="1"/>
  <c r="AV46" i="1"/>
  <c r="AW46" i="1"/>
  <c r="AP47" i="1"/>
  <c r="AQ47" i="1"/>
  <c r="AR47" i="1"/>
  <c r="AS47" i="1"/>
  <c r="AT47" i="1"/>
  <c r="AU47" i="1"/>
  <c r="AV47" i="1"/>
  <c r="AW47" i="1"/>
  <c r="AP48" i="1"/>
  <c r="AQ48" i="1"/>
  <c r="AR48" i="1"/>
  <c r="AS48" i="1"/>
  <c r="AT48" i="1"/>
  <c r="AU48" i="1"/>
  <c r="AV48" i="1"/>
  <c r="AW48" i="1"/>
  <c r="AP49" i="1"/>
  <c r="AQ49" i="1"/>
  <c r="AR49" i="1"/>
  <c r="AS49" i="1"/>
  <c r="AT49" i="1"/>
  <c r="AU49" i="1"/>
  <c r="AV49" i="1"/>
  <c r="AW49" i="1"/>
  <c r="AP50" i="1"/>
  <c r="AQ50" i="1"/>
  <c r="AR50" i="1"/>
  <c r="AS50" i="1"/>
  <c r="AT50" i="1"/>
  <c r="AU50" i="1"/>
  <c r="AV50" i="1"/>
  <c r="AW50" i="1"/>
  <c r="AP51" i="1"/>
  <c r="AQ51" i="1"/>
  <c r="AR51" i="1"/>
  <c r="AS51" i="1"/>
  <c r="AT51" i="1"/>
  <c r="AU51" i="1"/>
  <c r="AV51" i="1"/>
  <c r="AW51" i="1"/>
  <c r="AP52" i="1"/>
  <c r="AQ52" i="1"/>
  <c r="AR52" i="1"/>
  <c r="AS52" i="1"/>
  <c r="AT52" i="1"/>
  <c r="AU52" i="1"/>
  <c r="AV52" i="1"/>
  <c r="AW52" i="1"/>
  <c r="AP53" i="1"/>
  <c r="AQ53" i="1"/>
  <c r="AR53" i="1"/>
  <c r="AS53" i="1"/>
  <c r="AT53" i="1"/>
  <c r="AU53" i="1"/>
  <c r="AV53" i="1"/>
  <c r="AW53" i="1"/>
  <c r="AP54" i="1"/>
  <c r="AQ54" i="1"/>
  <c r="AR54" i="1"/>
  <c r="AS54" i="1"/>
  <c r="AT54" i="1"/>
  <c r="AU54" i="1"/>
  <c r="AV54" i="1"/>
  <c r="AW54" i="1"/>
  <c r="AP55" i="1"/>
  <c r="AQ55" i="1"/>
  <c r="AR55" i="1"/>
  <c r="AS55" i="1"/>
  <c r="AT55" i="1"/>
  <c r="AU55" i="1"/>
  <c r="AV55" i="1"/>
  <c r="AW55" i="1"/>
  <c r="AP56" i="1"/>
  <c r="AQ56" i="1"/>
  <c r="AR56" i="1"/>
  <c r="AS56" i="1"/>
  <c r="AT56" i="1"/>
  <c r="AU56" i="1"/>
  <c r="AV56" i="1"/>
  <c r="AW56" i="1"/>
  <c r="AP57" i="1"/>
  <c r="AQ57" i="1"/>
  <c r="AR57" i="1"/>
  <c r="AS57" i="1"/>
  <c r="AT57" i="1"/>
  <c r="AU57" i="1"/>
  <c r="AV57" i="1"/>
  <c r="AW57" i="1"/>
  <c r="AP58" i="1"/>
  <c r="AQ58" i="1"/>
  <c r="AR58" i="1"/>
  <c r="AS58" i="1"/>
  <c r="AT58" i="1"/>
  <c r="AU58" i="1"/>
  <c r="AV58" i="1"/>
  <c r="AW58" i="1"/>
  <c r="AP59" i="1"/>
  <c r="AQ59" i="1"/>
  <c r="AR59" i="1"/>
  <c r="AS59" i="1"/>
  <c r="AT59" i="1"/>
  <c r="AU59" i="1"/>
  <c r="AV59" i="1"/>
  <c r="AW59" i="1"/>
  <c r="AP60" i="1"/>
  <c r="AQ60" i="1"/>
  <c r="AR60" i="1"/>
  <c r="AS60" i="1"/>
  <c r="AT60" i="1"/>
  <c r="AU60" i="1"/>
  <c r="AV60" i="1"/>
  <c r="AW60" i="1"/>
  <c r="AP61" i="1"/>
  <c r="AQ61" i="1"/>
  <c r="AR61" i="1"/>
  <c r="AS61" i="1"/>
  <c r="AT61" i="1"/>
  <c r="AU61" i="1"/>
  <c r="AV61" i="1"/>
  <c r="AW61" i="1"/>
  <c r="AP62" i="1"/>
  <c r="AQ62" i="1"/>
  <c r="AR62" i="1"/>
  <c r="AS62" i="1"/>
  <c r="AT62" i="1"/>
  <c r="AU62" i="1"/>
  <c r="AV62" i="1"/>
  <c r="AW62" i="1"/>
  <c r="AP63" i="1"/>
  <c r="AQ63" i="1"/>
  <c r="AR63" i="1"/>
  <c r="AS63" i="1"/>
  <c r="AT63" i="1"/>
  <c r="AU63" i="1"/>
  <c r="AV63" i="1"/>
  <c r="AW63" i="1"/>
  <c r="AP64" i="1"/>
  <c r="AQ64" i="1"/>
  <c r="AR64" i="1"/>
  <c r="AS64" i="1"/>
  <c r="AT64" i="1"/>
  <c r="AU64" i="1"/>
  <c r="AV64" i="1"/>
  <c r="AW64" i="1"/>
  <c r="AP65" i="1"/>
  <c r="AQ65" i="1"/>
  <c r="AR65" i="1"/>
  <c r="AS65" i="1"/>
  <c r="AT65" i="1"/>
  <c r="AU65" i="1"/>
  <c r="AV65" i="1"/>
  <c r="AW65" i="1"/>
  <c r="AP66" i="1"/>
  <c r="AQ66" i="1"/>
  <c r="AR66" i="1"/>
  <c r="AS66" i="1"/>
  <c r="AT66" i="1"/>
  <c r="AU66" i="1"/>
  <c r="AV66" i="1"/>
  <c r="AW66" i="1"/>
  <c r="AP67" i="1"/>
  <c r="AQ67" i="1"/>
  <c r="AR67" i="1"/>
  <c r="AS67" i="1"/>
  <c r="AT67" i="1"/>
  <c r="AU67" i="1"/>
  <c r="AV67" i="1"/>
  <c r="AW67" i="1"/>
  <c r="AP68" i="1"/>
  <c r="AQ68" i="1"/>
  <c r="AR68" i="1"/>
  <c r="AS68" i="1"/>
  <c r="AT68" i="1"/>
  <c r="AU68" i="1"/>
  <c r="AV68" i="1"/>
  <c r="AW68" i="1"/>
  <c r="AP69" i="1"/>
  <c r="AQ69" i="1"/>
  <c r="AR69" i="1"/>
  <c r="AS69" i="1"/>
  <c r="AT69" i="1"/>
  <c r="AU69" i="1"/>
  <c r="AV69" i="1"/>
  <c r="AW69" i="1"/>
  <c r="AP70" i="1"/>
  <c r="AQ70" i="1"/>
  <c r="AR70" i="1"/>
  <c r="AS70" i="1"/>
  <c r="AT70" i="1"/>
  <c r="AU70" i="1"/>
  <c r="AV70" i="1"/>
  <c r="AW70" i="1"/>
  <c r="AP71" i="1"/>
  <c r="AQ71" i="1"/>
  <c r="AR71" i="1"/>
  <c r="AS71" i="1"/>
  <c r="AT71" i="1"/>
  <c r="AU71" i="1"/>
  <c r="AV71" i="1"/>
  <c r="AW71" i="1"/>
  <c r="AP72" i="1"/>
  <c r="AQ72" i="1"/>
  <c r="AR72" i="1"/>
  <c r="AS72" i="1"/>
  <c r="AT72" i="1"/>
  <c r="AU72" i="1"/>
  <c r="AV72" i="1"/>
  <c r="AW72" i="1"/>
  <c r="AP73" i="1"/>
  <c r="AQ73" i="1"/>
  <c r="AR73" i="1"/>
  <c r="AS73" i="1"/>
  <c r="AT73" i="1"/>
  <c r="AU73" i="1"/>
  <c r="AV73" i="1"/>
  <c r="AW73" i="1"/>
  <c r="AP74" i="1"/>
  <c r="AQ74" i="1"/>
  <c r="AR74" i="1"/>
  <c r="AS74" i="1"/>
  <c r="AT74" i="1"/>
  <c r="AU74" i="1"/>
  <c r="AV74" i="1"/>
  <c r="AW74" i="1"/>
  <c r="AP75" i="1"/>
  <c r="AQ75" i="1"/>
  <c r="AR75" i="1"/>
  <c r="AS75" i="1"/>
  <c r="AT75" i="1"/>
  <c r="AU75" i="1"/>
  <c r="AV75" i="1"/>
  <c r="AW75" i="1"/>
  <c r="AP76" i="1"/>
  <c r="AQ76" i="1"/>
  <c r="AR76" i="1"/>
  <c r="AS76" i="1"/>
  <c r="AT76" i="1"/>
  <c r="AU76" i="1"/>
  <c r="AV76" i="1"/>
  <c r="AW76" i="1"/>
  <c r="AP77" i="1"/>
  <c r="AQ77" i="1"/>
  <c r="AR77" i="1"/>
  <c r="AS77" i="1"/>
  <c r="AT77" i="1"/>
  <c r="AU77" i="1"/>
  <c r="AV77" i="1"/>
  <c r="AW77" i="1"/>
  <c r="AP78" i="1"/>
  <c r="AQ78" i="1"/>
  <c r="AR78" i="1"/>
  <c r="AS78" i="1"/>
  <c r="AT78" i="1"/>
  <c r="AU78" i="1"/>
  <c r="AV78" i="1"/>
  <c r="AW78" i="1"/>
  <c r="AP79" i="1"/>
  <c r="AQ79" i="1"/>
  <c r="AR79" i="1"/>
  <c r="AS79" i="1"/>
  <c r="AT79" i="1"/>
  <c r="AU79" i="1"/>
  <c r="AV79" i="1"/>
  <c r="AW79" i="1"/>
  <c r="AP80" i="1"/>
  <c r="AQ80" i="1"/>
  <c r="AR80" i="1"/>
  <c r="AS80" i="1"/>
  <c r="AT80" i="1"/>
  <c r="AU80" i="1"/>
  <c r="AV80" i="1"/>
  <c r="AW80" i="1"/>
  <c r="AP81" i="1"/>
  <c r="AQ81" i="1"/>
  <c r="AR81" i="1"/>
  <c r="AS81" i="1"/>
  <c r="AT81" i="1"/>
  <c r="AU81" i="1"/>
  <c r="AV81" i="1"/>
  <c r="AW81" i="1"/>
  <c r="AP82" i="1"/>
  <c r="AQ82" i="1"/>
  <c r="AR82" i="1"/>
  <c r="AS82" i="1"/>
  <c r="AT82" i="1"/>
  <c r="AU82" i="1"/>
  <c r="AV82" i="1"/>
  <c r="AW82" i="1"/>
  <c r="AP83" i="1"/>
  <c r="AQ83" i="1"/>
  <c r="AR83" i="1"/>
  <c r="AS83" i="1"/>
  <c r="AT83" i="1"/>
  <c r="AU83" i="1"/>
  <c r="AV83" i="1"/>
  <c r="AW83" i="1"/>
  <c r="AP84" i="1"/>
  <c r="AQ84" i="1"/>
  <c r="AR84" i="1"/>
  <c r="AS84" i="1"/>
  <c r="AT84" i="1"/>
  <c r="AU84" i="1"/>
  <c r="AV84" i="1"/>
  <c r="AW84" i="1"/>
  <c r="AP85" i="1"/>
  <c r="AQ85" i="1"/>
  <c r="AR85" i="1"/>
  <c r="AS85" i="1"/>
  <c r="AT85" i="1"/>
  <c r="AU85" i="1"/>
  <c r="AV85" i="1"/>
  <c r="AW85" i="1"/>
  <c r="AP86" i="1"/>
  <c r="AQ86" i="1"/>
  <c r="AR86" i="1"/>
  <c r="AS86" i="1"/>
  <c r="AT86" i="1"/>
  <c r="AU86" i="1"/>
  <c r="AV86" i="1"/>
  <c r="AW86" i="1"/>
  <c r="AP87" i="1"/>
  <c r="AQ87" i="1"/>
  <c r="AR87" i="1"/>
  <c r="AS87" i="1"/>
  <c r="AT87" i="1"/>
  <c r="AU87" i="1"/>
  <c r="AV87" i="1"/>
  <c r="AW87" i="1"/>
  <c r="AP88" i="1"/>
  <c r="AQ88" i="1"/>
  <c r="AR88" i="1"/>
  <c r="AS88" i="1"/>
  <c r="AT88" i="1"/>
  <c r="AU88" i="1"/>
  <c r="AV88" i="1"/>
  <c r="AW88" i="1"/>
  <c r="AP89" i="1"/>
  <c r="AQ89" i="1"/>
  <c r="AR89" i="1"/>
  <c r="AS89" i="1"/>
  <c r="AT89" i="1"/>
  <c r="AU89" i="1"/>
  <c r="AV89" i="1"/>
  <c r="AW89" i="1"/>
  <c r="AP90" i="1"/>
  <c r="AQ90" i="1"/>
  <c r="AR90" i="1"/>
  <c r="AS90" i="1"/>
  <c r="AT90" i="1"/>
  <c r="AU90" i="1"/>
  <c r="AV90" i="1"/>
  <c r="AW90" i="1"/>
  <c r="AP91" i="1"/>
  <c r="AQ91" i="1"/>
  <c r="AR91" i="1"/>
  <c r="AS91" i="1"/>
  <c r="AT91" i="1"/>
  <c r="AU91" i="1"/>
  <c r="AV91" i="1"/>
  <c r="AW91" i="1"/>
  <c r="AP92" i="1"/>
  <c r="AQ92" i="1"/>
  <c r="AR92" i="1"/>
  <c r="AS92" i="1"/>
  <c r="AT92" i="1"/>
  <c r="AU92" i="1"/>
  <c r="AV92" i="1"/>
  <c r="AW92" i="1"/>
  <c r="AP93" i="1"/>
  <c r="AQ93" i="1"/>
  <c r="AR93" i="1"/>
  <c r="AS93" i="1"/>
  <c r="AT93" i="1"/>
  <c r="AU93" i="1"/>
  <c r="AV93" i="1"/>
  <c r="AW93" i="1"/>
  <c r="AP94" i="1"/>
  <c r="AQ94" i="1"/>
  <c r="AR94" i="1"/>
  <c r="AS94" i="1"/>
  <c r="AT94" i="1"/>
  <c r="AU94" i="1"/>
  <c r="AV94" i="1"/>
  <c r="AW94" i="1"/>
  <c r="AP95" i="1"/>
  <c r="AQ95" i="1"/>
  <c r="AR95" i="1"/>
  <c r="AS95" i="1"/>
  <c r="AT95" i="1"/>
  <c r="AU95" i="1"/>
  <c r="AV95" i="1"/>
  <c r="AW95" i="1"/>
  <c r="AP96" i="1"/>
  <c r="AQ96" i="1"/>
  <c r="AR96" i="1"/>
  <c r="AS96" i="1"/>
  <c r="AT96" i="1"/>
  <c r="AU96" i="1"/>
  <c r="AV96" i="1"/>
  <c r="AW96" i="1"/>
  <c r="AP97" i="1"/>
  <c r="AQ97" i="1"/>
  <c r="AR97" i="1"/>
  <c r="AS97" i="1"/>
  <c r="AT97" i="1"/>
  <c r="AU97" i="1"/>
  <c r="AV97" i="1"/>
  <c r="AW97" i="1"/>
  <c r="AP98" i="1"/>
  <c r="AQ98" i="1"/>
  <c r="AR98" i="1"/>
  <c r="AS98" i="1"/>
  <c r="AT98" i="1"/>
  <c r="AU98" i="1"/>
  <c r="AV98" i="1"/>
  <c r="AW98" i="1"/>
  <c r="AP99" i="1"/>
  <c r="AQ99" i="1"/>
  <c r="AR99" i="1"/>
  <c r="AS99" i="1"/>
  <c r="AT99" i="1"/>
  <c r="AU99" i="1"/>
  <c r="AV99" i="1"/>
  <c r="AW99" i="1"/>
  <c r="AP100" i="1"/>
  <c r="AQ100" i="1"/>
  <c r="AR100" i="1"/>
  <c r="AS100" i="1"/>
  <c r="AT100" i="1"/>
  <c r="AU100" i="1"/>
  <c r="AV100" i="1"/>
  <c r="AW100" i="1"/>
  <c r="AP101" i="1"/>
  <c r="AQ101" i="1"/>
  <c r="AR101" i="1"/>
  <c r="AS101" i="1"/>
  <c r="AT101" i="1"/>
  <c r="AU101" i="1"/>
  <c r="AV101" i="1"/>
  <c r="AW101" i="1"/>
  <c r="AP102" i="1"/>
  <c r="AQ102" i="1"/>
  <c r="AR102" i="1"/>
  <c r="AS102" i="1"/>
  <c r="AT102" i="1"/>
  <c r="AU102" i="1"/>
  <c r="AV102" i="1"/>
  <c r="AW102" i="1"/>
  <c r="AP103" i="1"/>
  <c r="AQ103" i="1"/>
  <c r="AR103" i="1"/>
  <c r="AS103" i="1"/>
  <c r="AT103" i="1"/>
  <c r="AU103" i="1"/>
  <c r="AV103" i="1"/>
  <c r="AW103" i="1"/>
  <c r="AP104" i="1"/>
  <c r="AQ104" i="1"/>
  <c r="AR104" i="1"/>
  <c r="AS104" i="1"/>
  <c r="AT104" i="1"/>
  <c r="AU104" i="1"/>
  <c r="AV104" i="1"/>
  <c r="AW104" i="1"/>
  <c r="AP105" i="1"/>
  <c r="AQ105" i="1"/>
  <c r="AR105" i="1"/>
  <c r="AS105" i="1"/>
  <c r="AT105" i="1"/>
  <c r="AU105" i="1"/>
  <c r="AV105" i="1"/>
  <c r="AW105" i="1"/>
  <c r="AP106" i="1"/>
  <c r="AQ106" i="1"/>
  <c r="AR106" i="1"/>
  <c r="AS106" i="1"/>
  <c r="AT106" i="1"/>
  <c r="AU106" i="1"/>
  <c r="AV106" i="1"/>
  <c r="AW106" i="1"/>
  <c r="AP107" i="1"/>
  <c r="AQ107" i="1"/>
  <c r="AR107" i="1"/>
  <c r="AS107" i="1"/>
  <c r="AT107" i="1"/>
  <c r="AU107" i="1"/>
  <c r="AV107" i="1"/>
  <c r="AW107" i="1"/>
  <c r="AP108" i="1"/>
  <c r="AQ108" i="1"/>
  <c r="AR108" i="1"/>
  <c r="AS108" i="1"/>
  <c r="AT108" i="1"/>
  <c r="AU108" i="1"/>
  <c r="AV108" i="1"/>
  <c r="AW108" i="1"/>
  <c r="AP109" i="1"/>
  <c r="AQ109" i="1"/>
  <c r="AR109" i="1"/>
  <c r="AS109" i="1"/>
  <c r="AT109" i="1"/>
  <c r="AU109" i="1"/>
  <c r="AV109" i="1"/>
  <c r="AW109" i="1"/>
  <c r="AP110" i="1"/>
  <c r="AQ110" i="1"/>
  <c r="AR110" i="1"/>
  <c r="AS110" i="1"/>
  <c r="AT110" i="1"/>
  <c r="AU110" i="1"/>
  <c r="AV110" i="1"/>
  <c r="AW110" i="1"/>
  <c r="AP111" i="1"/>
  <c r="AQ111" i="1"/>
  <c r="AR111" i="1"/>
  <c r="AS111" i="1"/>
  <c r="AT111" i="1"/>
  <c r="AU111" i="1"/>
  <c r="AV111" i="1"/>
  <c r="AW111" i="1"/>
  <c r="AP112" i="1"/>
  <c r="AQ112" i="1"/>
  <c r="AR112" i="1"/>
  <c r="AS112" i="1"/>
  <c r="AT112" i="1"/>
  <c r="AU112" i="1"/>
  <c r="AV112" i="1"/>
  <c r="AW112" i="1"/>
  <c r="AP113" i="1"/>
  <c r="AQ113" i="1"/>
  <c r="AR113" i="1"/>
  <c r="AS113" i="1"/>
  <c r="AT113" i="1"/>
  <c r="AU113" i="1"/>
  <c r="AV113" i="1"/>
  <c r="AW113" i="1"/>
  <c r="AP114" i="1"/>
  <c r="AQ114" i="1"/>
  <c r="AR114" i="1"/>
  <c r="AS114" i="1"/>
  <c r="AT114" i="1"/>
  <c r="AU114" i="1"/>
  <c r="AV114" i="1"/>
  <c r="AW114" i="1"/>
  <c r="AP115" i="1"/>
  <c r="AQ115" i="1"/>
  <c r="AR115" i="1"/>
  <c r="AS115" i="1"/>
  <c r="AT115" i="1"/>
  <c r="AU115" i="1"/>
  <c r="AV115" i="1"/>
  <c r="AW115" i="1"/>
  <c r="AP116" i="1"/>
  <c r="AQ116" i="1"/>
  <c r="AR116" i="1"/>
  <c r="AS116" i="1"/>
  <c r="AT116" i="1"/>
  <c r="AU116" i="1"/>
  <c r="AV116" i="1"/>
  <c r="AW116" i="1"/>
  <c r="AP117" i="1"/>
  <c r="AQ117" i="1"/>
  <c r="AR117" i="1"/>
  <c r="AS117" i="1"/>
  <c r="AT117" i="1"/>
  <c r="AU117" i="1"/>
  <c r="AV117" i="1"/>
  <c r="AW117" i="1"/>
  <c r="AP118" i="1"/>
  <c r="AQ118" i="1"/>
  <c r="AR118" i="1"/>
  <c r="AS118" i="1"/>
  <c r="AT118" i="1"/>
  <c r="AU118" i="1"/>
  <c r="AV118" i="1"/>
  <c r="AW118" i="1"/>
  <c r="AP119" i="1"/>
  <c r="AQ119" i="1"/>
  <c r="AR119" i="1"/>
  <c r="AS119" i="1"/>
  <c r="AT119" i="1"/>
  <c r="AU119" i="1"/>
  <c r="AV119" i="1"/>
  <c r="AW119" i="1"/>
  <c r="AP120" i="1"/>
  <c r="AQ120" i="1"/>
  <c r="AR120" i="1"/>
  <c r="AS120" i="1"/>
  <c r="AT120" i="1"/>
  <c r="AU120" i="1"/>
  <c r="AV120" i="1"/>
  <c r="AW120" i="1"/>
  <c r="AP121" i="1"/>
  <c r="AQ121" i="1"/>
  <c r="AR121" i="1"/>
  <c r="AS121" i="1"/>
  <c r="AT121" i="1"/>
  <c r="AU121" i="1"/>
  <c r="AV121" i="1"/>
  <c r="AW121" i="1"/>
  <c r="AP122" i="1"/>
  <c r="AQ122" i="1"/>
  <c r="AR122" i="1"/>
  <c r="AS122" i="1"/>
  <c r="AT122" i="1"/>
  <c r="AU122" i="1"/>
  <c r="AV122" i="1"/>
  <c r="AW122" i="1"/>
  <c r="AP123" i="1"/>
  <c r="AQ123" i="1"/>
  <c r="AR123" i="1"/>
  <c r="AS123" i="1"/>
  <c r="AT123" i="1"/>
  <c r="AU123" i="1"/>
  <c r="AV123" i="1"/>
  <c r="AW123" i="1"/>
  <c r="AP124" i="1"/>
  <c r="AQ124" i="1"/>
  <c r="AR124" i="1"/>
  <c r="AS124" i="1"/>
  <c r="AT124" i="1"/>
  <c r="AU124" i="1"/>
  <c r="AV124" i="1"/>
  <c r="AW124" i="1"/>
  <c r="AP125" i="1"/>
  <c r="AQ125" i="1"/>
  <c r="AR125" i="1"/>
  <c r="AS125" i="1"/>
  <c r="AT125" i="1"/>
  <c r="AU125" i="1"/>
  <c r="AV125" i="1"/>
  <c r="AW125" i="1"/>
  <c r="AP126" i="1"/>
  <c r="AQ126" i="1"/>
  <c r="AR126" i="1"/>
  <c r="AS126" i="1"/>
  <c r="AT126" i="1"/>
  <c r="AU126" i="1"/>
  <c r="AV126" i="1"/>
  <c r="AW126" i="1"/>
  <c r="AP127" i="1"/>
  <c r="AQ127" i="1"/>
  <c r="AR127" i="1"/>
  <c r="AS127" i="1"/>
  <c r="AT127" i="1"/>
  <c r="AU127" i="1"/>
  <c r="AV127" i="1"/>
  <c r="AW127" i="1"/>
  <c r="AP128" i="1"/>
  <c r="AQ128" i="1"/>
  <c r="AR128" i="1"/>
  <c r="AS128" i="1"/>
  <c r="AT128" i="1"/>
  <c r="AU128" i="1"/>
  <c r="AV128" i="1"/>
  <c r="AW128" i="1"/>
  <c r="AP129" i="1"/>
  <c r="AQ129" i="1"/>
  <c r="AR129" i="1"/>
  <c r="AS129" i="1"/>
  <c r="AT129" i="1"/>
  <c r="AU129" i="1"/>
  <c r="AV129" i="1"/>
  <c r="AW129" i="1"/>
  <c r="AP130" i="1"/>
  <c r="AQ130" i="1"/>
  <c r="AR130" i="1"/>
  <c r="AS130" i="1"/>
  <c r="AT130" i="1"/>
  <c r="AU130" i="1"/>
  <c r="AV130" i="1"/>
  <c r="AW130" i="1"/>
  <c r="AP131" i="1"/>
  <c r="AQ131" i="1"/>
  <c r="AR131" i="1"/>
  <c r="AS131" i="1"/>
  <c r="AT131" i="1"/>
  <c r="AU131" i="1"/>
  <c r="AV131" i="1"/>
  <c r="AW131" i="1"/>
  <c r="AP132" i="1"/>
  <c r="AQ132" i="1"/>
  <c r="AR132" i="1"/>
  <c r="AS132" i="1"/>
  <c r="AT132" i="1"/>
  <c r="AU132" i="1"/>
  <c r="AV132" i="1"/>
  <c r="AW132" i="1"/>
  <c r="AP133" i="1"/>
  <c r="AQ133" i="1"/>
  <c r="AR133" i="1"/>
  <c r="AS133" i="1"/>
  <c r="AT133" i="1"/>
  <c r="AU133" i="1"/>
  <c r="AV133" i="1"/>
  <c r="AW133" i="1"/>
  <c r="AP134" i="1"/>
  <c r="AQ134" i="1"/>
  <c r="AR134" i="1"/>
  <c r="AS134" i="1"/>
  <c r="AT134" i="1"/>
  <c r="AU134" i="1"/>
  <c r="AV134" i="1"/>
  <c r="AW134" i="1"/>
  <c r="AP135" i="1"/>
  <c r="AQ135" i="1"/>
  <c r="AR135" i="1"/>
  <c r="AS135" i="1"/>
  <c r="AT135" i="1"/>
  <c r="AU135" i="1"/>
  <c r="AV135" i="1"/>
  <c r="AW135" i="1"/>
  <c r="AP136" i="1"/>
  <c r="AQ136" i="1"/>
  <c r="AR136" i="1"/>
  <c r="AS136" i="1"/>
  <c r="AT136" i="1"/>
  <c r="AU136" i="1"/>
  <c r="AV136" i="1"/>
  <c r="AW136" i="1"/>
  <c r="AP137" i="1"/>
  <c r="AQ137" i="1"/>
  <c r="AR137" i="1"/>
  <c r="AS137" i="1"/>
  <c r="AT137" i="1"/>
  <c r="AU137" i="1"/>
  <c r="AV137" i="1"/>
  <c r="AW137" i="1"/>
  <c r="AP138" i="1"/>
  <c r="AQ138" i="1"/>
  <c r="AR138" i="1"/>
  <c r="AS138" i="1"/>
  <c r="AT138" i="1"/>
  <c r="AU138" i="1"/>
  <c r="AV138" i="1"/>
  <c r="AW138" i="1"/>
  <c r="AP139" i="1"/>
  <c r="AQ139" i="1"/>
  <c r="AR139" i="1"/>
  <c r="AS139" i="1"/>
  <c r="AT139" i="1"/>
  <c r="AU139" i="1"/>
  <c r="AV139" i="1"/>
  <c r="AW139" i="1"/>
  <c r="AP140" i="1"/>
  <c r="AQ140" i="1"/>
  <c r="AR140" i="1"/>
  <c r="AS140" i="1"/>
  <c r="AT140" i="1"/>
  <c r="AU140" i="1"/>
  <c r="AV140" i="1"/>
  <c r="AW140" i="1"/>
  <c r="AP141" i="1"/>
  <c r="AQ141" i="1"/>
  <c r="AR141" i="1"/>
  <c r="AS141" i="1"/>
  <c r="AT141" i="1"/>
  <c r="AU141" i="1"/>
  <c r="AV141" i="1"/>
  <c r="AW141" i="1"/>
  <c r="AP142" i="1"/>
  <c r="AQ142" i="1"/>
  <c r="AR142" i="1"/>
  <c r="AS142" i="1"/>
  <c r="AT142" i="1"/>
  <c r="AU142" i="1"/>
  <c r="AV142" i="1"/>
  <c r="AW142" i="1"/>
  <c r="AP143" i="1"/>
  <c r="AQ143" i="1"/>
  <c r="AR143" i="1"/>
  <c r="AS143" i="1"/>
  <c r="AT143" i="1"/>
  <c r="AU143" i="1"/>
  <c r="AV143" i="1"/>
  <c r="AW143" i="1"/>
  <c r="AP144" i="1"/>
  <c r="AQ144" i="1"/>
  <c r="AR144" i="1"/>
  <c r="AS144" i="1"/>
  <c r="AT144" i="1"/>
  <c r="AU144" i="1"/>
  <c r="AV144" i="1"/>
  <c r="AW144" i="1"/>
  <c r="AP145" i="1"/>
  <c r="AQ145" i="1"/>
  <c r="AR145" i="1"/>
  <c r="AS145" i="1"/>
  <c r="AT145" i="1"/>
  <c r="AU145" i="1"/>
  <c r="AV145" i="1"/>
  <c r="AW145" i="1"/>
  <c r="AP146" i="1"/>
  <c r="AQ146" i="1"/>
  <c r="AR146" i="1"/>
  <c r="AS146" i="1"/>
  <c r="AT146" i="1"/>
  <c r="AU146" i="1"/>
  <c r="AV146" i="1"/>
  <c r="AW146" i="1"/>
  <c r="AP147" i="1"/>
  <c r="AQ147" i="1"/>
  <c r="AR147" i="1"/>
  <c r="AS147" i="1"/>
  <c r="AT147" i="1"/>
  <c r="AU147" i="1"/>
  <c r="AV147" i="1"/>
  <c r="AW147" i="1"/>
  <c r="AP148" i="1"/>
  <c r="AQ148" i="1"/>
  <c r="AR148" i="1"/>
  <c r="AS148" i="1"/>
  <c r="AT148" i="1"/>
  <c r="AU148" i="1"/>
  <c r="AV148" i="1"/>
  <c r="AW148" i="1"/>
  <c r="AP149" i="1"/>
  <c r="AQ149" i="1"/>
  <c r="AR149" i="1"/>
  <c r="AS149" i="1"/>
  <c r="AT149" i="1"/>
  <c r="AU149" i="1"/>
  <c r="AV149" i="1"/>
  <c r="AW149" i="1"/>
  <c r="AP150" i="1"/>
  <c r="AQ150" i="1"/>
  <c r="AR150" i="1"/>
  <c r="AS150" i="1"/>
  <c r="AT150" i="1"/>
  <c r="AU150" i="1"/>
  <c r="AV150" i="1"/>
  <c r="AW150" i="1"/>
  <c r="AP151" i="1"/>
  <c r="AQ151" i="1"/>
  <c r="AR151" i="1"/>
  <c r="AS151" i="1"/>
  <c r="AT151" i="1"/>
  <c r="AU151" i="1"/>
  <c r="AV151" i="1"/>
  <c r="AW151" i="1"/>
  <c r="AP152" i="1"/>
  <c r="AQ152" i="1"/>
  <c r="AR152" i="1"/>
  <c r="AS152" i="1"/>
  <c r="AT152" i="1"/>
  <c r="AU152" i="1"/>
  <c r="AV152" i="1"/>
  <c r="AW152" i="1"/>
  <c r="AP153" i="1"/>
  <c r="AQ153" i="1"/>
  <c r="AR153" i="1"/>
  <c r="AS153" i="1"/>
  <c r="AT153" i="1"/>
  <c r="AU153" i="1"/>
  <c r="AV153" i="1"/>
  <c r="AW153" i="1"/>
  <c r="AP154" i="1"/>
  <c r="AQ154" i="1"/>
  <c r="AR154" i="1"/>
  <c r="AS154" i="1"/>
  <c r="AT154" i="1"/>
  <c r="AU154" i="1"/>
  <c r="AV154" i="1"/>
  <c r="AW154" i="1"/>
  <c r="AP155" i="1"/>
  <c r="AQ155" i="1"/>
  <c r="AR155" i="1"/>
  <c r="AS155" i="1"/>
  <c r="AT155" i="1"/>
  <c r="AU155" i="1"/>
  <c r="AV155" i="1"/>
  <c r="AW155" i="1"/>
  <c r="AP156" i="1"/>
  <c r="AQ156" i="1"/>
  <c r="AR156" i="1"/>
  <c r="AS156" i="1"/>
  <c r="AT156" i="1"/>
  <c r="AU156" i="1"/>
  <c r="AV156" i="1"/>
  <c r="AW156" i="1"/>
  <c r="AP157" i="1"/>
  <c r="AQ157" i="1"/>
  <c r="AR157" i="1"/>
  <c r="AS157" i="1"/>
  <c r="AT157" i="1"/>
  <c r="AU157" i="1"/>
  <c r="AV157" i="1"/>
  <c r="AW157" i="1"/>
  <c r="AP158" i="1"/>
  <c r="AQ158" i="1"/>
  <c r="AR158" i="1"/>
  <c r="AS158" i="1"/>
  <c r="AT158" i="1"/>
  <c r="AU158" i="1"/>
  <c r="AV158" i="1"/>
  <c r="AW158" i="1"/>
  <c r="AP159" i="1"/>
  <c r="AQ159" i="1"/>
  <c r="AR159" i="1"/>
  <c r="AS159" i="1"/>
  <c r="AT159" i="1"/>
  <c r="AU159" i="1"/>
  <c r="AV159" i="1"/>
  <c r="AW159" i="1"/>
  <c r="AP160" i="1"/>
  <c r="AQ160" i="1"/>
  <c r="AR160" i="1"/>
  <c r="AS160" i="1"/>
  <c r="AT160" i="1"/>
  <c r="AU160" i="1"/>
  <c r="AV160" i="1"/>
  <c r="AW160" i="1"/>
  <c r="AP161" i="1"/>
  <c r="AQ161" i="1"/>
  <c r="AR161" i="1"/>
  <c r="AS161" i="1"/>
  <c r="AT161" i="1"/>
  <c r="AU161" i="1"/>
  <c r="AV161" i="1"/>
  <c r="AW161" i="1"/>
  <c r="AP162" i="1"/>
  <c r="AQ162" i="1"/>
  <c r="AR162" i="1"/>
  <c r="AS162" i="1"/>
  <c r="AT162" i="1"/>
  <c r="AU162" i="1"/>
  <c r="AV162" i="1"/>
  <c r="AW162" i="1"/>
  <c r="AP163" i="1"/>
  <c r="AQ163" i="1"/>
  <c r="AR163" i="1"/>
  <c r="AS163" i="1"/>
  <c r="AT163" i="1"/>
  <c r="AU163" i="1"/>
  <c r="AV163" i="1"/>
  <c r="AW163" i="1"/>
  <c r="AP164" i="1"/>
  <c r="AQ164" i="1"/>
  <c r="AR164" i="1"/>
  <c r="AS164" i="1"/>
  <c r="AT164" i="1"/>
  <c r="AU164" i="1"/>
  <c r="AV164" i="1"/>
  <c r="AW164" i="1"/>
  <c r="AP165" i="1"/>
  <c r="AQ165" i="1"/>
  <c r="AR165" i="1"/>
  <c r="AS165" i="1"/>
  <c r="AT165" i="1"/>
  <c r="AU165" i="1"/>
  <c r="AV165" i="1"/>
  <c r="AW165" i="1"/>
  <c r="AP166" i="1"/>
  <c r="AQ166" i="1"/>
  <c r="AR166" i="1"/>
  <c r="AS166" i="1"/>
  <c r="AT166" i="1"/>
  <c r="AU166" i="1"/>
  <c r="AV166" i="1"/>
  <c r="AW166" i="1"/>
  <c r="AP167" i="1"/>
  <c r="AQ167" i="1"/>
  <c r="AR167" i="1"/>
  <c r="AS167" i="1"/>
  <c r="AT167" i="1"/>
  <c r="AU167" i="1"/>
  <c r="AV167" i="1"/>
  <c r="AW167" i="1"/>
  <c r="AP168" i="1"/>
  <c r="AQ168" i="1"/>
  <c r="AR168" i="1"/>
  <c r="AS168" i="1"/>
  <c r="AT168" i="1"/>
  <c r="AU168" i="1"/>
  <c r="AV168" i="1"/>
  <c r="AW168" i="1"/>
  <c r="AP169" i="1"/>
  <c r="AQ169" i="1"/>
  <c r="AR169" i="1"/>
  <c r="AS169" i="1"/>
  <c r="AT169" i="1"/>
  <c r="AU169" i="1"/>
  <c r="AV169" i="1"/>
  <c r="AW169" i="1"/>
  <c r="AP170" i="1"/>
  <c r="AQ170" i="1"/>
  <c r="AR170" i="1"/>
  <c r="AS170" i="1"/>
  <c r="AT170" i="1"/>
  <c r="AU170" i="1"/>
  <c r="AV170" i="1"/>
  <c r="AW170" i="1"/>
  <c r="AP171" i="1"/>
  <c r="AQ171" i="1"/>
  <c r="AR171" i="1"/>
  <c r="AS171" i="1"/>
  <c r="AT171" i="1"/>
  <c r="AU171" i="1"/>
  <c r="AV171" i="1"/>
  <c r="AW171" i="1"/>
  <c r="AP172" i="1"/>
  <c r="AQ172" i="1"/>
  <c r="AR172" i="1"/>
  <c r="AS172" i="1"/>
  <c r="AT172" i="1"/>
  <c r="AU172" i="1"/>
  <c r="AV172" i="1"/>
  <c r="AW172" i="1"/>
  <c r="AP173" i="1"/>
  <c r="AQ173" i="1"/>
  <c r="AR173" i="1"/>
  <c r="AS173" i="1"/>
  <c r="AT173" i="1"/>
  <c r="AU173" i="1"/>
  <c r="AV173" i="1"/>
  <c r="AW173" i="1"/>
  <c r="AP174" i="1"/>
  <c r="AQ174" i="1"/>
  <c r="AR174" i="1"/>
  <c r="AS174" i="1"/>
  <c r="AT174" i="1"/>
  <c r="AU174" i="1"/>
  <c r="AV174" i="1"/>
  <c r="AW174" i="1"/>
  <c r="AP175" i="1"/>
  <c r="AQ175" i="1"/>
  <c r="AR175" i="1"/>
  <c r="AS175" i="1"/>
  <c r="AT175" i="1"/>
  <c r="AU175" i="1"/>
  <c r="AV175" i="1"/>
  <c r="AW175" i="1"/>
  <c r="AP176" i="1"/>
  <c r="AQ176" i="1"/>
  <c r="AR176" i="1"/>
  <c r="AS176" i="1"/>
  <c r="AT176" i="1"/>
  <c r="AU176" i="1"/>
  <c r="AV176" i="1"/>
  <c r="AW176" i="1"/>
  <c r="AP177" i="1"/>
  <c r="AQ177" i="1"/>
  <c r="AR177" i="1"/>
  <c r="AS177" i="1"/>
  <c r="AT177" i="1"/>
  <c r="AU177" i="1"/>
  <c r="AV177" i="1"/>
  <c r="AW177" i="1"/>
  <c r="AP178" i="1"/>
  <c r="AQ178" i="1"/>
  <c r="AR178" i="1"/>
  <c r="AS178" i="1"/>
  <c r="AT178" i="1"/>
  <c r="AU178" i="1"/>
  <c r="AV178" i="1"/>
  <c r="AW178" i="1"/>
  <c r="AP179" i="1"/>
  <c r="AQ179" i="1"/>
  <c r="AR179" i="1"/>
  <c r="AS179" i="1"/>
  <c r="AT179" i="1"/>
  <c r="AU179" i="1"/>
  <c r="AV179" i="1"/>
  <c r="AW179" i="1"/>
  <c r="AP180" i="1"/>
  <c r="AQ180" i="1"/>
  <c r="AR180" i="1"/>
  <c r="AS180" i="1"/>
  <c r="AT180" i="1"/>
  <c r="AU180" i="1"/>
  <c r="AV180" i="1"/>
  <c r="AW180" i="1"/>
  <c r="AP181" i="1"/>
  <c r="AQ181" i="1"/>
  <c r="AR181" i="1"/>
  <c r="AS181" i="1"/>
  <c r="AT181" i="1"/>
  <c r="AU181" i="1"/>
  <c r="AV181" i="1"/>
  <c r="AW181" i="1"/>
  <c r="AP182" i="1"/>
  <c r="AQ182" i="1"/>
  <c r="AR182" i="1"/>
  <c r="AS182" i="1"/>
  <c r="AT182" i="1"/>
  <c r="AU182" i="1"/>
  <c r="AV182" i="1"/>
  <c r="AW182" i="1"/>
  <c r="AP183" i="1"/>
  <c r="AQ183" i="1"/>
  <c r="AR183" i="1"/>
  <c r="AS183" i="1"/>
  <c r="AT183" i="1"/>
  <c r="AU183" i="1"/>
  <c r="AV183" i="1"/>
  <c r="AW183" i="1"/>
  <c r="AP184" i="1"/>
  <c r="AQ184" i="1"/>
  <c r="AR184" i="1"/>
  <c r="AS184" i="1"/>
  <c r="AT184" i="1"/>
  <c r="AU184" i="1"/>
  <c r="AV184" i="1"/>
  <c r="AW184" i="1"/>
  <c r="AP185" i="1"/>
  <c r="AQ185" i="1"/>
  <c r="AR185" i="1"/>
  <c r="AS185" i="1"/>
  <c r="AT185" i="1"/>
  <c r="AU185" i="1"/>
  <c r="AV185" i="1"/>
  <c r="AW185" i="1"/>
  <c r="AP186" i="1"/>
  <c r="AQ186" i="1"/>
  <c r="AR186" i="1"/>
  <c r="AS186" i="1"/>
  <c r="AT186" i="1"/>
  <c r="AU186" i="1"/>
  <c r="AV186" i="1"/>
  <c r="AW186" i="1"/>
  <c r="AP187" i="1"/>
  <c r="AQ187" i="1"/>
  <c r="AR187" i="1"/>
  <c r="AS187" i="1"/>
  <c r="AT187" i="1"/>
  <c r="AU187" i="1"/>
  <c r="AV187" i="1"/>
  <c r="AW187" i="1"/>
  <c r="AP188" i="1"/>
  <c r="AQ188" i="1"/>
  <c r="AR188" i="1"/>
  <c r="AS188" i="1"/>
  <c r="AT188" i="1"/>
  <c r="AU188" i="1"/>
  <c r="AV188" i="1"/>
  <c r="AW188" i="1"/>
  <c r="AP189" i="1"/>
  <c r="AQ189" i="1"/>
  <c r="AR189" i="1"/>
  <c r="AS189" i="1"/>
  <c r="AT189" i="1"/>
  <c r="AU189" i="1"/>
  <c r="AV189" i="1"/>
  <c r="AW189" i="1"/>
  <c r="AP190" i="1"/>
  <c r="AQ190" i="1"/>
  <c r="AR190" i="1"/>
  <c r="AS190" i="1"/>
  <c r="AT190" i="1"/>
  <c r="AU190" i="1"/>
  <c r="AV190" i="1"/>
  <c r="AW190" i="1"/>
  <c r="AP191" i="1"/>
  <c r="AQ191" i="1"/>
  <c r="AR191" i="1"/>
  <c r="AS191" i="1"/>
  <c r="AT191" i="1"/>
  <c r="AU191" i="1"/>
  <c r="AV191" i="1"/>
  <c r="AW191" i="1"/>
  <c r="AP192" i="1"/>
  <c r="AQ192" i="1"/>
  <c r="AR192" i="1"/>
  <c r="AS192" i="1"/>
  <c r="AT192" i="1"/>
  <c r="AU192" i="1"/>
  <c r="AV192" i="1"/>
  <c r="AW192" i="1"/>
  <c r="AP193" i="1"/>
  <c r="AQ193" i="1"/>
  <c r="AR193" i="1"/>
  <c r="AS193" i="1"/>
  <c r="AT193" i="1"/>
  <c r="AU193" i="1"/>
  <c r="AV193" i="1"/>
  <c r="AW193" i="1"/>
  <c r="AP194" i="1"/>
  <c r="AQ194" i="1"/>
  <c r="AR194" i="1"/>
  <c r="AS194" i="1"/>
  <c r="AT194" i="1"/>
  <c r="AU194" i="1"/>
  <c r="AV194" i="1"/>
  <c r="AW194" i="1"/>
  <c r="AP195" i="1"/>
  <c r="AQ195" i="1"/>
  <c r="AR195" i="1"/>
  <c r="AS195" i="1"/>
  <c r="AT195" i="1"/>
  <c r="AU195" i="1"/>
  <c r="AV195" i="1"/>
  <c r="AW195" i="1"/>
  <c r="AP196" i="1"/>
  <c r="AQ196" i="1"/>
  <c r="AR196" i="1"/>
  <c r="AS196" i="1"/>
  <c r="AT196" i="1"/>
  <c r="AU196" i="1"/>
  <c r="AV196" i="1"/>
  <c r="AW196" i="1"/>
  <c r="AP197" i="1"/>
  <c r="AQ197" i="1"/>
  <c r="AR197" i="1"/>
  <c r="AS197" i="1"/>
  <c r="AT197" i="1"/>
  <c r="AU197" i="1"/>
  <c r="AV197" i="1"/>
  <c r="AW197" i="1"/>
  <c r="AP198" i="1"/>
  <c r="AQ198" i="1"/>
  <c r="AR198" i="1"/>
  <c r="AS198" i="1"/>
  <c r="AT198" i="1"/>
  <c r="AU198" i="1"/>
  <c r="AV198" i="1"/>
  <c r="AW198" i="1"/>
  <c r="AP199" i="1"/>
  <c r="AQ199" i="1"/>
  <c r="AR199" i="1"/>
  <c r="AS199" i="1"/>
  <c r="AT199" i="1"/>
  <c r="AU199" i="1"/>
  <c r="AV199" i="1"/>
  <c r="AW199" i="1"/>
  <c r="AP200" i="1"/>
  <c r="AQ200" i="1"/>
  <c r="AR200" i="1"/>
  <c r="AS200" i="1"/>
  <c r="AT200" i="1"/>
  <c r="AU200" i="1"/>
  <c r="AV200" i="1"/>
  <c r="AW200" i="1"/>
  <c r="AP201" i="1"/>
  <c r="AQ201" i="1"/>
  <c r="AR201" i="1"/>
  <c r="AS201" i="1"/>
  <c r="AT201" i="1"/>
  <c r="AU201" i="1"/>
  <c r="AV201" i="1"/>
  <c r="AW201" i="1"/>
  <c r="AP202" i="1"/>
  <c r="AQ202" i="1"/>
  <c r="AR202" i="1"/>
  <c r="AS202" i="1"/>
  <c r="AT202" i="1"/>
  <c r="AU202" i="1"/>
  <c r="AV202" i="1"/>
  <c r="AW202" i="1"/>
  <c r="AP203" i="1"/>
  <c r="AQ203" i="1"/>
  <c r="AR203" i="1"/>
  <c r="AS203" i="1"/>
  <c r="AT203" i="1"/>
  <c r="AU203" i="1"/>
  <c r="AV203" i="1"/>
  <c r="AW203" i="1"/>
  <c r="AP204" i="1"/>
  <c r="AQ204" i="1"/>
  <c r="AR204" i="1"/>
  <c r="AS204" i="1"/>
  <c r="AT204" i="1"/>
  <c r="AU204" i="1"/>
  <c r="AV204" i="1"/>
  <c r="AW204" i="1"/>
  <c r="AP205" i="1"/>
  <c r="AQ205" i="1"/>
  <c r="AR205" i="1"/>
  <c r="AS205" i="1"/>
  <c r="AT205" i="1"/>
  <c r="AU205" i="1"/>
  <c r="AV205" i="1"/>
  <c r="AW205" i="1"/>
  <c r="AP206" i="1"/>
  <c r="AQ206" i="1"/>
  <c r="AR206" i="1"/>
  <c r="AS206" i="1"/>
  <c r="AT206" i="1"/>
  <c r="AU206" i="1"/>
  <c r="AV206" i="1"/>
  <c r="AW206" i="1"/>
  <c r="AP207" i="1"/>
  <c r="AQ207" i="1"/>
  <c r="AR207" i="1"/>
  <c r="AS207" i="1"/>
  <c r="AT207" i="1"/>
  <c r="AU207" i="1"/>
  <c r="AV207" i="1"/>
  <c r="AW207" i="1"/>
  <c r="AP208" i="1"/>
  <c r="AQ208" i="1"/>
  <c r="AR208" i="1"/>
  <c r="AS208" i="1"/>
  <c r="AT208" i="1"/>
  <c r="AU208" i="1"/>
  <c r="AV208" i="1"/>
  <c r="AW208" i="1"/>
  <c r="AP209" i="1"/>
  <c r="AQ209" i="1"/>
  <c r="AR209" i="1"/>
  <c r="AS209" i="1"/>
  <c r="AT209" i="1"/>
  <c r="AU209" i="1"/>
  <c r="AV209" i="1"/>
  <c r="AW209" i="1"/>
  <c r="AP210" i="1"/>
  <c r="AQ210" i="1"/>
  <c r="AR210" i="1"/>
  <c r="AS210" i="1"/>
  <c r="AT210" i="1"/>
  <c r="AU210" i="1"/>
  <c r="AV210" i="1"/>
  <c r="AW210" i="1"/>
  <c r="AP211" i="1"/>
  <c r="AQ211" i="1"/>
  <c r="AR211" i="1"/>
  <c r="AS211" i="1"/>
  <c r="AT211" i="1"/>
  <c r="AU211" i="1"/>
  <c r="AV211" i="1"/>
  <c r="AW211" i="1"/>
  <c r="AP212" i="1"/>
  <c r="AQ212" i="1"/>
  <c r="AR212" i="1"/>
  <c r="AS212" i="1"/>
  <c r="AT212" i="1"/>
  <c r="AU212" i="1"/>
  <c r="AV212" i="1"/>
  <c r="AW212" i="1"/>
  <c r="AP213" i="1"/>
  <c r="AQ213" i="1"/>
  <c r="AR213" i="1"/>
  <c r="AS213" i="1"/>
  <c r="AT213" i="1"/>
  <c r="AU213" i="1"/>
  <c r="AV213" i="1"/>
  <c r="AW213" i="1"/>
  <c r="AP214" i="1"/>
  <c r="AQ214" i="1"/>
  <c r="AR214" i="1"/>
  <c r="AS214" i="1"/>
  <c r="AT214" i="1"/>
  <c r="AU214" i="1"/>
  <c r="AV214" i="1"/>
  <c r="AW214" i="1"/>
  <c r="AP215" i="1"/>
  <c r="AQ215" i="1"/>
  <c r="AR215" i="1"/>
  <c r="AS215" i="1"/>
  <c r="AT215" i="1"/>
  <c r="AU215" i="1"/>
  <c r="AV215" i="1"/>
  <c r="AW215" i="1"/>
  <c r="AP216" i="1"/>
  <c r="AQ216" i="1"/>
  <c r="AR216" i="1"/>
  <c r="AS216" i="1"/>
  <c r="AT216" i="1"/>
  <c r="AU216" i="1"/>
  <c r="AV216" i="1"/>
  <c r="AW216" i="1"/>
  <c r="AP217" i="1"/>
  <c r="AQ217" i="1"/>
  <c r="AR217" i="1"/>
  <c r="AS217" i="1"/>
  <c r="AT217" i="1"/>
  <c r="AU217" i="1"/>
  <c r="AV217" i="1"/>
  <c r="AW217" i="1"/>
  <c r="AP218" i="1"/>
  <c r="AQ218" i="1"/>
  <c r="AR218" i="1"/>
  <c r="AS218" i="1"/>
  <c r="AT218" i="1"/>
  <c r="AU218" i="1"/>
  <c r="AV218" i="1"/>
  <c r="AW218" i="1"/>
  <c r="AP219" i="1"/>
  <c r="AQ219" i="1"/>
  <c r="AR219" i="1"/>
  <c r="AS219" i="1"/>
  <c r="AT219" i="1"/>
  <c r="AU219" i="1"/>
  <c r="AV219" i="1"/>
  <c r="AW219" i="1"/>
  <c r="AP220" i="1"/>
  <c r="AQ220" i="1"/>
  <c r="AR220" i="1"/>
  <c r="AS220" i="1"/>
  <c r="AT220" i="1"/>
  <c r="AU220" i="1"/>
  <c r="AV220" i="1"/>
  <c r="AW220" i="1"/>
  <c r="AP221" i="1"/>
  <c r="AQ221" i="1"/>
  <c r="AR221" i="1"/>
  <c r="AS221" i="1"/>
  <c r="AT221" i="1"/>
  <c r="AU221" i="1"/>
  <c r="AV221" i="1"/>
  <c r="AW221" i="1"/>
  <c r="AP222" i="1"/>
  <c r="AQ222" i="1"/>
  <c r="AR222" i="1"/>
  <c r="AS222" i="1"/>
  <c r="AT222" i="1"/>
  <c r="AU222" i="1"/>
  <c r="AV222" i="1"/>
  <c r="AW222" i="1"/>
  <c r="AP223" i="1"/>
  <c r="AQ223" i="1"/>
  <c r="AR223" i="1"/>
  <c r="AS223" i="1"/>
  <c r="AT223" i="1"/>
  <c r="AU223" i="1"/>
  <c r="AV223" i="1"/>
  <c r="AW223" i="1"/>
  <c r="AP224" i="1"/>
  <c r="AQ224" i="1"/>
  <c r="AR224" i="1"/>
  <c r="AS224" i="1"/>
  <c r="AT224" i="1"/>
  <c r="AU224" i="1"/>
  <c r="AV224" i="1"/>
  <c r="AW224" i="1"/>
  <c r="AP225" i="1"/>
  <c r="AQ225" i="1"/>
  <c r="AR225" i="1"/>
  <c r="AS225" i="1"/>
  <c r="AT225" i="1"/>
  <c r="AU225" i="1"/>
  <c r="AV225" i="1"/>
  <c r="AW225" i="1"/>
  <c r="AP226" i="1"/>
  <c r="AQ226" i="1"/>
  <c r="AR226" i="1"/>
  <c r="AS226" i="1"/>
  <c r="AT226" i="1"/>
  <c r="AU226" i="1"/>
  <c r="AV226" i="1"/>
  <c r="AW226" i="1"/>
  <c r="AP227" i="1"/>
  <c r="AQ227" i="1"/>
  <c r="AR227" i="1"/>
  <c r="AS227" i="1"/>
  <c r="AT227" i="1"/>
  <c r="AU227" i="1"/>
  <c r="AV227" i="1"/>
  <c r="AW227" i="1"/>
  <c r="AP228" i="1"/>
  <c r="AQ228" i="1"/>
  <c r="AR228" i="1"/>
  <c r="AS228" i="1"/>
  <c r="AT228" i="1"/>
  <c r="AU228" i="1"/>
  <c r="AV228" i="1"/>
  <c r="AW228" i="1"/>
  <c r="AP229" i="1"/>
  <c r="AQ229" i="1"/>
  <c r="AR229" i="1"/>
  <c r="AS229" i="1"/>
  <c r="AT229" i="1"/>
  <c r="AU229" i="1"/>
  <c r="AV229" i="1"/>
  <c r="AW229" i="1"/>
  <c r="AP230" i="1"/>
  <c r="AQ230" i="1"/>
  <c r="AR230" i="1"/>
  <c r="AS230" i="1"/>
  <c r="AT230" i="1"/>
  <c r="AU230" i="1"/>
  <c r="AV230" i="1"/>
  <c r="AW230" i="1"/>
  <c r="AP231" i="1"/>
  <c r="AQ231" i="1"/>
  <c r="AR231" i="1"/>
  <c r="AS231" i="1"/>
  <c r="AT231" i="1"/>
  <c r="AU231" i="1"/>
  <c r="AV231" i="1"/>
  <c r="AW231" i="1"/>
  <c r="AP232" i="1"/>
  <c r="AQ232" i="1"/>
  <c r="AR232" i="1"/>
  <c r="AS232" i="1"/>
  <c r="AT232" i="1"/>
  <c r="AU232" i="1"/>
  <c r="AV232" i="1"/>
  <c r="AW232" i="1"/>
  <c r="AP233" i="1"/>
  <c r="AQ233" i="1"/>
  <c r="AR233" i="1"/>
  <c r="AS233" i="1"/>
  <c r="AT233" i="1"/>
  <c r="AU233" i="1"/>
  <c r="AV233" i="1"/>
  <c r="AW233" i="1"/>
  <c r="AP234" i="1"/>
  <c r="AQ234" i="1"/>
  <c r="AR234" i="1"/>
  <c r="AS234" i="1"/>
  <c r="AT234" i="1"/>
  <c r="AU234" i="1"/>
  <c r="AV234" i="1"/>
  <c r="AW234" i="1"/>
  <c r="AP235" i="1"/>
  <c r="AQ235" i="1"/>
  <c r="AR235" i="1"/>
  <c r="AS235" i="1"/>
  <c r="AT235" i="1"/>
  <c r="AU235" i="1"/>
  <c r="AV235" i="1"/>
  <c r="AW235" i="1"/>
  <c r="AP236" i="1"/>
  <c r="AQ236" i="1"/>
  <c r="AR236" i="1"/>
  <c r="AS236" i="1"/>
  <c r="AT236" i="1"/>
  <c r="AU236" i="1"/>
  <c r="AV236" i="1"/>
  <c r="AW236" i="1"/>
  <c r="AP237" i="1"/>
  <c r="AQ237" i="1"/>
  <c r="AR237" i="1"/>
  <c r="AS237" i="1"/>
  <c r="AT237" i="1"/>
  <c r="AU237" i="1"/>
  <c r="AV237" i="1"/>
  <c r="AW237" i="1"/>
  <c r="AP238" i="1"/>
  <c r="AQ238" i="1"/>
  <c r="AR238" i="1"/>
  <c r="AS238" i="1"/>
  <c r="AT238" i="1"/>
  <c r="AU238" i="1"/>
  <c r="AV238" i="1"/>
  <c r="AW238" i="1"/>
  <c r="AP239" i="1"/>
  <c r="AQ239" i="1"/>
  <c r="AR239" i="1"/>
  <c r="AS239" i="1"/>
  <c r="AT239" i="1"/>
  <c r="AU239" i="1"/>
  <c r="AV239" i="1"/>
  <c r="AW239" i="1"/>
  <c r="AP240" i="1"/>
  <c r="AQ240" i="1"/>
  <c r="AR240" i="1"/>
  <c r="AS240" i="1"/>
  <c r="AT240" i="1"/>
  <c r="AU240" i="1"/>
  <c r="AV240" i="1"/>
  <c r="AW240" i="1"/>
  <c r="AP241" i="1"/>
  <c r="AQ241" i="1"/>
  <c r="AR241" i="1"/>
  <c r="AS241" i="1"/>
  <c r="AT241" i="1"/>
  <c r="AU241" i="1"/>
  <c r="AV241" i="1"/>
  <c r="AW241" i="1"/>
  <c r="AP242" i="1"/>
  <c r="AQ242" i="1"/>
  <c r="AR242" i="1"/>
  <c r="AS242" i="1"/>
  <c r="AT242" i="1"/>
  <c r="AU242" i="1"/>
  <c r="AV242" i="1"/>
  <c r="AW242" i="1"/>
  <c r="AP243" i="1"/>
  <c r="AQ243" i="1"/>
  <c r="AR243" i="1"/>
  <c r="AS243" i="1"/>
  <c r="AT243" i="1"/>
  <c r="AU243" i="1"/>
  <c r="AV243" i="1"/>
  <c r="AW243" i="1"/>
  <c r="AP244" i="1"/>
  <c r="AQ244" i="1"/>
  <c r="AR244" i="1"/>
  <c r="AS244" i="1"/>
  <c r="AT244" i="1"/>
  <c r="AU244" i="1"/>
  <c r="AV244" i="1"/>
  <c r="AW244" i="1"/>
  <c r="AP245" i="1"/>
  <c r="AQ245" i="1"/>
  <c r="AR245" i="1"/>
  <c r="AS245" i="1"/>
  <c r="AT245" i="1"/>
  <c r="AU245" i="1"/>
  <c r="AV245" i="1"/>
  <c r="AW245" i="1"/>
  <c r="AP246" i="1"/>
  <c r="AQ246" i="1"/>
  <c r="AR246" i="1"/>
  <c r="AS246" i="1"/>
  <c r="AT246" i="1"/>
  <c r="AU246" i="1"/>
  <c r="AV246" i="1"/>
  <c r="AW246" i="1"/>
  <c r="AP247" i="1"/>
  <c r="AQ247" i="1"/>
  <c r="AR247" i="1"/>
  <c r="AS247" i="1"/>
  <c r="AT247" i="1"/>
  <c r="AU247" i="1"/>
  <c r="AV247" i="1"/>
  <c r="AW247" i="1"/>
  <c r="AP248" i="1"/>
  <c r="AQ248" i="1"/>
  <c r="AR248" i="1"/>
  <c r="AS248" i="1"/>
  <c r="AT248" i="1"/>
  <c r="AU248" i="1"/>
  <c r="AV248" i="1"/>
  <c r="AW248" i="1"/>
  <c r="AP249" i="1"/>
  <c r="AQ249" i="1"/>
  <c r="AR249" i="1"/>
  <c r="AS249" i="1"/>
  <c r="AT249" i="1"/>
  <c r="AU249" i="1"/>
  <c r="AV249" i="1"/>
  <c r="AW249" i="1"/>
  <c r="AP250" i="1"/>
  <c r="AQ250" i="1"/>
  <c r="AR250" i="1"/>
  <c r="AS250" i="1"/>
  <c r="AT250" i="1"/>
  <c r="AU250" i="1"/>
  <c r="AV250" i="1"/>
  <c r="AW250" i="1"/>
  <c r="AP251" i="1"/>
  <c r="AQ251" i="1"/>
  <c r="AR251" i="1"/>
  <c r="AS251" i="1"/>
  <c r="AT251" i="1"/>
  <c r="AU251" i="1"/>
  <c r="AV251" i="1"/>
  <c r="AW251" i="1"/>
  <c r="AP252" i="1"/>
  <c r="AQ252" i="1"/>
  <c r="AR252" i="1"/>
  <c r="AS252" i="1"/>
  <c r="AT252" i="1"/>
  <c r="AU252" i="1"/>
  <c r="AV252" i="1"/>
  <c r="AW252" i="1"/>
  <c r="AP253" i="1"/>
  <c r="AQ253" i="1"/>
  <c r="AR253" i="1"/>
  <c r="AS253" i="1"/>
  <c r="AT253" i="1"/>
  <c r="AU253" i="1"/>
  <c r="AV253" i="1"/>
  <c r="AW253" i="1"/>
  <c r="AP254" i="1"/>
  <c r="AQ254" i="1"/>
  <c r="AR254" i="1"/>
  <c r="AS254" i="1"/>
  <c r="AT254" i="1"/>
  <c r="AU254" i="1"/>
  <c r="AV254" i="1"/>
  <c r="AW254" i="1"/>
  <c r="AP255" i="1"/>
  <c r="AQ255" i="1"/>
  <c r="AR255" i="1"/>
  <c r="AS255" i="1"/>
  <c r="AT255" i="1"/>
  <c r="AU255" i="1"/>
  <c r="AV255" i="1"/>
  <c r="AW255" i="1"/>
  <c r="AP256" i="1"/>
  <c r="AQ256" i="1"/>
  <c r="AR256" i="1"/>
  <c r="AS256" i="1"/>
  <c r="AT256" i="1"/>
  <c r="AU256" i="1"/>
  <c r="AV256" i="1"/>
  <c r="AW256" i="1"/>
  <c r="AP257" i="1"/>
  <c r="AQ257" i="1"/>
  <c r="AR257" i="1"/>
  <c r="AS257" i="1"/>
  <c r="AT257" i="1"/>
  <c r="AU257" i="1"/>
  <c r="AV257" i="1"/>
  <c r="AW257" i="1"/>
  <c r="AP258" i="1"/>
  <c r="AQ258" i="1"/>
  <c r="AR258" i="1"/>
  <c r="AS258" i="1"/>
  <c r="AT258" i="1"/>
  <c r="AU258" i="1"/>
  <c r="AV258" i="1"/>
  <c r="AW258" i="1"/>
  <c r="AP259" i="1"/>
  <c r="AQ259" i="1"/>
  <c r="AR259" i="1"/>
  <c r="AS259" i="1"/>
  <c r="AT259" i="1"/>
  <c r="AU259" i="1"/>
  <c r="AV259" i="1"/>
  <c r="AW259" i="1"/>
  <c r="AP260" i="1"/>
  <c r="AQ260" i="1"/>
  <c r="AR260" i="1"/>
  <c r="AS260" i="1"/>
  <c r="AT260" i="1"/>
  <c r="AU260" i="1"/>
  <c r="AV260" i="1"/>
  <c r="AW260" i="1"/>
  <c r="AP261" i="1"/>
  <c r="AQ261" i="1"/>
  <c r="AR261" i="1"/>
  <c r="AS261" i="1"/>
  <c r="AT261" i="1"/>
  <c r="AU261" i="1"/>
  <c r="AV261" i="1"/>
  <c r="AW261" i="1"/>
  <c r="AP262" i="1"/>
  <c r="AQ262" i="1"/>
  <c r="AR262" i="1"/>
  <c r="AS262" i="1"/>
  <c r="AT262" i="1"/>
  <c r="AU262" i="1"/>
  <c r="AV262" i="1"/>
  <c r="AW262" i="1"/>
  <c r="AP263" i="1"/>
  <c r="AQ263" i="1"/>
  <c r="AR263" i="1"/>
  <c r="AS263" i="1"/>
  <c r="AT263" i="1"/>
  <c r="AU263" i="1"/>
  <c r="AV263" i="1"/>
  <c r="AW263" i="1"/>
  <c r="AP264" i="1"/>
  <c r="AQ264" i="1"/>
  <c r="AR264" i="1"/>
  <c r="AS264" i="1"/>
  <c r="AT264" i="1"/>
  <c r="AU264" i="1"/>
  <c r="AV264" i="1"/>
  <c r="AW264" i="1"/>
  <c r="AP265" i="1"/>
  <c r="AQ265" i="1"/>
  <c r="AR265" i="1"/>
  <c r="AS265" i="1"/>
  <c r="AT265" i="1"/>
  <c r="AU265" i="1"/>
  <c r="AV265" i="1"/>
  <c r="AW265" i="1"/>
  <c r="AP266" i="1"/>
  <c r="AQ266" i="1"/>
  <c r="AR266" i="1"/>
  <c r="AS266" i="1"/>
  <c r="AT266" i="1"/>
  <c r="AU266" i="1"/>
  <c r="AV266" i="1"/>
  <c r="AW266" i="1"/>
  <c r="AP267" i="1"/>
  <c r="AQ267" i="1"/>
  <c r="AR267" i="1"/>
  <c r="AS267" i="1"/>
  <c r="AT267" i="1"/>
  <c r="AU267" i="1"/>
  <c r="AV267" i="1"/>
  <c r="AW267" i="1"/>
  <c r="AP268" i="1"/>
  <c r="AQ268" i="1"/>
  <c r="AR268" i="1"/>
  <c r="AS268" i="1"/>
  <c r="AT268" i="1"/>
  <c r="AU268" i="1"/>
  <c r="AV268" i="1"/>
  <c r="AW268" i="1"/>
  <c r="AP269" i="1"/>
  <c r="AQ269" i="1"/>
  <c r="AR269" i="1"/>
  <c r="AS269" i="1"/>
  <c r="AT269" i="1"/>
  <c r="AU269" i="1"/>
  <c r="AV269" i="1"/>
  <c r="AW269" i="1"/>
  <c r="AP270" i="1"/>
  <c r="AQ270" i="1"/>
  <c r="AR270" i="1"/>
  <c r="AS270" i="1"/>
  <c r="AT270" i="1"/>
  <c r="AU270" i="1"/>
  <c r="AV270" i="1"/>
  <c r="AW270" i="1"/>
  <c r="AP271" i="1"/>
  <c r="AQ271" i="1"/>
  <c r="AR271" i="1"/>
  <c r="AS271" i="1"/>
  <c r="AT271" i="1"/>
  <c r="AU271" i="1"/>
  <c r="AV271" i="1"/>
  <c r="AW271" i="1"/>
  <c r="AP272" i="1"/>
  <c r="AQ272" i="1"/>
  <c r="AR272" i="1"/>
  <c r="AS272" i="1"/>
  <c r="AT272" i="1"/>
  <c r="AU272" i="1"/>
  <c r="AV272" i="1"/>
  <c r="AW272" i="1"/>
  <c r="AP273" i="1"/>
  <c r="AQ273" i="1"/>
  <c r="AR273" i="1"/>
  <c r="AS273" i="1"/>
  <c r="AT273" i="1"/>
  <c r="AU273" i="1"/>
  <c r="AV273" i="1"/>
  <c r="AW273" i="1"/>
  <c r="AP274" i="1"/>
  <c r="AQ274" i="1"/>
  <c r="AR274" i="1"/>
  <c r="AS274" i="1"/>
  <c r="AT274" i="1"/>
  <c r="AU274" i="1"/>
  <c r="AV274" i="1"/>
  <c r="AW274" i="1"/>
  <c r="AP275" i="1"/>
  <c r="AQ275" i="1"/>
  <c r="AR275" i="1"/>
  <c r="AS275" i="1"/>
  <c r="AT275" i="1"/>
  <c r="AU275" i="1"/>
  <c r="AV275" i="1"/>
  <c r="AW275" i="1"/>
  <c r="AP276" i="1"/>
  <c r="AQ276" i="1"/>
  <c r="AR276" i="1"/>
  <c r="AS276" i="1"/>
  <c r="AT276" i="1"/>
  <c r="AU276" i="1"/>
  <c r="AV276" i="1"/>
  <c r="AW276" i="1"/>
  <c r="AP277" i="1"/>
  <c r="AQ277" i="1"/>
  <c r="AR277" i="1"/>
  <c r="AS277" i="1"/>
  <c r="AT277" i="1"/>
  <c r="AU277" i="1"/>
  <c r="AV277" i="1"/>
  <c r="AW277" i="1"/>
  <c r="AP278" i="1"/>
  <c r="AQ278" i="1"/>
  <c r="AR278" i="1"/>
  <c r="AS278" i="1"/>
  <c r="AT278" i="1"/>
  <c r="AU278" i="1"/>
  <c r="AV278" i="1"/>
  <c r="AW278" i="1"/>
  <c r="AP279" i="1"/>
  <c r="AQ279" i="1"/>
  <c r="AR279" i="1"/>
  <c r="AS279" i="1"/>
  <c r="AT279" i="1"/>
  <c r="AU279" i="1"/>
  <c r="AV279" i="1"/>
  <c r="AW279" i="1"/>
  <c r="AP280" i="1"/>
  <c r="AQ280" i="1"/>
  <c r="AR280" i="1"/>
  <c r="AS280" i="1"/>
  <c r="AT280" i="1"/>
  <c r="AU280" i="1"/>
  <c r="AV280" i="1"/>
  <c r="AW280" i="1"/>
  <c r="AP281" i="1"/>
  <c r="AQ281" i="1"/>
  <c r="AR281" i="1"/>
  <c r="AS281" i="1"/>
  <c r="AT281" i="1"/>
  <c r="AU281" i="1"/>
  <c r="AV281" i="1"/>
  <c r="AW281" i="1"/>
  <c r="AP282" i="1"/>
  <c r="AQ282" i="1"/>
  <c r="AR282" i="1"/>
  <c r="AS282" i="1"/>
  <c r="AT282" i="1"/>
  <c r="AU282" i="1"/>
  <c r="AV282" i="1"/>
  <c r="AW282" i="1"/>
  <c r="AP283" i="1"/>
  <c r="AQ283" i="1"/>
  <c r="AR283" i="1"/>
  <c r="AS283" i="1"/>
  <c r="AT283" i="1"/>
  <c r="AU283" i="1"/>
  <c r="AV283" i="1"/>
  <c r="AW283" i="1"/>
  <c r="AP284" i="1"/>
  <c r="AQ284" i="1"/>
  <c r="AR284" i="1"/>
  <c r="AS284" i="1"/>
  <c r="AT284" i="1"/>
  <c r="AU284" i="1"/>
  <c r="AV284" i="1"/>
  <c r="AW284" i="1"/>
  <c r="AP285" i="1"/>
  <c r="AQ285" i="1"/>
  <c r="AR285" i="1"/>
  <c r="AS285" i="1"/>
  <c r="AT285" i="1"/>
  <c r="AU285" i="1"/>
  <c r="AV285" i="1"/>
  <c r="AW285" i="1"/>
  <c r="AP286" i="1"/>
  <c r="AQ286" i="1"/>
  <c r="AR286" i="1"/>
  <c r="AS286" i="1"/>
  <c r="AT286" i="1"/>
  <c r="AU286" i="1"/>
  <c r="AV286" i="1"/>
  <c r="AW286" i="1"/>
  <c r="AP287" i="1"/>
  <c r="AQ287" i="1"/>
  <c r="AR287" i="1"/>
  <c r="AS287" i="1"/>
  <c r="AT287" i="1"/>
  <c r="AU287" i="1"/>
  <c r="AV287" i="1"/>
  <c r="AW287" i="1"/>
  <c r="AP288" i="1"/>
  <c r="AQ288" i="1"/>
  <c r="AR288" i="1"/>
  <c r="AS288" i="1"/>
  <c r="AT288" i="1"/>
  <c r="AU288" i="1"/>
  <c r="AV288" i="1"/>
  <c r="AW288" i="1"/>
  <c r="AP289" i="1"/>
  <c r="AQ289" i="1"/>
  <c r="AR289" i="1"/>
  <c r="AS289" i="1"/>
  <c r="AT289" i="1"/>
  <c r="AU289" i="1"/>
  <c r="AV289" i="1"/>
  <c r="AW289" i="1"/>
  <c r="AP290" i="1"/>
  <c r="AQ290" i="1"/>
  <c r="AR290" i="1"/>
  <c r="AS290" i="1"/>
  <c r="AT290" i="1"/>
  <c r="AU290" i="1"/>
  <c r="AV290" i="1"/>
  <c r="AW290" i="1"/>
  <c r="AP291" i="1"/>
  <c r="AQ291" i="1"/>
  <c r="AR291" i="1"/>
  <c r="AS291" i="1"/>
  <c r="AT291" i="1"/>
  <c r="AU291" i="1"/>
  <c r="AV291" i="1"/>
  <c r="AW291" i="1"/>
  <c r="AP292" i="1"/>
  <c r="AQ292" i="1"/>
  <c r="AR292" i="1"/>
  <c r="AS292" i="1"/>
  <c r="AT292" i="1"/>
  <c r="AU292" i="1"/>
  <c r="AV292" i="1"/>
  <c r="AW292" i="1"/>
  <c r="AP293" i="1"/>
  <c r="AQ293" i="1"/>
  <c r="AR293" i="1"/>
  <c r="AS293" i="1"/>
  <c r="AT293" i="1"/>
  <c r="AU293" i="1"/>
  <c r="AV293" i="1"/>
  <c r="AW293" i="1"/>
  <c r="AP294" i="1"/>
  <c r="AQ294" i="1"/>
  <c r="AR294" i="1"/>
  <c r="AS294" i="1"/>
  <c r="AT294" i="1"/>
  <c r="AU294" i="1"/>
  <c r="AV294" i="1"/>
  <c r="AW294" i="1"/>
  <c r="AP295" i="1"/>
  <c r="AQ295" i="1"/>
  <c r="AR295" i="1"/>
  <c r="AS295" i="1"/>
  <c r="AT295" i="1"/>
  <c r="AU295" i="1"/>
  <c r="AV295" i="1"/>
  <c r="AW295" i="1"/>
  <c r="AP296" i="1"/>
  <c r="AQ296" i="1"/>
  <c r="AR296" i="1"/>
  <c r="AS296" i="1"/>
  <c r="AT296" i="1"/>
  <c r="AU296" i="1"/>
  <c r="AV296" i="1"/>
  <c r="AW296" i="1"/>
  <c r="AP297" i="1"/>
  <c r="AQ297" i="1"/>
  <c r="AR297" i="1"/>
  <c r="AS297" i="1"/>
  <c r="AT297" i="1"/>
  <c r="AU297" i="1"/>
  <c r="AV297" i="1"/>
  <c r="AW297" i="1"/>
  <c r="AP298" i="1"/>
  <c r="AQ298" i="1"/>
  <c r="AR298" i="1"/>
  <c r="AS298" i="1"/>
  <c r="AT298" i="1"/>
  <c r="AU298" i="1"/>
  <c r="AV298" i="1"/>
  <c r="AW298" i="1"/>
  <c r="AP299" i="1"/>
  <c r="AQ299" i="1"/>
  <c r="AR299" i="1"/>
  <c r="AS299" i="1"/>
  <c r="AT299" i="1"/>
  <c r="AU299" i="1"/>
  <c r="AV299" i="1"/>
  <c r="AW299" i="1"/>
  <c r="AP300" i="1"/>
  <c r="AQ300" i="1"/>
  <c r="AR300" i="1"/>
  <c r="AS300" i="1"/>
  <c r="AT300" i="1"/>
  <c r="AU300" i="1"/>
  <c r="AV300" i="1"/>
  <c r="AW300" i="1"/>
  <c r="AP301" i="1"/>
  <c r="AQ301" i="1"/>
  <c r="AR301" i="1"/>
  <c r="AS301" i="1"/>
  <c r="AT301" i="1"/>
  <c r="AU301" i="1"/>
  <c r="AV301" i="1"/>
  <c r="AW301" i="1"/>
  <c r="AP302" i="1"/>
  <c r="AQ302" i="1"/>
  <c r="AR302" i="1"/>
  <c r="AS302" i="1"/>
  <c r="AT302" i="1"/>
  <c r="AU302" i="1"/>
  <c r="AV302" i="1"/>
  <c r="AW302" i="1"/>
  <c r="AP303" i="1"/>
  <c r="AQ303" i="1"/>
  <c r="AR303" i="1"/>
  <c r="AS303" i="1"/>
  <c r="AT303" i="1"/>
  <c r="AU303" i="1"/>
  <c r="AV303" i="1"/>
  <c r="AW303" i="1"/>
  <c r="AP304" i="1"/>
  <c r="AQ304" i="1"/>
  <c r="AR304" i="1"/>
  <c r="AS304" i="1"/>
  <c r="AT304" i="1"/>
  <c r="AU304" i="1"/>
  <c r="AV304" i="1"/>
  <c r="AW304" i="1"/>
  <c r="AP305" i="1"/>
  <c r="AQ305" i="1"/>
  <c r="AR305" i="1"/>
  <c r="AS305" i="1"/>
  <c r="AT305" i="1"/>
  <c r="AU305" i="1"/>
  <c r="AV305" i="1"/>
  <c r="AW305" i="1"/>
  <c r="AP306" i="1"/>
  <c r="AQ306" i="1"/>
  <c r="AR306" i="1"/>
  <c r="AS306" i="1"/>
  <c r="AT306" i="1"/>
  <c r="AU306" i="1"/>
  <c r="AV306" i="1"/>
  <c r="AW306" i="1"/>
  <c r="AP307" i="1"/>
  <c r="AQ307" i="1"/>
  <c r="AR307" i="1"/>
  <c r="AS307" i="1"/>
  <c r="AT307" i="1"/>
  <c r="AU307" i="1"/>
  <c r="AV307" i="1"/>
  <c r="AW307" i="1"/>
  <c r="AP308" i="1"/>
  <c r="AQ308" i="1"/>
  <c r="AR308" i="1"/>
  <c r="AS308" i="1"/>
  <c r="AT308" i="1"/>
  <c r="AU308" i="1"/>
  <c r="AV308" i="1"/>
  <c r="AW308" i="1"/>
  <c r="AP309" i="1"/>
  <c r="AQ309" i="1"/>
  <c r="AR309" i="1"/>
  <c r="AS309" i="1"/>
  <c r="AT309" i="1"/>
  <c r="AU309" i="1"/>
  <c r="AV309" i="1"/>
  <c r="AW309" i="1"/>
  <c r="AP310" i="1"/>
  <c r="AQ310" i="1"/>
  <c r="AR310" i="1"/>
  <c r="AS310" i="1"/>
  <c r="AT310" i="1"/>
  <c r="AU310" i="1"/>
  <c r="AV310" i="1"/>
  <c r="AW310" i="1"/>
  <c r="AP311" i="1"/>
  <c r="AQ311" i="1"/>
  <c r="AR311" i="1"/>
  <c r="AS311" i="1"/>
  <c r="AT311" i="1"/>
  <c r="AU311" i="1"/>
  <c r="AV311" i="1"/>
  <c r="AW311" i="1"/>
  <c r="AP312" i="1"/>
  <c r="AQ312" i="1"/>
  <c r="AR312" i="1"/>
  <c r="AS312" i="1"/>
  <c r="AT312" i="1"/>
  <c r="AU312" i="1"/>
  <c r="AV312" i="1"/>
  <c r="AW312" i="1"/>
  <c r="AP313" i="1"/>
  <c r="AQ313" i="1"/>
  <c r="AR313" i="1"/>
  <c r="AS313" i="1"/>
  <c r="AT313" i="1"/>
  <c r="AU313" i="1"/>
  <c r="AV313" i="1"/>
  <c r="AW313" i="1"/>
  <c r="AP314" i="1"/>
  <c r="AQ314" i="1"/>
  <c r="AR314" i="1"/>
  <c r="AS314" i="1"/>
  <c r="AT314" i="1"/>
  <c r="AU314" i="1"/>
  <c r="AV314" i="1"/>
  <c r="AW314" i="1"/>
  <c r="AP315" i="1"/>
  <c r="AQ315" i="1"/>
  <c r="AR315" i="1"/>
  <c r="AS315" i="1"/>
  <c r="AT315" i="1"/>
  <c r="AU315" i="1"/>
  <c r="AV315" i="1"/>
  <c r="AW315" i="1"/>
  <c r="AP316" i="1"/>
  <c r="AQ316" i="1"/>
  <c r="AR316" i="1"/>
  <c r="AS316" i="1"/>
  <c r="AT316" i="1"/>
  <c r="AU316" i="1"/>
  <c r="AV316" i="1"/>
  <c r="AW316" i="1"/>
  <c r="AP317" i="1"/>
  <c r="AQ317" i="1"/>
  <c r="AR317" i="1"/>
  <c r="AS317" i="1"/>
  <c r="AT317" i="1"/>
  <c r="AU317" i="1"/>
  <c r="AV317" i="1"/>
  <c r="AW317" i="1"/>
  <c r="AP318" i="1"/>
  <c r="AQ318" i="1"/>
  <c r="AR318" i="1"/>
  <c r="AS318" i="1"/>
  <c r="AT318" i="1"/>
  <c r="AU318" i="1"/>
  <c r="AV318" i="1"/>
  <c r="AW318" i="1"/>
  <c r="AP319" i="1"/>
  <c r="AQ319" i="1"/>
  <c r="AR319" i="1"/>
  <c r="AS319" i="1"/>
  <c r="AT319" i="1"/>
  <c r="AU319" i="1"/>
  <c r="AV319" i="1"/>
  <c r="AW319" i="1"/>
  <c r="AP320" i="1"/>
  <c r="AQ320" i="1"/>
  <c r="AR320" i="1"/>
  <c r="AS320" i="1"/>
  <c r="AT320" i="1"/>
  <c r="AU320" i="1"/>
  <c r="AV320" i="1"/>
  <c r="AW320" i="1"/>
  <c r="AP321" i="1"/>
  <c r="AQ321" i="1"/>
  <c r="AR321" i="1"/>
  <c r="AS321" i="1"/>
  <c r="AT321" i="1"/>
  <c r="AU321" i="1"/>
  <c r="AV321" i="1"/>
  <c r="AW321" i="1"/>
  <c r="AP322" i="1"/>
  <c r="AQ322" i="1"/>
  <c r="AR322" i="1"/>
  <c r="AS322" i="1"/>
  <c r="AT322" i="1"/>
  <c r="AU322" i="1"/>
  <c r="AV322" i="1"/>
  <c r="AW322" i="1"/>
  <c r="AP323" i="1"/>
  <c r="AQ323" i="1"/>
  <c r="AR323" i="1"/>
  <c r="AS323" i="1"/>
  <c r="AT323" i="1"/>
  <c r="AU323" i="1"/>
  <c r="AV323" i="1"/>
  <c r="AW323" i="1"/>
  <c r="AP324" i="1"/>
  <c r="AQ324" i="1"/>
  <c r="AR324" i="1"/>
  <c r="AS324" i="1"/>
  <c r="AT324" i="1"/>
  <c r="AU324" i="1"/>
  <c r="AV324" i="1"/>
  <c r="AW324" i="1"/>
  <c r="AP325" i="1"/>
  <c r="AQ325" i="1"/>
  <c r="AR325" i="1"/>
  <c r="AS325" i="1"/>
  <c r="AT325" i="1"/>
  <c r="AU325" i="1"/>
  <c r="AV325" i="1"/>
  <c r="AW325" i="1"/>
  <c r="AP326" i="1"/>
  <c r="AQ326" i="1"/>
  <c r="AR326" i="1"/>
  <c r="AS326" i="1"/>
  <c r="AT326" i="1"/>
  <c r="AU326" i="1"/>
  <c r="AV326" i="1"/>
  <c r="AW326" i="1"/>
  <c r="AP327" i="1"/>
  <c r="AQ327" i="1"/>
  <c r="AR327" i="1"/>
  <c r="AS327" i="1"/>
  <c r="AT327" i="1"/>
  <c r="AU327" i="1"/>
  <c r="AV327" i="1"/>
  <c r="AW327" i="1"/>
  <c r="AP328" i="1"/>
  <c r="AQ328" i="1"/>
  <c r="AR328" i="1"/>
  <c r="AS328" i="1"/>
  <c r="AT328" i="1"/>
  <c r="AU328" i="1"/>
  <c r="AV328" i="1"/>
  <c r="AW328" i="1"/>
  <c r="AP329" i="1"/>
  <c r="AQ329" i="1"/>
  <c r="AR329" i="1"/>
  <c r="AS329" i="1"/>
  <c r="AT329" i="1"/>
  <c r="AU329" i="1"/>
  <c r="AV329" i="1"/>
  <c r="AW329" i="1"/>
  <c r="AP330" i="1"/>
  <c r="AQ330" i="1"/>
  <c r="AR330" i="1"/>
  <c r="AS330" i="1"/>
  <c r="AT330" i="1"/>
  <c r="AU330" i="1"/>
  <c r="AV330" i="1"/>
  <c r="AW330" i="1"/>
  <c r="AP331" i="1"/>
  <c r="AQ331" i="1"/>
  <c r="AR331" i="1"/>
  <c r="AS331" i="1"/>
  <c r="AT331" i="1"/>
  <c r="AU331" i="1"/>
  <c r="AV331" i="1"/>
  <c r="AW331" i="1"/>
  <c r="AP332" i="1"/>
  <c r="AQ332" i="1"/>
  <c r="AR332" i="1"/>
  <c r="AS332" i="1"/>
  <c r="AT332" i="1"/>
  <c r="AU332" i="1"/>
  <c r="AV332" i="1"/>
  <c r="AW332" i="1"/>
  <c r="AP333" i="1"/>
  <c r="AQ333" i="1"/>
  <c r="AR333" i="1"/>
  <c r="AS333" i="1"/>
  <c r="AT333" i="1"/>
  <c r="AU333" i="1"/>
  <c r="AV333" i="1"/>
  <c r="AW333" i="1"/>
  <c r="AP334" i="1"/>
  <c r="AQ334" i="1"/>
  <c r="AR334" i="1"/>
  <c r="AS334" i="1"/>
  <c r="AT334" i="1"/>
  <c r="AU334" i="1"/>
  <c r="AV334" i="1"/>
  <c r="AW334" i="1"/>
  <c r="AP335" i="1"/>
  <c r="AQ335" i="1"/>
  <c r="AR335" i="1"/>
  <c r="AS335" i="1"/>
  <c r="AT335" i="1"/>
  <c r="AU335" i="1"/>
  <c r="AV335" i="1"/>
  <c r="AW335" i="1"/>
  <c r="AP336" i="1"/>
  <c r="AQ336" i="1"/>
  <c r="AR336" i="1"/>
  <c r="AS336" i="1"/>
  <c r="AT336" i="1"/>
  <c r="AU336" i="1"/>
  <c r="AV336" i="1"/>
  <c r="AW336" i="1"/>
  <c r="AP337" i="1"/>
  <c r="AQ337" i="1"/>
  <c r="AR337" i="1"/>
  <c r="AS337" i="1"/>
  <c r="AT337" i="1"/>
  <c r="AU337" i="1"/>
  <c r="AV337" i="1"/>
  <c r="AW337" i="1"/>
  <c r="AP338" i="1"/>
  <c r="AQ338" i="1"/>
  <c r="AR338" i="1"/>
  <c r="AS338" i="1"/>
  <c r="AT338" i="1"/>
  <c r="AU338" i="1"/>
  <c r="AV338" i="1"/>
  <c r="AW338" i="1"/>
  <c r="AP339" i="1"/>
  <c r="AQ339" i="1"/>
  <c r="AR339" i="1"/>
  <c r="AS339" i="1"/>
  <c r="AT339" i="1"/>
  <c r="AU339" i="1"/>
  <c r="AV339" i="1"/>
  <c r="AW339" i="1"/>
  <c r="AP340" i="1"/>
  <c r="AQ340" i="1"/>
  <c r="AR340" i="1"/>
  <c r="AS340" i="1"/>
  <c r="AT340" i="1"/>
  <c r="AU340" i="1"/>
  <c r="AV340" i="1"/>
  <c r="AW340" i="1"/>
  <c r="AP341" i="1"/>
  <c r="AQ341" i="1"/>
  <c r="AR341" i="1"/>
  <c r="AS341" i="1"/>
  <c r="AT341" i="1"/>
  <c r="AU341" i="1"/>
  <c r="AV341" i="1"/>
  <c r="AW341" i="1"/>
  <c r="AP342" i="1"/>
  <c r="AQ342" i="1"/>
  <c r="AR342" i="1"/>
  <c r="AS342" i="1"/>
  <c r="AT342" i="1"/>
  <c r="AU342" i="1"/>
  <c r="AV342" i="1"/>
  <c r="AW342" i="1"/>
  <c r="AP343" i="1"/>
  <c r="AQ343" i="1"/>
  <c r="AR343" i="1"/>
  <c r="AS343" i="1"/>
  <c r="AT343" i="1"/>
  <c r="AU343" i="1"/>
  <c r="AV343" i="1"/>
  <c r="AW343" i="1"/>
  <c r="AP344" i="1"/>
  <c r="AQ344" i="1"/>
  <c r="AR344" i="1"/>
  <c r="AS344" i="1"/>
  <c r="AT344" i="1"/>
  <c r="AU344" i="1"/>
  <c r="AV344" i="1"/>
  <c r="AW344" i="1"/>
  <c r="AP345" i="1"/>
  <c r="AQ345" i="1"/>
  <c r="AR345" i="1"/>
  <c r="AS345" i="1"/>
  <c r="AT345" i="1"/>
  <c r="AU345" i="1"/>
  <c r="AV345" i="1"/>
  <c r="AW345" i="1"/>
  <c r="AP346" i="1"/>
  <c r="AQ346" i="1"/>
  <c r="AR346" i="1"/>
  <c r="AS346" i="1"/>
  <c r="AT346" i="1"/>
  <c r="AU346" i="1"/>
  <c r="AV346" i="1"/>
  <c r="AW346" i="1"/>
  <c r="AP347" i="1"/>
  <c r="AQ347" i="1"/>
  <c r="AR347" i="1"/>
  <c r="AS347" i="1"/>
  <c r="AT347" i="1"/>
  <c r="AU347" i="1"/>
  <c r="AV347" i="1"/>
  <c r="AW347" i="1"/>
  <c r="AP348" i="1"/>
  <c r="AQ348" i="1"/>
  <c r="AR348" i="1"/>
  <c r="AS348" i="1"/>
  <c r="AT348" i="1"/>
  <c r="AU348" i="1"/>
  <c r="AV348" i="1"/>
  <c r="AW348" i="1"/>
  <c r="AP349" i="1"/>
  <c r="AQ349" i="1"/>
  <c r="AR349" i="1"/>
  <c r="AS349" i="1"/>
  <c r="AT349" i="1"/>
  <c r="AU349" i="1"/>
  <c r="AV349" i="1"/>
  <c r="AW349" i="1"/>
  <c r="AP350" i="1"/>
  <c r="AQ350" i="1"/>
  <c r="AR350" i="1"/>
  <c r="AS350" i="1"/>
  <c r="AT350" i="1"/>
  <c r="AU350" i="1"/>
  <c r="AV350" i="1"/>
  <c r="AW350" i="1"/>
  <c r="AP351" i="1"/>
  <c r="AQ351" i="1"/>
  <c r="AR351" i="1"/>
  <c r="AS351" i="1"/>
  <c r="AT351" i="1"/>
  <c r="AU351" i="1"/>
  <c r="AV351" i="1"/>
  <c r="AW351" i="1"/>
  <c r="AP352" i="1"/>
  <c r="AQ352" i="1"/>
  <c r="AR352" i="1"/>
  <c r="AS352" i="1"/>
  <c r="AT352" i="1"/>
  <c r="AU352" i="1"/>
  <c r="AV352" i="1"/>
  <c r="AW352" i="1"/>
  <c r="AP353" i="1"/>
  <c r="AQ353" i="1"/>
  <c r="AR353" i="1"/>
  <c r="AS353" i="1"/>
  <c r="AT353" i="1"/>
  <c r="AU353" i="1"/>
  <c r="AV353" i="1"/>
  <c r="AW353" i="1"/>
  <c r="AP354" i="1"/>
  <c r="AQ354" i="1"/>
  <c r="AR354" i="1"/>
  <c r="AS354" i="1"/>
  <c r="AT354" i="1"/>
  <c r="AU354" i="1"/>
  <c r="AV354" i="1"/>
  <c r="AW354" i="1"/>
  <c r="AP355" i="1"/>
  <c r="AQ355" i="1"/>
  <c r="AR355" i="1"/>
  <c r="AS355" i="1"/>
  <c r="AT355" i="1"/>
  <c r="AU355" i="1"/>
  <c r="AV355" i="1"/>
  <c r="AW355" i="1"/>
  <c r="AP356" i="1"/>
  <c r="AQ356" i="1"/>
  <c r="AR356" i="1"/>
  <c r="AS356" i="1"/>
  <c r="AT356" i="1"/>
  <c r="AU356" i="1"/>
  <c r="AV356" i="1"/>
  <c r="AW356" i="1"/>
  <c r="AP357" i="1"/>
  <c r="AQ357" i="1"/>
  <c r="AR357" i="1"/>
  <c r="AS357" i="1"/>
  <c r="AT357" i="1"/>
  <c r="AU357" i="1"/>
  <c r="AV357" i="1"/>
  <c r="AW357" i="1"/>
  <c r="AP358" i="1"/>
  <c r="AQ358" i="1"/>
  <c r="AR358" i="1"/>
  <c r="AS358" i="1"/>
  <c r="AT358" i="1"/>
  <c r="AU358" i="1"/>
  <c r="AV358" i="1"/>
  <c r="AW358" i="1"/>
  <c r="AP359" i="1"/>
  <c r="AQ359" i="1"/>
  <c r="AR359" i="1"/>
  <c r="AS359" i="1"/>
  <c r="AT359" i="1"/>
  <c r="AU359" i="1"/>
  <c r="AV359" i="1"/>
  <c r="AW359" i="1"/>
  <c r="AP360" i="1"/>
  <c r="AQ360" i="1"/>
  <c r="AR360" i="1"/>
  <c r="AS360" i="1"/>
  <c r="AT360" i="1"/>
  <c r="AU360" i="1"/>
  <c r="AV360" i="1"/>
  <c r="AW360" i="1"/>
  <c r="AP361" i="1"/>
  <c r="AQ361" i="1"/>
  <c r="AR361" i="1"/>
  <c r="AS361" i="1"/>
  <c r="AT361" i="1"/>
  <c r="AU361" i="1"/>
  <c r="AV361" i="1"/>
  <c r="AW361" i="1"/>
  <c r="AP362" i="1"/>
  <c r="AQ362" i="1"/>
  <c r="AR362" i="1"/>
  <c r="AS362" i="1"/>
  <c r="AT362" i="1"/>
  <c r="AU362" i="1"/>
  <c r="AV362" i="1"/>
  <c r="AW362" i="1"/>
  <c r="AP363" i="1"/>
  <c r="AQ363" i="1"/>
  <c r="AR363" i="1"/>
  <c r="AS363" i="1"/>
  <c r="AT363" i="1"/>
  <c r="AU363" i="1"/>
  <c r="AV363" i="1"/>
  <c r="AW363" i="1"/>
  <c r="AP364" i="1"/>
  <c r="AQ364" i="1"/>
  <c r="AR364" i="1"/>
  <c r="AS364" i="1"/>
  <c r="AT364" i="1"/>
  <c r="AU364" i="1"/>
  <c r="AV364" i="1"/>
  <c r="AW364" i="1"/>
  <c r="AP365" i="1"/>
  <c r="AQ365" i="1"/>
  <c r="AR365" i="1"/>
  <c r="AS365" i="1"/>
  <c r="AT365" i="1"/>
  <c r="AU365" i="1"/>
  <c r="AV365" i="1"/>
  <c r="AW365" i="1"/>
  <c r="AP366" i="1"/>
  <c r="AQ366" i="1"/>
  <c r="AR366" i="1"/>
  <c r="AS366" i="1"/>
  <c r="AT366" i="1"/>
  <c r="AU366" i="1"/>
  <c r="AV366" i="1"/>
  <c r="AW366" i="1"/>
  <c r="AP367" i="1"/>
  <c r="AQ367" i="1"/>
  <c r="AR367" i="1"/>
  <c r="AS367" i="1"/>
  <c r="AT367" i="1"/>
  <c r="AU367" i="1"/>
  <c r="AV367" i="1"/>
  <c r="AW367" i="1"/>
  <c r="AP368" i="1"/>
  <c r="AQ368" i="1"/>
  <c r="AR368" i="1"/>
  <c r="AS368" i="1"/>
  <c r="AT368" i="1"/>
  <c r="AU368" i="1"/>
  <c r="AV368" i="1"/>
  <c r="AW368" i="1"/>
  <c r="AP369" i="1"/>
  <c r="AQ369" i="1"/>
  <c r="AR369" i="1"/>
  <c r="AS369" i="1"/>
  <c r="AT369" i="1"/>
  <c r="AU369" i="1"/>
  <c r="AV369" i="1"/>
  <c r="AW369" i="1"/>
  <c r="AP370" i="1"/>
  <c r="AQ370" i="1"/>
  <c r="AR370" i="1"/>
  <c r="AS370" i="1"/>
  <c r="AT370" i="1"/>
  <c r="AU370" i="1"/>
  <c r="AV370" i="1"/>
  <c r="AW370" i="1"/>
  <c r="AP371" i="1"/>
  <c r="AQ371" i="1"/>
  <c r="AR371" i="1"/>
  <c r="AS371" i="1"/>
  <c r="AT371" i="1"/>
  <c r="AU371" i="1"/>
  <c r="AV371" i="1"/>
  <c r="AW371" i="1"/>
  <c r="AP372" i="1"/>
  <c r="AQ372" i="1"/>
  <c r="AR372" i="1"/>
  <c r="AS372" i="1"/>
  <c r="AT372" i="1"/>
  <c r="AU372" i="1"/>
  <c r="AV372" i="1"/>
  <c r="AW372" i="1"/>
  <c r="AP373" i="1"/>
  <c r="AQ373" i="1"/>
  <c r="AR373" i="1"/>
  <c r="AS373" i="1"/>
  <c r="AT373" i="1"/>
  <c r="AU373" i="1"/>
  <c r="AV373" i="1"/>
  <c r="AW373" i="1"/>
  <c r="AP374" i="1"/>
  <c r="AQ374" i="1"/>
  <c r="AR374" i="1"/>
  <c r="AS374" i="1"/>
  <c r="AT374" i="1"/>
  <c r="AU374" i="1"/>
  <c r="AV374" i="1"/>
  <c r="AW374" i="1"/>
  <c r="AP375" i="1"/>
  <c r="AQ375" i="1"/>
  <c r="AR375" i="1"/>
  <c r="AS375" i="1"/>
  <c r="AT375" i="1"/>
  <c r="AU375" i="1"/>
  <c r="AV375" i="1"/>
  <c r="AW375" i="1"/>
  <c r="AP376" i="1"/>
  <c r="AQ376" i="1"/>
  <c r="AR376" i="1"/>
  <c r="AS376" i="1"/>
  <c r="AT376" i="1"/>
  <c r="AU376" i="1"/>
  <c r="AV376" i="1"/>
  <c r="AW376" i="1"/>
  <c r="AP377" i="1"/>
  <c r="AQ377" i="1"/>
  <c r="AR377" i="1"/>
  <c r="AS377" i="1"/>
  <c r="AT377" i="1"/>
  <c r="AU377" i="1"/>
  <c r="AV377" i="1"/>
  <c r="AW377" i="1"/>
  <c r="AP378" i="1"/>
  <c r="AQ378" i="1"/>
  <c r="AR378" i="1"/>
  <c r="AS378" i="1"/>
  <c r="AT378" i="1"/>
  <c r="AU378" i="1"/>
  <c r="AV378" i="1"/>
  <c r="AW378" i="1"/>
  <c r="AP379" i="1"/>
  <c r="AQ379" i="1"/>
  <c r="AR379" i="1"/>
  <c r="AS379" i="1"/>
  <c r="AT379" i="1"/>
  <c r="AU379" i="1"/>
  <c r="AV379" i="1"/>
  <c r="AW379" i="1"/>
  <c r="AP380" i="1"/>
  <c r="AQ380" i="1"/>
  <c r="AR380" i="1"/>
  <c r="AS380" i="1"/>
  <c r="AT380" i="1"/>
  <c r="AU380" i="1"/>
  <c r="AV380" i="1"/>
  <c r="AW380" i="1"/>
  <c r="AP381" i="1"/>
  <c r="AQ381" i="1"/>
  <c r="AR381" i="1"/>
  <c r="AS381" i="1"/>
  <c r="AT381" i="1"/>
  <c r="AU381" i="1"/>
  <c r="AV381" i="1"/>
  <c r="AW381" i="1"/>
  <c r="AP382" i="1"/>
  <c r="AQ382" i="1"/>
  <c r="AR382" i="1"/>
  <c r="AS382" i="1"/>
  <c r="AT382" i="1"/>
  <c r="AU382" i="1"/>
  <c r="AV382" i="1"/>
  <c r="AW382" i="1"/>
  <c r="AP383" i="1"/>
  <c r="AQ383" i="1"/>
  <c r="AR383" i="1"/>
  <c r="AS383" i="1"/>
  <c r="AT383" i="1"/>
  <c r="AU383" i="1"/>
  <c r="AV383" i="1"/>
  <c r="AW383" i="1"/>
  <c r="AP384" i="1"/>
  <c r="AQ384" i="1"/>
  <c r="AR384" i="1"/>
  <c r="AS384" i="1"/>
  <c r="AT384" i="1"/>
  <c r="AU384" i="1"/>
  <c r="AV384" i="1"/>
  <c r="AW384" i="1"/>
  <c r="AP385" i="1"/>
  <c r="AQ385" i="1"/>
  <c r="AR385" i="1"/>
  <c r="AS385" i="1"/>
  <c r="AT385" i="1"/>
  <c r="AU385" i="1"/>
  <c r="AV385" i="1"/>
  <c r="AW385" i="1"/>
  <c r="AP386" i="1"/>
  <c r="AQ386" i="1"/>
  <c r="AR386" i="1"/>
  <c r="AS386" i="1"/>
  <c r="AT386" i="1"/>
  <c r="AU386" i="1"/>
  <c r="AV386" i="1"/>
  <c r="AW386" i="1"/>
  <c r="AP387" i="1"/>
  <c r="AQ387" i="1"/>
  <c r="AR387" i="1"/>
  <c r="AS387" i="1"/>
  <c r="AT387" i="1"/>
  <c r="AU387" i="1"/>
  <c r="AV387" i="1"/>
  <c r="AW387" i="1"/>
  <c r="AP388" i="1"/>
  <c r="AQ388" i="1"/>
  <c r="AR388" i="1"/>
  <c r="AS388" i="1"/>
  <c r="AT388" i="1"/>
  <c r="AU388" i="1"/>
  <c r="AV388" i="1"/>
  <c r="AW388" i="1"/>
  <c r="AP389" i="1"/>
  <c r="AQ389" i="1"/>
  <c r="AR389" i="1"/>
  <c r="AS389" i="1"/>
  <c r="AT389" i="1"/>
  <c r="AU389" i="1"/>
  <c r="AV389" i="1"/>
  <c r="AW389" i="1"/>
  <c r="AP390" i="1"/>
  <c r="AQ390" i="1"/>
  <c r="AR390" i="1"/>
  <c r="AS390" i="1"/>
  <c r="AT390" i="1"/>
  <c r="AU390" i="1"/>
  <c r="AV390" i="1"/>
  <c r="AW390" i="1"/>
  <c r="AP391" i="1"/>
  <c r="AQ391" i="1"/>
  <c r="AR391" i="1"/>
  <c r="AS391" i="1"/>
  <c r="AT391" i="1"/>
  <c r="AU391" i="1"/>
  <c r="AV391" i="1"/>
  <c r="AW391" i="1"/>
  <c r="AP392" i="1"/>
  <c r="AQ392" i="1"/>
  <c r="AR392" i="1"/>
  <c r="AS392" i="1"/>
  <c r="AT392" i="1"/>
  <c r="AU392" i="1"/>
  <c r="AV392" i="1"/>
  <c r="AW392" i="1"/>
  <c r="AP393" i="1"/>
  <c r="AQ393" i="1"/>
  <c r="AR393" i="1"/>
  <c r="AS393" i="1"/>
  <c r="AT393" i="1"/>
  <c r="AU393" i="1"/>
  <c r="AV393" i="1"/>
  <c r="AW393" i="1"/>
  <c r="AP394" i="1"/>
  <c r="AQ394" i="1"/>
  <c r="AR394" i="1"/>
  <c r="AS394" i="1"/>
  <c r="AT394" i="1"/>
  <c r="AU394" i="1"/>
  <c r="AV394" i="1"/>
  <c r="AW394" i="1"/>
  <c r="AP395" i="1"/>
  <c r="AQ395" i="1"/>
  <c r="AR395" i="1"/>
  <c r="AS395" i="1"/>
  <c r="AT395" i="1"/>
  <c r="AU395" i="1"/>
  <c r="AV395" i="1"/>
  <c r="AW395" i="1"/>
  <c r="AP396" i="1"/>
  <c r="AQ396" i="1"/>
  <c r="AR396" i="1"/>
  <c r="AS396" i="1"/>
  <c r="AT396" i="1"/>
  <c r="AU396" i="1"/>
  <c r="AV396" i="1"/>
  <c r="AW396" i="1"/>
  <c r="AP397" i="1"/>
  <c r="AQ397" i="1"/>
  <c r="AR397" i="1"/>
  <c r="AS397" i="1"/>
  <c r="AT397" i="1"/>
  <c r="AU397" i="1"/>
  <c r="AV397" i="1"/>
  <c r="AW397" i="1"/>
  <c r="AP398" i="1"/>
  <c r="AQ398" i="1"/>
  <c r="AR398" i="1"/>
  <c r="AS398" i="1"/>
  <c r="AT398" i="1"/>
  <c r="AU398" i="1"/>
  <c r="AV398" i="1"/>
  <c r="AW398" i="1"/>
  <c r="AP399" i="1"/>
  <c r="AQ399" i="1"/>
  <c r="AR399" i="1"/>
  <c r="AS399" i="1"/>
  <c r="AT399" i="1"/>
  <c r="AU399" i="1"/>
  <c r="AV399" i="1"/>
  <c r="AW399" i="1"/>
  <c r="AP400" i="1"/>
  <c r="AQ400" i="1"/>
  <c r="AR400" i="1"/>
  <c r="AS400" i="1"/>
  <c r="AT400" i="1"/>
  <c r="AU400" i="1"/>
  <c r="AV400" i="1"/>
  <c r="AW400" i="1"/>
  <c r="AP401" i="1"/>
  <c r="AQ401" i="1"/>
  <c r="AR401" i="1"/>
  <c r="AS401" i="1"/>
  <c r="AT401" i="1"/>
  <c r="AU401" i="1"/>
  <c r="AV401" i="1"/>
  <c r="AW401" i="1"/>
  <c r="AP402" i="1"/>
  <c r="AQ402" i="1"/>
  <c r="AR402" i="1"/>
  <c r="AS402" i="1"/>
  <c r="AT402" i="1"/>
  <c r="AU402" i="1"/>
  <c r="AV402" i="1"/>
  <c r="AW402" i="1"/>
  <c r="AP403" i="1"/>
  <c r="AQ403" i="1"/>
  <c r="AR403" i="1"/>
  <c r="AS403" i="1"/>
  <c r="AT403" i="1"/>
  <c r="AU403" i="1"/>
  <c r="AV403" i="1"/>
  <c r="AW403" i="1"/>
  <c r="AP404" i="1"/>
  <c r="AQ404" i="1"/>
  <c r="AR404" i="1"/>
  <c r="AS404" i="1"/>
  <c r="AT404" i="1"/>
  <c r="AU404" i="1"/>
  <c r="AV404" i="1"/>
  <c r="AW404" i="1"/>
  <c r="AP405" i="1"/>
  <c r="AQ405" i="1"/>
  <c r="AR405" i="1"/>
  <c r="AS405" i="1"/>
  <c r="AT405" i="1"/>
  <c r="AU405" i="1"/>
  <c r="AV405" i="1"/>
  <c r="AW405" i="1"/>
  <c r="AP406" i="1"/>
  <c r="AQ406" i="1"/>
  <c r="AR406" i="1"/>
  <c r="AS406" i="1"/>
  <c r="AT406" i="1"/>
  <c r="AU406" i="1"/>
  <c r="AV406" i="1"/>
  <c r="AW406" i="1"/>
  <c r="AP407" i="1"/>
  <c r="AQ407" i="1"/>
  <c r="AR407" i="1"/>
  <c r="AS407" i="1"/>
  <c r="AT407" i="1"/>
  <c r="AU407" i="1"/>
  <c r="AV407" i="1"/>
  <c r="AW407" i="1"/>
  <c r="AP408" i="1"/>
  <c r="AQ408" i="1"/>
  <c r="AR408" i="1"/>
  <c r="AS408" i="1"/>
  <c r="AT408" i="1"/>
  <c r="AU408" i="1"/>
  <c r="AV408" i="1"/>
  <c r="AW408" i="1"/>
  <c r="AP409" i="1"/>
  <c r="AQ409" i="1"/>
  <c r="AR409" i="1"/>
  <c r="AS409" i="1"/>
  <c r="AT409" i="1"/>
  <c r="AU409" i="1"/>
  <c r="AV409" i="1"/>
  <c r="AW409" i="1"/>
  <c r="AP410" i="1"/>
  <c r="AQ410" i="1"/>
  <c r="AR410" i="1"/>
  <c r="AS410" i="1"/>
  <c r="AT410" i="1"/>
  <c r="AU410" i="1"/>
  <c r="AV410" i="1"/>
  <c r="AW410" i="1"/>
  <c r="AP411" i="1"/>
  <c r="AQ411" i="1"/>
  <c r="AR411" i="1"/>
  <c r="AS411" i="1"/>
  <c r="AT411" i="1"/>
  <c r="AU411" i="1"/>
  <c r="AV411" i="1"/>
  <c r="AW411" i="1"/>
  <c r="AP412" i="1"/>
  <c r="AQ412" i="1"/>
  <c r="AR412" i="1"/>
  <c r="AS412" i="1"/>
  <c r="AT412" i="1"/>
  <c r="AU412" i="1"/>
  <c r="AV412" i="1"/>
  <c r="AW412" i="1"/>
  <c r="AP413" i="1"/>
  <c r="AQ413" i="1"/>
  <c r="AR413" i="1"/>
  <c r="AS413" i="1"/>
  <c r="AT413" i="1"/>
  <c r="AU413" i="1"/>
  <c r="AV413" i="1"/>
  <c r="AW413" i="1"/>
  <c r="AP414" i="1"/>
  <c r="AQ414" i="1"/>
  <c r="AR414" i="1"/>
  <c r="AS414" i="1"/>
  <c r="AT414" i="1"/>
  <c r="AU414" i="1"/>
  <c r="AV414" i="1"/>
  <c r="AW414" i="1"/>
  <c r="AP415" i="1"/>
  <c r="AQ415" i="1"/>
  <c r="AR415" i="1"/>
  <c r="AS415" i="1"/>
  <c r="AT415" i="1"/>
  <c r="AU415" i="1"/>
  <c r="AV415" i="1"/>
  <c r="AW415" i="1"/>
  <c r="AP416" i="1"/>
  <c r="AQ416" i="1"/>
  <c r="AR416" i="1"/>
  <c r="AS416" i="1"/>
  <c r="AT416" i="1"/>
  <c r="AU416" i="1"/>
  <c r="AV416" i="1"/>
  <c r="AW416" i="1"/>
  <c r="AW21" i="1"/>
  <c r="AV21" i="1"/>
  <c r="AU21" i="1"/>
  <c r="AT21" i="1"/>
  <c r="AS21" i="1"/>
  <c r="AR21" i="1"/>
  <c r="AQ21" i="1"/>
  <c r="AP21" i="1"/>
</calcChain>
</file>

<file path=xl/sharedStrings.xml><?xml version="1.0" encoding="utf-8"?>
<sst xmlns="http://schemas.openxmlformats.org/spreadsheetml/2006/main" count="11353" uniqueCount="1556">
  <si>
    <t>Auftraggeber</t>
  </si>
  <si>
    <t>Rechnungsanschrift</t>
  </si>
  <si>
    <t>Netzanschluss</t>
  </si>
  <si>
    <t>Kategorie</t>
  </si>
  <si>
    <t>Netzbetreiber</t>
  </si>
  <si>
    <t>Zählerart</t>
  </si>
  <si>
    <t>Bemerkung</t>
  </si>
  <si>
    <t>Stromsteuer
[€/Jahr]</t>
  </si>
  <si>
    <t>Abnahmestelle</t>
  </si>
  <si>
    <t>PLZ</t>
  </si>
  <si>
    <t>Ort</t>
  </si>
  <si>
    <t>Los-
Nr.</t>
  </si>
  <si>
    <t>laufende
VS-Nr</t>
  </si>
  <si>
    <t>Zähler-
Nr.</t>
  </si>
  <si>
    <t>Name</t>
  </si>
  <si>
    <t>Abnahmestelle
Name</t>
  </si>
  <si>
    <t>Zählpunktbezeichnung</t>
  </si>
  <si>
    <t>Straße</t>
  </si>
  <si>
    <t>Haus-
nr.</t>
  </si>
  <si>
    <t>Haus-
nr.
Zusatz</t>
  </si>
  <si>
    <t>Einwohner-
zahl</t>
  </si>
  <si>
    <t>Liefer-
beginn</t>
  </si>
  <si>
    <t>Gemeinde-
schlüssel
(AGS)</t>
  </si>
  <si>
    <t>Auftraggeber Rechtsform</t>
  </si>
  <si>
    <t>Auftraggeber Name</t>
  </si>
  <si>
    <t>Namens-
zusatz</t>
  </si>
  <si>
    <t>Rechnungs-
kennzeichen /
Haushaltsstelle</t>
  </si>
  <si>
    <t>Sammel-
rechnung
Nr.</t>
  </si>
  <si>
    <t>Jahres-
höchst-
leistung
[kW]</t>
  </si>
  <si>
    <t>Jahresarbeit
Hochtarif
[kWh]</t>
  </si>
  <si>
    <t>Jahresarbeit
Nachttarif
[kWh]</t>
  </si>
  <si>
    <t>Jahresarbeit
gesamt 
[kWh]</t>
  </si>
  <si>
    <t>Konzessions-
abgabe
[€/Jahr]</t>
  </si>
  <si>
    <t>Voraussichtliche Kosten</t>
  </si>
  <si>
    <t>Spannungs-
ebene
Entnahme</t>
  </si>
  <si>
    <t>Spannungs-
ebene
Messung</t>
  </si>
  <si>
    <t>Aufschläge
gem.
KWKG
[€/Jahr]</t>
  </si>
  <si>
    <t>Eigen-
erzeugung
vorhanden</t>
  </si>
  <si>
    <t>Abnahmedaten</t>
  </si>
  <si>
    <t>Standardlastprofil</t>
  </si>
  <si>
    <t>Preis-
gruppe</t>
  </si>
  <si>
    <t>Offshore-
Umlage
[€/Jahr]</t>
  </si>
  <si>
    <t>Umlage gemäß 
§19 NEV
[€/Jahr]</t>
  </si>
  <si>
    <t>EEG-Umlage
[€/Jahr]</t>
  </si>
  <si>
    <t>Netznutzungs-
kosten 
[€/Jahr]</t>
  </si>
  <si>
    <t>Abschaltbare 
Lasten
[€/Jahr]</t>
  </si>
  <si>
    <t>Marktlokations-ID</t>
  </si>
  <si>
    <t>Wesseling</t>
  </si>
  <si>
    <t>Westnetz GmbH</t>
  </si>
  <si>
    <t>Ahrstr.</t>
  </si>
  <si>
    <t>Stadtwerke Wesseling GmbH</t>
  </si>
  <si>
    <t>Pumpwerk Rheinbogen</t>
  </si>
  <si>
    <t>DE0001815038900000102410000105829</t>
  </si>
  <si>
    <t>95</t>
  </si>
  <si>
    <t>1</t>
  </si>
  <si>
    <t>Brühler Straße</t>
  </si>
  <si>
    <t>SV</t>
  </si>
  <si>
    <t>50536356683</t>
  </si>
  <si>
    <t>mit Leistungsmessung</t>
  </si>
  <si>
    <t>50389</t>
  </si>
  <si>
    <t>9999</t>
  </si>
  <si>
    <t>RLM</t>
  </si>
  <si>
    <t>Lastprofilzähler</t>
  </si>
  <si>
    <t>Entsorgungsbetriebe Wesseling</t>
  </si>
  <si>
    <t>0536204002</t>
  </si>
  <si>
    <t>Mittelspannung</t>
  </si>
  <si>
    <t xml:space="preserve">Brühler Str. </t>
  </si>
  <si>
    <t>Niederspannung</t>
  </si>
  <si>
    <t>Alfons-Müller-Platz</t>
  </si>
  <si>
    <t>Rathaus</t>
  </si>
  <si>
    <t>DE0001815038900000102410000120895</t>
  </si>
  <si>
    <t>50540106579</t>
  </si>
  <si>
    <t xml:space="preserve">Am Kronenbusch </t>
  </si>
  <si>
    <t xml:space="preserve"> Flutlichtanlage</t>
  </si>
  <si>
    <t>DE0073325038990000000000000023222</t>
  </si>
  <si>
    <t>50509016272</t>
  </si>
  <si>
    <t>Gartenstr.</t>
  </si>
  <si>
    <t>Johannes-Gutenberg-Schule</t>
  </si>
  <si>
    <t>DE0001815038900000102410000112431</t>
  </si>
  <si>
    <t>50537997593</t>
  </si>
  <si>
    <t>14</t>
  </si>
  <si>
    <t>Mittelspannung + Umspannung</t>
  </si>
  <si>
    <t>Hans-Holbein-Str.</t>
  </si>
  <si>
    <t>PW im Dich</t>
  </si>
  <si>
    <t>DE0073325038990000000000000007153</t>
  </si>
  <si>
    <t>50576534124</t>
  </si>
  <si>
    <t>Hauptstr.</t>
  </si>
  <si>
    <t>Birgada Schule</t>
  </si>
  <si>
    <t>DE0073325038990000000000000000976</t>
  </si>
  <si>
    <t>50548687141</t>
  </si>
  <si>
    <t>101</t>
  </si>
  <si>
    <t>Josef-Kuth-Weg</t>
  </si>
  <si>
    <t>Grundschule</t>
  </si>
  <si>
    <t>DE0073325038990000000000000001647</t>
  </si>
  <si>
    <t>50577882621</t>
  </si>
  <si>
    <t>4</t>
  </si>
  <si>
    <t>Kronenweg</t>
  </si>
  <si>
    <t>Feuerwache</t>
  </si>
  <si>
    <t>DE0001815038900000102410000117577</t>
  </si>
  <si>
    <t>50595867704</t>
  </si>
  <si>
    <t>49</t>
  </si>
  <si>
    <t>Mühlenweg</t>
  </si>
  <si>
    <t>Schwimmbad</t>
  </si>
  <si>
    <t>DE0001815038900000102410000119072</t>
  </si>
  <si>
    <t>50539779907</t>
  </si>
  <si>
    <t xml:space="preserve">Poststr. </t>
  </si>
  <si>
    <t>Tunnel</t>
  </si>
  <si>
    <t>DE0001815038900000102410000120448</t>
  </si>
  <si>
    <t>50540294598</t>
  </si>
  <si>
    <t>999</t>
  </si>
  <si>
    <t>ja</t>
  </si>
  <si>
    <t>Rodderweg</t>
  </si>
  <si>
    <t>STADT WESSELING</t>
  </si>
  <si>
    <t>DE0073325038990000000000000001856</t>
  </si>
  <si>
    <t>50588256386</t>
  </si>
  <si>
    <t>11</t>
  </si>
  <si>
    <t xml:space="preserve">Saarlandstr. </t>
  </si>
  <si>
    <t>Hallenbad</t>
  </si>
  <si>
    <t>DE0001815038900000102410000122130</t>
  </si>
  <si>
    <t>50540672661</t>
  </si>
  <si>
    <t>7</t>
  </si>
  <si>
    <t>Schwarzdornweg</t>
  </si>
  <si>
    <t>901</t>
  </si>
  <si>
    <t xml:space="preserve"> </t>
  </si>
  <si>
    <t>DE0001815038900000000000000441649</t>
  </si>
  <si>
    <t>50573444110</t>
  </si>
  <si>
    <t>Weidenweg</t>
  </si>
  <si>
    <t>DE0073325038990000000000000029957</t>
  </si>
  <si>
    <t>50503865039</t>
  </si>
  <si>
    <t>32</t>
  </si>
  <si>
    <t>DE0001815038900000102410000106019</t>
  </si>
  <si>
    <t>2</t>
  </si>
  <si>
    <t>1ISK0075492095</t>
  </si>
  <si>
    <t>T</t>
  </si>
  <si>
    <t>50536713619</t>
  </si>
  <si>
    <t>ohne Leistungsmessung</t>
  </si>
  <si>
    <t>31</t>
  </si>
  <si>
    <t>G0-Standardlastprofil</t>
  </si>
  <si>
    <t>Zweitarifzähler</t>
  </si>
  <si>
    <t>Eintarifzähler</t>
  </si>
  <si>
    <t>DE0001815038900000902410000002986</t>
  </si>
  <si>
    <t>610000-8513362</t>
  </si>
  <si>
    <t>50536968818</t>
  </si>
  <si>
    <t>1.670.5700.4 MARKTANSCHLÜSSE</t>
  </si>
  <si>
    <t>DE0001815038900000102410000120942</t>
  </si>
  <si>
    <t>717000-8610166</t>
  </si>
  <si>
    <t>50540417752</t>
  </si>
  <si>
    <t>3</t>
  </si>
  <si>
    <t>DE0001815038900000000000000265129</t>
  </si>
  <si>
    <t>717000-9940015</t>
  </si>
  <si>
    <t>50574503527</t>
  </si>
  <si>
    <t>Am Kronenbusch</t>
  </si>
  <si>
    <t>FLUTLICHTANLAGE</t>
  </si>
  <si>
    <t>DE00733250389R0000000000000033640</t>
  </si>
  <si>
    <t>1EMH0005303236</t>
  </si>
  <si>
    <t>50528347228</t>
  </si>
  <si>
    <t>An St. Germanus</t>
  </si>
  <si>
    <t>Parkhaus</t>
  </si>
  <si>
    <t>DE0001815038900000102410000107250</t>
  </si>
  <si>
    <t>443010-5000687</t>
  </si>
  <si>
    <t>50536959908</t>
  </si>
  <si>
    <t>217</t>
  </si>
  <si>
    <t>Anton-Engels-Str.</t>
  </si>
  <si>
    <t>DE0073325038990000000000000019219</t>
  </si>
  <si>
    <t>1ITR0054379539</t>
  </si>
  <si>
    <t>50587437763</t>
  </si>
  <si>
    <t>Auf dem Eichholzer Acker</t>
  </si>
  <si>
    <t>DE0073325038990000000000000005601</t>
  </si>
  <si>
    <t>1ISK0073583778</t>
  </si>
  <si>
    <t>50543881459</t>
  </si>
  <si>
    <t>Auf der Trift</t>
  </si>
  <si>
    <t>DE0073325038990000000000000012283</t>
  </si>
  <si>
    <t>1EMH0004344748</t>
  </si>
  <si>
    <t>50529329762</t>
  </si>
  <si>
    <t>DE0073325038990000000000000022784</t>
  </si>
  <si>
    <t>1EMH0006730038</t>
  </si>
  <si>
    <t>50508990344</t>
  </si>
  <si>
    <t>Bahnhofstraße</t>
  </si>
  <si>
    <t>DE0001815038900000000000000218502</t>
  </si>
  <si>
    <t>620000-9806747</t>
  </si>
  <si>
    <t>50599727706</t>
  </si>
  <si>
    <t>20</t>
  </si>
  <si>
    <t>DE0073325038990000000000000025306</t>
  </si>
  <si>
    <t>1EMH0007601666</t>
  </si>
  <si>
    <t>50509026156</t>
  </si>
  <si>
    <t>AMT 60</t>
  </si>
  <si>
    <t>DE0001815038900000000000000219073</t>
  </si>
  <si>
    <t>28</t>
  </si>
  <si>
    <t>Bolemer Weg</t>
  </si>
  <si>
    <t>1.750.5401.4</t>
  </si>
  <si>
    <t>DE0001815038900000102410000108518</t>
  </si>
  <si>
    <t>DE0073325038990000000000000016104</t>
  </si>
  <si>
    <t>1EMH0004229352</t>
  </si>
  <si>
    <t>50576228420</t>
  </si>
  <si>
    <t>DE0073325038990000000000000006458</t>
  </si>
  <si>
    <t>1ISK0073583771</t>
  </si>
  <si>
    <t>50595384873</t>
  </si>
  <si>
    <t>H0-Standardlastprofil</t>
  </si>
  <si>
    <t>SOZIALWERKSTATT</t>
  </si>
  <si>
    <t>DE0001815038900000102410000108656</t>
  </si>
  <si>
    <t>1ISK0075492149</t>
  </si>
  <si>
    <t>50537058254</t>
  </si>
  <si>
    <t>36</t>
  </si>
  <si>
    <t>1.880.5401.3</t>
  </si>
  <si>
    <t>DE0001815038900000000000000228451</t>
  </si>
  <si>
    <t>Kindergarten 1.464.5403.8</t>
  </si>
  <si>
    <t>DE0001815038900000102410000108801</t>
  </si>
  <si>
    <t>90</t>
  </si>
  <si>
    <t>Brühler Str.</t>
  </si>
  <si>
    <t>DE0073325038990000000000000028559</t>
  </si>
  <si>
    <t>1HAG1000403193</t>
  </si>
  <si>
    <t>50509143869</t>
  </si>
  <si>
    <t>DE0073325038990000000000000028558</t>
  </si>
  <si>
    <t>1HAG1000403189</t>
  </si>
  <si>
    <t>50509143851</t>
  </si>
  <si>
    <t>PW Henseler / KBE</t>
  </si>
  <si>
    <t>DE0001815038900000102410000109071</t>
  </si>
  <si>
    <t>331330-5030182</t>
  </si>
  <si>
    <t>50537192573</t>
  </si>
  <si>
    <t>42</t>
  </si>
  <si>
    <t>PW-Nord</t>
  </si>
  <si>
    <t>DE0001815038900000102410000109081</t>
  </si>
  <si>
    <t>444003-5134750</t>
  </si>
  <si>
    <t>50537344786</t>
  </si>
  <si>
    <t>61</t>
  </si>
  <si>
    <t>VERWALTUNG U LAGER</t>
  </si>
  <si>
    <t>DE0001815038900000102410000109096</t>
  </si>
  <si>
    <t>PW-Stadtwerke</t>
  </si>
  <si>
    <t>DE0001815038900000102410000109095</t>
  </si>
  <si>
    <t>331236-5005138</t>
  </si>
  <si>
    <t>50537294098</t>
  </si>
  <si>
    <t>BURGSTR. RÜB</t>
  </si>
  <si>
    <t>DE0073325038990000000000000013658</t>
  </si>
  <si>
    <t>1ISK0063553916</t>
  </si>
  <si>
    <t>50543264564</t>
  </si>
  <si>
    <t>Domhüllenweg</t>
  </si>
  <si>
    <t>PW / RRB Domhüllenweg</t>
  </si>
  <si>
    <t>DE0001815038900000102410000109810</t>
  </si>
  <si>
    <t>900</t>
  </si>
  <si>
    <t>Eichholzer Straße</t>
  </si>
  <si>
    <t>DE0073325038990000000000000021996</t>
  </si>
  <si>
    <t>PW-Eichholzerstr.</t>
  </si>
  <si>
    <t>DE0001815038900000102410000110468</t>
  </si>
  <si>
    <t>331236-5005168</t>
  </si>
  <si>
    <t>50537727601</t>
  </si>
  <si>
    <t>62</t>
  </si>
  <si>
    <t>Entenfangstraße</t>
  </si>
  <si>
    <t>TOILETTENANLAGEN</t>
  </si>
  <si>
    <t>DE0001815038900000000000000232676</t>
  </si>
  <si>
    <t>435000-7707389</t>
  </si>
  <si>
    <t>50570154019</t>
  </si>
  <si>
    <t>13</t>
  </si>
  <si>
    <t>1.464.5409.7</t>
  </si>
  <si>
    <t>DE0001815038900000102410000110871</t>
  </si>
  <si>
    <t>60</t>
  </si>
  <si>
    <t>Erftstraße</t>
  </si>
  <si>
    <t>BETRIEBSHOF</t>
  </si>
  <si>
    <t>DE0001815038900000000000000233720</t>
  </si>
  <si>
    <t>717000-8709048</t>
  </si>
  <si>
    <t>50570395829</t>
  </si>
  <si>
    <t>120</t>
  </si>
  <si>
    <t>DE0001815038900000102410000111037</t>
  </si>
  <si>
    <t>717000-8709040</t>
  </si>
  <si>
    <t>50537507061</t>
  </si>
  <si>
    <t>Falkenweg</t>
  </si>
  <si>
    <t>1.130.5401.8</t>
  </si>
  <si>
    <t>DE0001815038900000102410000111349</t>
  </si>
  <si>
    <t>16</t>
  </si>
  <si>
    <t>Flach-Fengler-Straße</t>
  </si>
  <si>
    <t>1.630.5103.6</t>
  </si>
  <si>
    <t>DE0001815038900000102410000112086</t>
  </si>
  <si>
    <t>1ISK0075687830</t>
  </si>
  <si>
    <t>50537981512</t>
  </si>
  <si>
    <t>146</t>
  </si>
  <si>
    <t>1.670.5700.4</t>
  </si>
  <si>
    <t>DE0001815038900000102410000111701</t>
  </si>
  <si>
    <t>1ISK0074272172</t>
  </si>
  <si>
    <t>50537965889</t>
  </si>
  <si>
    <t>a</t>
  </si>
  <si>
    <t>1.680.5401.7</t>
  </si>
  <si>
    <t>DE0001815038900000102410000111946</t>
  </si>
  <si>
    <t>714000-28652</t>
  </si>
  <si>
    <t>50538101010</t>
  </si>
  <si>
    <t>91</t>
  </si>
  <si>
    <t>Franz-Boss-Str.</t>
  </si>
  <si>
    <t>DE0073325038990000000000000021995</t>
  </si>
  <si>
    <t>1EMH0005303120</t>
  </si>
  <si>
    <t>50525257305</t>
  </si>
  <si>
    <t>Friedensweg</t>
  </si>
  <si>
    <t>TRAUERHALLE</t>
  </si>
  <si>
    <t>DE0001815038900000000000000239087</t>
  </si>
  <si>
    <t>694000-35900</t>
  </si>
  <si>
    <t>50600261180</t>
  </si>
  <si>
    <t>25</t>
  </si>
  <si>
    <t>DE0001815038900000102410000112129</t>
  </si>
  <si>
    <t>039500-5048907</t>
  </si>
  <si>
    <t>50538044583</t>
  </si>
  <si>
    <t>Friedhofsweg</t>
  </si>
  <si>
    <t>1.771.5401.6</t>
  </si>
  <si>
    <t>DE0001815038900000000000000443835</t>
  </si>
  <si>
    <t>DE0001815038900000000000000239918</t>
  </si>
  <si>
    <t>717000-9838362</t>
  </si>
  <si>
    <t>50600556276</t>
  </si>
  <si>
    <t>18</t>
  </si>
  <si>
    <t>Gartenstraße</t>
  </si>
  <si>
    <t>BRUNNENSTEUERUNG</t>
  </si>
  <si>
    <t>DE00733250389R0000000000000038745</t>
  </si>
  <si>
    <t>331300-5022849</t>
  </si>
  <si>
    <t>50595941970</t>
  </si>
  <si>
    <t>Gutenbergstr.</t>
  </si>
  <si>
    <t>DE0001815038900000102410000112842</t>
  </si>
  <si>
    <t>DE00733250389R0000000000000038743</t>
  </si>
  <si>
    <t>1ISK0073578237</t>
  </si>
  <si>
    <t>50539830981</t>
  </si>
  <si>
    <t>PW / RRB Hauptstraße</t>
  </si>
  <si>
    <t>DE0001815038900000102410000125239</t>
  </si>
  <si>
    <t>6</t>
  </si>
  <si>
    <t>DE0001815038900000000000000481139</t>
  </si>
  <si>
    <t>1EBZ0100413382</t>
  </si>
  <si>
    <t>50519741231</t>
  </si>
  <si>
    <t>Hermann-Löns-Straße</t>
  </si>
  <si>
    <t>DE0001815038900000102410000113629</t>
  </si>
  <si>
    <t>68</t>
  </si>
  <si>
    <t>Hubertusstraße</t>
  </si>
  <si>
    <t>SALZLAGER</t>
  </si>
  <si>
    <t>DE0001815038900000102410000114210</t>
  </si>
  <si>
    <t>1EMH0007191020</t>
  </si>
  <si>
    <t>50595910834</t>
  </si>
  <si>
    <t>100</t>
  </si>
  <si>
    <t>DE0001815038900000000000000250299</t>
  </si>
  <si>
    <t>444507-5027635</t>
  </si>
  <si>
    <t>50572496013</t>
  </si>
  <si>
    <t>103</t>
  </si>
  <si>
    <t>GRUNDSCHULE</t>
  </si>
  <si>
    <t>DE0073325038990000000000000000957</t>
  </si>
  <si>
    <t>DE0001815038900000102410000114016</t>
  </si>
  <si>
    <t>1ISK0075687831</t>
  </si>
  <si>
    <t>50538368983</t>
  </si>
  <si>
    <t>DE0001815038900000102410000114231</t>
  </si>
  <si>
    <t>973</t>
  </si>
  <si>
    <t>Im Blauen Garn</t>
  </si>
  <si>
    <t>Kindergarten 1.464.5409.7</t>
  </si>
  <si>
    <t>DE0001815038900000102410000114504</t>
  </si>
  <si>
    <t>1EMH0011182379</t>
  </si>
  <si>
    <t>50538825587</t>
  </si>
  <si>
    <t>43</t>
  </si>
  <si>
    <t>DE0073325038990000000000000010800</t>
  </si>
  <si>
    <t>1EMH0008274784</t>
  </si>
  <si>
    <t>50514409222</t>
  </si>
  <si>
    <t>80</t>
  </si>
  <si>
    <t>-40</t>
  </si>
  <si>
    <t>Im kleinen Mölchen</t>
  </si>
  <si>
    <t>DE0001815038900000000000000378706</t>
  </si>
  <si>
    <t>365000-5326660</t>
  </si>
  <si>
    <t>50549685558</t>
  </si>
  <si>
    <t>DE0001815038900000102410000115209</t>
  </si>
  <si>
    <t>365000-5326677</t>
  </si>
  <si>
    <t>50538797207</t>
  </si>
  <si>
    <t>DE0001815038900000000000000378705</t>
  </si>
  <si>
    <t>444003-5177271</t>
  </si>
  <si>
    <t>50588447159</t>
  </si>
  <si>
    <t>Im Stockental</t>
  </si>
  <si>
    <t>Kindergarten</t>
  </si>
  <si>
    <t>DE0001815038900000102410000115289</t>
  </si>
  <si>
    <t>24</t>
  </si>
  <si>
    <t>Jahnstraße</t>
  </si>
  <si>
    <t>VILLA KUNTERBUNT</t>
  </si>
  <si>
    <t>DE0001815038900000102410000115617</t>
  </si>
  <si>
    <t>ULRIKE-MAYFARTH-STADION</t>
  </si>
  <si>
    <t>DE0001815038900000102410000115627</t>
  </si>
  <si>
    <t>12</t>
  </si>
  <si>
    <t>SCHWARZER ASCHENPLATZ</t>
  </si>
  <si>
    <t>DE0001815038900000102410000115622</t>
  </si>
  <si>
    <t>9</t>
  </si>
  <si>
    <t>1.435.5401.5</t>
  </si>
  <si>
    <t>DE0001815038900000000000000264308</t>
  </si>
  <si>
    <t>188500-5017082</t>
  </si>
  <si>
    <t>50574050312</t>
  </si>
  <si>
    <t>39</t>
  </si>
  <si>
    <t>DE0001815038900000000000000264307</t>
  </si>
  <si>
    <t>Kölner Straße</t>
  </si>
  <si>
    <t>1.460.6300.4</t>
  </si>
  <si>
    <t>DE0001815038900000102410000115894</t>
  </si>
  <si>
    <t>435000-7601732</t>
  </si>
  <si>
    <t>50539134698</t>
  </si>
  <si>
    <t>DE0001815038900000000000000260471</t>
  </si>
  <si>
    <t>186000-9801109</t>
  </si>
  <si>
    <t>50600688706</t>
  </si>
  <si>
    <t>37</t>
  </si>
  <si>
    <t>DE00018150389R0000000000000000741</t>
  </si>
  <si>
    <t>441010-5018295</t>
  </si>
  <si>
    <t>50546034823</t>
  </si>
  <si>
    <t>38</t>
  </si>
  <si>
    <t>DE00018150389R0000000000000000742</t>
  </si>
  <si>
    <t>441010-5018314</t>
  </si>
  <si>
    <t>50546246923</t>
  </si>
  <si>
    <t>-44</t>
  </si>
  <si>
    <t>1.880.5401.3 ALLGEMEIN</t>
  </si>
  <si>
    <t>DE0001815038900000000000000467926</t>
  </si>
  <si>
    <t>620000-5007275</t>
  </si>
  <si>
    <t>50578469585</t>
  </si>
  <si>
    <t>1.880.5401.3/OG 1 LI</t>
  </si>
  <si>
    <t>DE0001815038900000000000000467929</t>
  </si>
  <si>
    <t>620000-5007214</t>
  </si>
  <si>
    <t>50578594845</t>
  </si>
  <si>
    <t>1.880.5401.3/OG 1 RE</t>
  </si>
  <si>
    <t>DE0001815038900000000000000467927</t>
  </si>
  <si>
    <t>620000-5007274</t>
  </si>
  <si>
    <t>50578593110</t>
  </si>
  <si>
    <t>Konrad-Adenauer-Straße</t>
  </si>
  <si>
    <t>LADENLOKAL: STADTTEILWG.</t>
  </si>
  <si>
    <t>DE0001815038900000102410000117184</t>
  </si>
  <si>
    <t>492000-41954</t>
  </si>
  <si>
    <t>50539446910</t>
  </si>
  <si>
    <t>15</t>
  </si>
  <si>
    <t>ALLGEMEIN</t>
  </si>
  <si>
    <t>DE0001815038900000000000000267114</t>
  </si>
  <si>
    <t>444000-9404788</t>
  </si>
  <si>
    <t>50574620264</t>
  </si>
  <si>
    <t>ASYLHEIM</t>
  </si>
  <si>
    <t>DE0001815038900000102410000117382</t>
  </si>
  <si>
    <t>1ISK0074271869</t>
  </si>
  <si>
    <t>50539405974</t>
  </si>
  <si>
    <t>DE0001815038900000000000000267110</t>
  </si>
  <si>
    <t>1ISK0074271892</t>
  </si>
  <si>
    <t>50574310211</t>
  </si>
  <si>
    <t>DE0001815038900000000000000267113</t>
  </si>
  <si>
    <t>444000-9404780</t>
  </si>
  <si>
    <t>50574620248</t>
  </si>
  <si>
    <t>DE0001815038900000000000000267111</t>
  </si>
  <si>
    <t>1ISK0074271886</t>
  </si>
  <si>
    <t>50574310253</t>
  </si>
  <si>
    <t>DE0001815038900000000000000267112</t>
  </si>
  <si>
    <t>444000-9404797</t>
  </si>
  <si>
    <t>50574310732</t>
  </si>
  <si>
    <t>DE0001815038900000102410000117210</t>
  </si>
  <si>
    <t>188000-2102560</t>
  </si>
  <si>
    <t>50539554606</t>
  </si>
  <si>
    <t>8</t>
  </si>
  <si>
    <t>Kreuz-Knippchen</t>
  </si>
  <si>
    <t>MEHRZWECKHALLE</t>
  </si>
  <si>
    <t>DE00733250389R0000000000000025339</t>
  </si>
  <si>
    <t>365000-5296782</t>
  </si>
  <si>
    <t>50537655498</t>
  </si>
  <si>
    <t>DE00733250389R0000000000000025337</t>
  </si>
  <si>
    <t>365000-5296781</t>
  </si>
  <si>
    <t>50537423530</t>
  </si>
  <si>
    <t>102</t>
  </si>
  <si>
    <t>PW-Kanalrückhalt. Kronenweg</t>
  </si>
  <si>
    <t>DE0001815038900000102410000117580</t>
  </si>
  <si>
    <t>1EMH0008274662</t>
  </si>
  <si>
    <t>50595867803</t>
  </si>
  <si>
    <t>DE0001815038900000102410000117811</t>
  </si>
  <si>
    <t>1ISK0075687829</t>
  </si>
  <si>
    <t>50539528239</t>
  </si>
  <si>
    <t>130</t>
  </si>
  <si>
    <t>73</t>
  </si>
  <si>
    <t>DE0001815038900000102410000117744</t>
  </si>
  <si>
    <t>614000-9403777</t>
  </si>
  <si>
    <t>50539634565</t>
  </si>
  <si>
    <t>89</t>
  </si>
  <si>
    <t>Lahnstraße</t>
  </si>
  <si>
    <t>Stadion 5.300.5401.2 2100</t>
  </si>
  <si>
    <t>DE0001815038900000102410000117951</t>
  </si>
  <si>
    <t>750038-5000579</t>
  </si>
  <si>
    <t>50539577773</t>
  </si>
  <si>
    <t>700</t>
  </si>
  <si>
    <t>Lindenstr.</t>
  </si>
  <si>
    <t>PW-Lindenstraße</t>
  </si>
  <si>
    <t>DE0001815038900000102410000118267</t>
  </si>
  <si>
    <t>1ISK0074895835</t>
  </si>
  <si>
    <t>50539345302</t>
  </si>
  <si>
    <t>Ludewigstraße</t>
  </si>
  <si>
    <t>DE00733250389R0000000000000039850</t>
  </si>
  <si>
    <t>66</t>
  </si>
  <si>
    <t>Mainstraße</t>
  </si>
  <si>
    <t>5.300.5401.2.2700</t>
  </si>
  <si>
    <t>DE0001815038900000102410000118634</t>
  </si>
  <si>
    <t>Moselstrasse</t>
  </si>
  <si>
    <t>PW-Moselstraße</t>
  </si>
  <si>
    <t>DE0001815038900000102410000119003</t>
  </si>
  <si>
    <t>DE0073325038990000000000000011280</t>
  </si>
  <si>
    <t>1ISK0062857683</t>
  </si>
  <si>
    <t>50560013001</t>
  </si>
  <si>
    <t>DE0001815038900000102410000119291</t>
  </si>
  <si>
    <t>1ISK0075687812</t>
  </si>
  <si>
    <t>50539818424</t>
  </si>
  <si>
    <t>296</t>
  </si>
  <si>
    <t>PW-Mühlenweg</t>
  </si>
  <si>
    <t>DE0001815038900000102410000119099</t>
  </si>
  <si>
    <t>331236-5005167</t>
  </si>
  <si>
    <t>50539939204</t>
  </si>
  <si>
    <t>41</t>
  </si>
  <si>
    <t>65</t>
  </si>
  <si>
    <t>Oberwesselinger Straße</t>
  </si>
  <si>
    <t>PW-Oberwesselingerstraße</t>
  </si>
  <si>
    <t>DE0001815038900000102410000119554</t>
  </si>
  <si>
    <t>331236-5005169</t>
  </si>
  <si>
    <t>50540169915</t>
  </si>
  <si>
    <t>Parkstraße</t>
  </si>
  <si>
    <t>DE0073325038990000000000000013168</t>
  </si>
  <si>
    <t>1ITR0053970973</t>
  </si>
  <si>
    <t>50535765827</t>
  </si>
  <si>
    <t>DE0001815038900000000000000368730</t>
  </si>
  <si>
    <t>1ISK0065200318</t>
  </si>
  <si>
    <t>50593353820</t>
  </si>
  <si>
    <t>Pontivystraße</t>
  </si>
  <si>
    <t>1.700.5401.6</t>
  </si>
  <si>
    <t>DE0001815038900000102410000120361</t>
  </si>
  <si>
    <t>444000-2006149</t>
  </si>
  <si>
    <t>50540088082</t>
  </si>
  <si>
    <t>Raiffeisenstraße</t>
  </si>
  <si>
    <t>DE0001815038900000102410000120893</t>
  </si>
  <si>
    <t>1ISK0074272167</t>
  </si>
  <si>
    <t>50540106131</t>
  </si>
  <si>
    <t>Rheinpark</t>
  </si>
  <si>
    <t>Altenstube Rheinpark</t>
  </si>
  <si>
    <t>DE0001815038900000102410000125331</t>
  </si>
  <si>
    <t>727000-2111824</t>
  </si>
  <si>
    <t>50591620966</t>
  </si>
  <si>
    <t>223</t>
  </si>
  <si>
    <t>DE0001815038900000102410000121423</t>
  </si>
  <si>
    <t>175</t>
  </si>
  <si>
    <t>1670.5700.4 STR.BEL.</t>
  </si>
  <si>
    <t>DE0001815038900000102410000121457</t>
  </si>
  <si>
    <t>1ISK0061939741</t>
  </si>
  <si>
    <t>50596027349</t>
  </si>
  <si>
    <t>198</t>
  </si>
  <si>
    <t>Rodenkirchener Str.</t>
  </si>
  <si>
    <t>DE0001815038900000102410000121782</t>
  </si>
  <si>
    <t>Römerstraße</t>
  </si>
  <si>
    <t>DE0001815038900000102410000120820</t>
  </si>
  <si>
    <t>1ISK0074271940</t>
  </si>
  <si>
    <t>50540033392</t>
  </si>
  <si>
    <t>135</t>
  </si>
  <si>
    <t>Schulstraße</t>
  </si>
  <si>
    <t>5.300.5401.2 2100</t>
  </si>
  <si>
    <t>DE0001815038900000000000000269966</t>
  </si>
  <si>
    <t>186000-9806939</t>
  </si>
  <si>
    <t>50574599253</t>
  </si>
  <si>
    <t>5</t>
  </si>
  <si>
    <t>SCHILLERSCHULE</t>
  </si>
  <si>
    <t>DE0001815038900000102410000125343</t>
  </si>
  <si>
    <t>1ITR0054379475</t>
  </si>
  <si>
    <t>50540963937</t>
  </si>
  <si>
    <t>DE0001815038900000000000000269964</t>
  </si>
  <si>
    <t>188500-5002025</t>
  </si>
  <si>
    <t>50600654723</t>
  </si>
  <si>
    <t>DE0001815038900000000000000269963</t>
  </si>
  <si>
    <t>NOTWASSERBRUNNEN</t>
  </si>
  <si>
    <t>DE0001815038900000102410000122250</t>
  </si>
  <si>
    <t>1EMH0010274708</t>
  </si>
  <si>
    <t>50540678015</t>
  </si>
  <si>
    <t>Sporthalle</t>
  </si>
  <si>
    <t>DE0001815038900000102410000122397</t>
  </si>
  <si>
    <t>1ITR0054379473</t>
  </si>
  <si>
    <t>50540731714</t>
  </si>
  <si>
    <t>Schwingelerweg</t>
  </si>
  <si>
    <t>1.340.5400.0</t>
  </si>
  <si>
    <t>DE0001815038900000102410000122501</t>
  </si>
  <si>
    <t>44</t>
  </si>
  <si>
    <t>DE0001815038900000102410000122502</t>
  </si>
  <si>
    <t>1ITR0053840032</t>
  </si>
  <si>
    <t>50540630619</t>
  </si>
  <si>
    <t>46</t>
  </si>
  <si>
    <t>DE0001815038900000102410000125353</t>
  </si>
  <si>
    <t>Sternenstr.</t>
  </si>
  <si>
    <t>DE0001815038900000102410000123264</t>
  </si>
  <si>
    <t>DE00018150389R0000000000000015655</t>
  </si>
  <si>
    <t>365000-5182109</t>
  </si>
  <si>
    <t>50587665322</t>
  </si>
  <si>
    <t>Taunusstraße</t>
  </si>
  <si>
    <t>KINDERGARTEN</t>
  </si>
  <si>
    <t>DE0001815038900000102410000123558</t>
  </si>
  <si>
    <t>365000-5336825</t>
  </si>
  <si>
    <t>50541035579</t>
  </si>
  <si>
    <t>DE0001815038900000102410000123557</t>
  </si>
  <si>
    <t>750038-5011178</t>
  </si>
  <si>
    <t>50541035339</t>
  </si>
  <si>
    <t>Theodor-Körner-Straße</t>
  </si>
  <si>
    <t>DE0001815038900000102410000123596</t>
  </si>
  <si>
    <t>1EBZ0100820145</t>
  </si>
  <si>
    <t>50540983167</t>
  </si>
  <si>
    <t>951</t>
  </si>
  <si>
    <t>Traunsteiner Str.</t>
  </si>
  <si>
    <t>DE0073325038990000000000000001479</t>
  </si>
  <si>
    <t>331210-5038382</t>
  </si>
  <si>
    <t>50580061460</t>
  </si>
  <si>
    <t>Unterdorfstraße</t>
  </si>
  <si>
    <t>DE0001815038900000102410000124079</t>
  </si>
  <si>
    <t>23</t>
  </si>
  <si>
    <t>Vogelsang</t>
  </si>
  <si>
    <t>DE00018150389R0000000000000021646</t>
  </si>
  <si>
    <t>444003-5248474</t>
  </si>
  <si>
    <t>50517770464</t>
  </si>
  <si>
    <t>DE0001815038900000102410000124173</t>
  </si>
  <si>
    <t>436000-9102581</t>
  </si>
  <si>
    <t>50596268670</t>
  </si>
  <si>
    <t>Waldstraße</t>
  </si>
  <si>
    <t>739 100 50</t>
  </si>
  <si>
    <t>DE0001815038900000102410000124356</t>
  </si>
  <si>
    <t>444000-9809582</t>
  </si>
  <si>
    <t>50591794448</t>
  </si>
  <si>
    <t>DE0001815038900000102410000124354</t>
  </si>
  <si>
    <t>694000-181646</t>
  </si>
  <si>
    <t>50591793987</t>
  </si>
  <si>
    <t>Kindergarten 1.464.5402.0</t>
  </si>
  <si>
    <t>DE0001815038900000102410000124365</t>
  </si>
  <si>
    <t>1EMH0008250667</t>
  </si>
  <si>
    <t>50541108871</t>
  </si>
  <si>
    <t>10</t>
  </si>
  <si>
    <t>Westring</t>
  </si>
  <si>
    <t>DE0001815038900000000000000279282</t>
  </si>
  <si>
    <t>610000-156793</t>
  </si>
  <si>
    <t>50575786669</t>
  </si>
  <si>
    <t>BÜCHEREI</t>
  </si>
  <si>
    <t>DE0001815038900000102410000124545</t>
  </si>
  <si>
    <t>038000-9510830</t>
  </si>
  <si>
    <t>50595700764</t>
  </si>
  <si>
    <t>DE0001815038900000102410000124840</t>
  </si>
  <si>
    <t>1ISK0074272171</t>
  </si>
  <si>
    <t>50591561970</t>
  </si>
  <si>
    <t>Willy-Brandt-Straße</t>
  </si>
  <si>
    <t>DE0001815038900000102410000124996</t>
  </si>
  <si>
    <t>1EMH0010274707</t>
  </si>
  <si>
    <t>50541088081</t>
  </si>
  <si>
    <t>440</t>
  </si>
  <si>
    <t>DE0001815038900000102410000112109</t>
  </si>
  <si>
    <t>346000-85634</t>
  </si>
  <si>
    <t>W</t>
  </si>
  <si>
    <t>50538205755</t>
  </si>
  <si>
    <t>Wärmestrom</t>
  </si>
  <si>
    <t>TP2</t>
  </si>
  <si>
    <t>DE0001815038900000102410000112255</t>
  </si>
  <si>
    <t>1ITR0054439918</t>
  </si>
  <si>
    <t>50537986091</t>
  </si>
  <si>
    <t>TK1</t>
  </si>
  <si>
    <t>DE0001815038900000000000000446204</t>
  </si>
  <si>
    <t>1EBZ0100759594</t>
  </si>
  <si>
    <t>50595928499</t>
  </si>
  <si>
    <t>TK2</t>
  </si>
  <si>
    <t>DE0001815038900000000000000391842</t>
  </si>
  <si>
    <t>DE0001815038900000102410000124543</t>
  </si>
  <si>
    <t>1ISK0075491801</t>
  </si>
  <si>
    <t>50591602972</t>
  </si>
  <si>
    <t>Straßenbeleuchtung</t>
  </si>
  <si>
    <t>DE0001815038900000102410000106015</t>
  </si>
  <si>
    <t>1ISK0067358866</t>
  </si>
  <si>
    <t>SB</t>
  </si>
  <si>
    <t>50536712736</t>
  </si>
  <si>
    <t>DE0001815038900000102410000106017</t>
  </si>
  <si>
    <t>903</t>
  </si>
  <si>
    <t>Akazienweg</t>
  </si>
  <si>
    <t>DE0001815038900000102410000106061</t>
  </si>
  <si>
    <t>1ISK0068203821</t>
  </si>
  <si>
    <t>50536595695</t>
  </si>
  <si>
    <t>Alfterstr.</t>
  </si>
  <si>
    <t>DE0001815038900000102410000106303</t>
  </si>
  <si>
    <t>940</t>
  </si>
  <si>
    <t>Am Dickopsbach</t>
  </si>
  <si>
    <t>DE0001815038900000102410000106362</t>
  </si>
  <si>
    <t>1ISK0068203776</t>
  </si>
  <si>
    <t>50595544287</t>
  </si>
  <si>
    <t>Am hohen Rain</t>
  </si>
  <si>
    <t>DE0001815038900000102410000106412</t>
  </si>
  <si>
    <t>1ISK0067153355</t>
  </si>
  <si>
    <t>50536372233</t>
  </si>
  <si>
    <t>Am Schmettenstück</t>
  </si>
  <si>
    <t>DE0001815038900000102410000106788</t>
  </si>
  <si>
    <t>1ISK0067359349</t>
  </si>
  <si>
    <t>50595547679</t>
  </si>
  <si>
    <t>942</t>
  </si>
  <si>
    <t>Amselweg</t>
  </si>
  <si>
    <t>DE0001815038900000102410000106932</t>
  </si>
  <si>
    <t>1ISK0068206685</t>
  </si>
  <si>
    <t>50536759043</t>
  </si>
  <si>
    <t>An der Elsmaar</t>
  </si>
  <si>
    <t>DE0001815038900000102410000107061</t>
  </si>
  <si>
    <t>Asbergweg</t>
  </si>
  <si>
    <t>DE0001815038900000102410000107281</t>
  </si>
  <si>
    <t>Auf dem Radacker</t>
  </si>
  <si>
    <t>DE0001815038900000102410000107439</t>
  </si>
  <si>
    <t>343310-5000781</t>
  </si>
  <si>
    <t>50595498187</t>
  </si>
  <si>
    <t>DE0001815038900000102410000107607</t>
  </si>
  <si>
    <t>1ISK0068675287</t>
  </si>
  <si>
    <t>50536809616</t>
  </si>
  <si>
    <t>163</t>
  </si>
  <si>
    <t>DE0001815038900000102410000107809</t>
  </si>
  <si>
    <t>DE0001815038900000000000000219051</t>
  </si>
  <si>
    <t>1ISK0067153341</t>
  </si>
  <si>
    <t>50568360644</t>
  </si>
  <si>
    <t>Bergerstr.</t>
  </si>
  <si>
    <t>DE0001815038900000102410000108075</t>
  </si>
  <si>
    <t>1ISK0067359356</t>
  </si>
  <si>
    <t>50537209394</t>
  </si>
  <si>
    <t>DE0001815038900000102410000108168</t>
  </si>
  <si>
    <t>343310-5000051</t>
  </si>
  <si>
    <t>50595450707</t>
  </si>
  <si>
    <t>965</t>
  </si>
  <si>
    <t>Berzdorfer Str.</t>
  </si>
  <si>
    <t>DE0001815038900000102410000108208</t>
  </si>
  <si>
    <t>1ISK0067359355</t>
  </si>
  <si>
    <t>50537123916</t>
  </si>
  <si>
    <t>Biberweg</t>
  </si>
  <si>
    <t>DE0001815038900000102410000108211</t>
  </si>
  <si>
    <t>1ITR0054440542</t>
  </si>
  <si>
    <t>50537124831</t>
  </si>
  <si>
    <t>Birkenstr.</t>
  </si>
  <si>
    <t>DE0001815038900000102410000108229</t>
  </si>
  <si>
    <t>1ITR0054440601</t>
  </si>
  <si>
    <t>50536873794</t>
  </si>
  <si>
    <t>DE0001815038900000102410000108278</t>
  </si>
  <si>
    <t>Böcklinstr.</t>
  </si>
  <si>
    <t>DE0001815038900000102410000107716</t>
  </si>
  <si>
    <t>77</t>
  </si>
  <si>
    <t>Bodelschwinghstr.</t>
  </si>
  <si>
    <t>DE0001815038900000102410000108443</t>
  </si>
  <si>
    <t>1ITR0054439595</t>
  </si>
  <si>
    <t>50537178812</t>
  </si>
  <si>
    <t>Bonner Str.</t>
  </si>
  <si>
    <t>DE0001815038900000102410000108549</t>
  </si>
  <si>
    <t>DE0001815038900000102410000108865</t>
  </si>
  <si>
    <t>1ISK0067358886</t>
  </si>
  <si>
    <t>50536939265</t>
  </si>
  <si>
    <t>122</t>
  </si>
  <si>
    <t>DE0001815038900000102410000108791</t>
  </si>
  <si>
    <t>1ISK0067358900</t>
  </si>
  <si>
    <t>50537241007</t>
  </si>
  <si>
    <t>79</t>
  </si>
  <si>
    <t>Bornheimer Weg</t>
  </si>
  <si>
    <t>DE0001815038900000102410000108905</t>
  </si>
  <si>
    <t>DE0001815038900000102410000108925</t>
  </si>
  <si>
    <t>1ISK0068203816</t>
  </si>
  <si>
    <t>50537397587</t>
  </si>
  <si>
    <t>DE0001815038900000000000000225781</t>
  </si>
  <si>
    <t>443010-5020349</t>
  </si>
  <si>
    <t>50569413088</t>
  </si>
  <si>
    <t>306</t>
  </si>
  <si>
    <t>DE0001815038900000102410000109224</t>
  </si>
  <si>
    <t>538500-5015367</t>
  </si>
  <si>
    <t>50537447944</t>
  </si>
  <si>
    <t>DE0001815038900000102410000109076</t>
  </si>
  <si>
    <t>51</t>
  </si>
  <si>
    <t>DE0001815038900000102410000109082</t>
  </si>
  <si>
    <t>74</t>
  </si>
  <si>
    <t>Buchenstr.</t>
  </si>
  <si>
    <t>DE0001815038900000102410000109244</t>
  </si>
  <si>
    <t>Burgstr.</t>
  </si>
  <si>
    <t>DE0001815038900000102410000109455</t>
  </si>
  <si>
    <t>86</t>
  </si>
  <si>
    <t>Bussardweg</t>
  </si>
  <si>
    <t>DE0001815038900000102410000109491</t>
  </si>
  <si>
    <t>1ISK0068203777</t>
  </si>
  <si>
    <t>50537320827</t>
  </si>
  <si>
    <t>Carl-von-Joest-Str.</t>
  </si>
  <si>
    <t>DE0001815038900000102410000109515</t>
  </si>
  <si>
    <t>1ISK0067153354</t>
  </si>
  <si>
    <t>50537323326</t>
  </si>
  <si>
    <t>Cranachstr.</t>
  </si>
  <si>
    <t>DE0001815038900000102410000109642</t>
  </si>
  <si>
    <t>1ISK0068203795</t>
  </si>
  <si>
    <t>50537413896</t>
  </si>
  <si>
    <t>Detmolder Straße</t>
  </si>
  <si>
    <t>DE0001815038900000102410000109660</t>
  </si>
  <si>
    <t>1ISK0067153307</t>
  </si>
  <si>
    <t>50537644102</t>
  </si>
  <si>
    <t>Dikopshof</t>
  </si>
  <si>
    <t>DE0001815038900000102410000113730</t>
  </si>
  <si>
    <t>1ISK0067153317</t>
  </si>
  <si>
    <t>50538530706</t>
  </si>
  <si>
    <t>Dreilindenstraße</t>
  </si>
  <si>
    <t>DE0001815038900000102410000109941</t>
  </si>
  <si>
    <t>1ISK0067358878</t>
  </si>
  <si>
    <t>50537424702</t>
  </si>
  <si>
    <t>19</t>
  </si>
  <si>
    <t>Dürerstr.</t>
  </si>
  <si>
    <t>DE0001815038900000102410000110016</t>
  </si>
  <si>
    <t>27</t>
  </si>
  <si>
    <t>DE0001815038900000102410000110005</t>
  </si>
  <si>
    <t>1ITR0054439579</t>
  </si>
  <si>
    <t>50537758218</t>
  </si>
  <si>
    <t>Düsseldorfer Straße</t>
  </si>
  <si>
    <t>DE0001815038900000102410000110074</t>
  </si>
  <si>
    <t>Eichendorffstr.</t>
  </si>
  <si>
    <t>DE0001815038900000102410000110312</t>
  </si>
  <si>
    <t>910</t>
  </si>
  <si>
    <t>DE0001815038900000102410000110488</t>
  </si>
  <si>
    <t>78</t>
  </si>
  <si>
    <t>DE0001815038900000102410000110600</t>
  </si>
  <si>
    <t>1ISK0067153315</t>
  </si>
  <si>
    <t>50537487502</t>
  </si>
  <si>
    <t>920</t>
  </si>
  <si>
    <t>DE0001815038900000102410000110796</t>
  </si>
  <si>
    <t>1EBZ0100749588</t>
  </si>
  <si>
    <t>50537613785</t>
  </si>
  <si>
    <t>Ferdinandstraße</t>
  </si>
  <si>
    <t>DE0001815038900000102410000111381</t>
  </si>
  <si>
    <t>DE0001815038900000102410000111659</t>
  </si>
  <si>
    <t>48</t>
  </si>
  <si>
    <t>DE0001815038900000102410000112219</t>
  </si>
  <si>
    <t>1ISK0067358861</t>
  </si>
  <si>
    <t>50537871101</t>
  </si>
  <si>
    <t>DE0001815038900000102410000112221</t>
  </si>
  <si>
    <t>1ISK0067358896</t>
  </si>
  <si>
    <t>50537871507</t>
  </si>
  <si>
    <t>DE0001815038900000102410000112243</t>
  </si>
  <si>
    <t>1ISK0068206690</t>
  </si>
  <si>
    <t>50538047470</t>
  </si>
  <si>
    <t>Friesenweg</t>
  </si>
  <si>
    <t>DE0001815038900000102410000112340</t>
  </si>
  <si>
    <t>902</t>
  </si>
  <si>
    <t>Fuchsweg</t>
  </si>
  <si>
    <t>DE0001815038900000102410000112389</t>
  </si>
  <si>
    <t>1ISK0068203801</t>
  </si>
  <si>
    <t>50538165389</t>
  </si>
  <si>
    <t>DE0001815038900000102410000112412</t>
  </si>
  <si>
    <t>1ISK0068206710</t>
  </si>
  <si>
    <t>50538288230</t>
  </si>
  <si>
    <t>Germanusstraße</t>
  </si>
  <si>
    <t>DE0001815038900000102410000112620</t>
  </si>
  <si>
    <t>Gleiwitzer Straße</t>
  </si>
  <si>
    <t>DE0001815038900000102410000112642</t>
  </si>
  <si>
    <t>1ITR0054439576</t>
  </si>
  <si>
    <t>50538219780</t>
  </si>
  <si>
    <t>Gotenstraße</t>
  </si>
  <si>
    <t>DE0001815038900000102410000112692</t>
  </si>
  <si>
    <t>1ISK0069436998</t>
  </si>
  <si>
    <t>50538066636</t>
  </si>
  <si>
    <t>Grofer Weg</t>
  </si>
  <si>
    <t>DE0001815038900000102410000112788</t>
  </si>
  <si>
    <t>Hagenstr.</t>
  </si>
  <si>
    <t>DE0001815038900000102410000112873</t>
  </si>
  <si>
    <t>1ISK0067358874</t>
  </si>
  <si>
    <t>50536543438</t>
  </si>
  <si>
    <t>187</t>
  </si>
  <si>
    <t>DE0001815038900000102410000112871</t>
  </si>
  <si>
    <t>1ISK0067358884</t>
  </si>
  <si>
    <t>50536542951</t>
  </si>
  <si>
    <t>DE0001815038900000102410000112980</t>
  </si>
  <si>
    <t>DE0001815038900000102410000113291</t>
  </si>
  <si>
    <t>1ISK0067358890</t>
  </si>
  <si>
    <t>50538462040</t>
  </si>
  <si>
    <t>948</t>
  </si>
  <si>
    <t>Herseler Straße</t>
  </si>
  <si>
    <t>DE0001815038900000102410000113677</t>
  </si>
  <si>
    <t>1ISK0067153350</t>
  </si>
  <si>
    <t>50538486082</t>
  </si>
  <si>
    <t>DE0001815038900000102410000113667</t>
  </si>
  <si>
    <t>1ISK0067153351</t>
  </si>
  <si>
    <t>50595849463</t>
  </si>
  <si>
    <t>Hessenweg</t>
  </si>
  <si>
    <t>DE0001815038900000102410000113735</t>
  </si>
  <si>
    <t>1ISK0068203326</t>
  </si>
  <si>
    <t>50538594918</t>
  </si>
  <si>
    <t>Hitzelerstr.</t>
  </si>
  <si>
    <t>DE0001815038900000102410000113841</t>
  </si>
  <si>
    <t>1ISK0067359357</t>
  </si>
  <si>
    <t>50538422309</t>
  </si>
  <si>
    <t>931</t>
  </si>
  <si>
    <t>DE0001815038900000102410000114115</t>
  </si>
  <si>
    <t>1ISK0067359351</t>
  </si>
  <si>
    <t>50538871043</t>
  </si>
  <si>
    <t>DE0001815038900000102410000114964</t>
  </si>
  <si>
    <t>1ISK0068207097</t>
  </si>
  <si>
    <t>50538960044</t>
  </si>
  <si>
    <t>DE0001815038900000102410000114570</t>
  </si>
  <si>
    <t>54</t>
  </si>
  <si>
    <t>Im Dich</t>
  </si>
  <si>
    <t>DE0001815038900000102410000115132</t>
  </si>
  <si>
    <t>Im Kaninsberg</t>
  </si>
  <si>
    <t>DE0001815038900000102410000115158</t>
  </si>
  <si>
    <t>DE0001815038900000102410000115190</t>
  </si>
  <si>
    <t>DE0001815038900000102410000115226</t>
  </si>
  <si>
    <t>In der Flecht</t>
  </si>
  <si>
    <t>DE0001815038900000102410000115429</t>
  </si>
  <si>
    <t>Industriestr.</t>
  </si>
  <si>
    <t>DE0001815038900000102410000115507</t>
  </si>
  <si>
    <t>DE0001815038900000102410000115520</t>
  </si>
  <si>
    <t>DE0001815038900000102410000115578</t>
  </si>
  <si>
    <t>538500-5036456</t>
  </si>
  <si>
    <t>50539072484</t>
  </si>
  <si>
    <t>Jägerstraße</t>
  </si>
  <si>
    <t>DE0001815038900000102410000115845</t>
  </si>
  <si>
    <t>343310-5000779</t>
  </si>
  <si>
    <t>50538924503</t>
  </si>
  <si>
    <t>57</t>
  </si>
  <si>
    <t>DE0001815038900000000000000258168</t>
  </si>
  <si>
    <t>DE0001815038900000102410000115628</t>
  </si>
  <si>
    <t>Josef-Zimmermann-Straße</t>
  </si>
  <si>
    <t>DE0001815038900000102410000115655</t>
  </si>
  <si>
    <t>Kastanienweg</t>
  </si>
  <si>
    <t>DE0001815038900000102410000116334</t>
  </si>
  <si>
    <t>Käthe-Kollwitz-Straße</t>
  </si>
  <si>
    <t>DE0001815038900000102410000117906</t>
  </si>
  <si>
    <t>1ISK0068203773</t>
  </si>
  <si>
    <t>50539642831</t>
  </si>
  <si>
    <t>Keldenicher Str.</t>
  </si>
  <si>
    <t>DE0001815038900000102410000116655</t>
  </si>
  <si>
    <t>DE0001815038900000102410000116809</t>
  </si>
  <si>
    <t>53</t>
  </si>
  <si>
    <t>DE0001815038900000102410000116889</t>
  </si>
  <si>
    <t>Kirchstraße</t>
  </si>
  <si>
    <t>DE0001815038900000102410000116984</t>
  </si>
  <si>
    <t>1ISK0068203796</t>
  </si>
  <si>
    <t>50539494563</t>
  </si>
  <si>
    <t>DE0001815038900000102410000116031</t>
  </si>
  <si>
    <t>45</t>
  </si>
  <si>
    <t>DE0001815038900000102410000116097</t>
  </si>
  <si>
    <t>Kolpingstraße</t>
  </si>
  <si>
    <t>DE00018150389R0000000000000001624</t>
  </si>
  <si>
    <t>343300-5004773</t>
  </si>
  <si>
    <t>50553918284</t>
  </si>
  <si>
    <t>17</t>
  </si>
  <si>
    <t>DE0001815038900000102410000117181</t>
  </si>
  <si>
    <t>DE0001815038900000102410000117513</t>
  </si>
  <si>
    <t>343310-5004597</t>
  </si>
  <si>
    <t>50539674470</t>
  </si>
  <si>
    <t>124</t>
  </si>
  <si>
    <t>DE0001815038900000000000000249924</t>
  </si>
  <si>
    <t>DE0001815038900000102410000117626</t>
  </si>
  <si>
    <t>1ISK0068206701</t>
  </si>
  <si>
    <t>50539331559</t>
  </si>
  <si>
    <t>DE0001815038900000102410000117816</t>
  </si>
  <si>
    <t>DE0001815038900000102410000117965</t>
  </si>
  <si>
    <t>1ISK0067358879</t>
  </si>
  <si>
    <t>50539647500</t>
  </si>
  <si>
    <t>DE0001815038900000102410000118280</t>
  </si>
  <si>
    <t>Ludwigshafener Straße</t>
  </si>
  <si>
    <t>DE0001815038900000102410000118484</t>
  </si>
  <si>
    <t>Mathias-Leyendecker-Str.</t>
  </si>
  <si>
    <t>DE0001815038900000102410000118704</t>
  </si>
  <si>
    <t>Meisenweg</t>
  </si>
  <si>
    <t>DE0001815038900000102410000118848</t>
  </si>
  <si>
    <t>1ISK0068203774</t>
  </si>
  <si>
    <t>50539867075</t>
  </si>
  <si>
    <t>98</t>
  </si>
  <si>
    <t>DE0073325038990000000000000006106</t>
  </si>
  <si>
    <t>1ISK0073584136</t>
  </si>
  <si>
    <t>50537007821</t>
  </si>
  <si>
    <t>DE0001815038900000102410000119289</t>
  </si>
  <si>
    <t>138</t>
  </si>
  <si>
    <t>DE0001815038900000102410000119101</t>
  </si>
  <si>
    <t>DE0001815038900000102410000119544</t>
  </si>
  <si>
    <t>Oppelner Straße</t>
  </si>
  <si>
    <t>DE0001815038900000102410000119760</t>
  </si>
  <si>
    <t>1ISK0068203812</t>
  </si>
  <si>
    <t>50596004123</t>
  </si>
  <si>
    <t>Paulstraße</t>
  </si>
  <si>
    <t>DE0001815038900000102410000119859</t>
  </si>
  <si>
    <t>DE00733250389R0000000000000034603</t>
  </si>
  <si>
    <t>Rembrandtstraße</t>
  </si>
  <si>
    <t>DE0001815038900000102410000121053</t>
  </si>
  <si>
    <t>1ISK0068203819</t>
  </si>
  <si>
    <t>50595880582</t>
  </si>
  <si>
    <t>924</t>
  </si>
  <si>
    <t>Rheinstr.</t>
  </si>
  <si>
    <t>DE0001815038900000102410000121172</t>
  </si>
  <si>
    <t>1ISK0068203803</t>
  </si>
  <si>
    <t>50540373631</t>
  </si>
  <si>
    <t>DE0001815038900000102410000121314</t>
  </si>
  <si>
    <t>343310-5000787</t>
  </si>
  <si>
    <t>50540323834</t>
  </si>
  <si>
    <t>DE0001815038900000102410000121383</t>
  </si>
  <si>
    <t>343310-5000774</t>
  </si>
  <si>
    <t>50540326713</t>
  </si>
  <si>
    <t>143</t>
  </si>
  <si>
    <t>DE0001815038900000102410000121506</t>
  </si>
  <si>
    <t>227</t>
  </si>
  <si>
    <t>DE00018150389R0000000000000021255</t>
  </si>
  <si>
    <t>DE0001815038900000102410000120753</t>
  </si>
  <si>
    <t>105</t>
  </si>
  <si>
    <t>Samlandstraße</t>
  </si>
  <si>
    <t>DE0001815038900000102410000122178</t>
  </si>
  <si>
    <t>Schneidemühler Straße</t>
  </si>
  <si>
    <t>DE0001815038900000102410000122194</t>
  </si>
  <si>
    <t>1ISK0068675297</t>
  </si>
  <si>
    <t>50540465793</t>
  </si>
  <si>
    <t>DE0001815038900000102410000122246</t>
  </si>
  <si>
    <t>Schützenweg</t>
  </si>
  <si>
    <t>DE0001815038900000102410000122553</t>
  </si>
  <si>
    <t>343310-5000784</t>
  </si>
  <si>
    <t>50540805022</t>
  </si>
  <si>
    <t>Siegstr.</t>
  </si>
  <si>
    <t>DE0001815038900000102410000122933</t>
  </si>
  <si>
    <t>1ISK0067358873</t>
  </si>
  <si>
    <t>50540745129</t>
  </si>
  <si>
    <t>Sperlingsweg</t>
  </si>
  <si>
    <t>DE0001815038900000102410000122983</t>
  </si>
  <si>
    <t>1ISK0064009294</t>
  </si>
  <si>
    <t>50540711691</t>
  </si>
  <si>
    <t>DE0001815038900000102410000123332</t>
  </si>
  <si>
    <t>52</t>
  </si>
  <si>
    <t>DE0001815038900000000000000274079</t>
  </si>
  <si>
    <t>Stieglitzweg</t>
  </si>
  <si>
    <t>DE0001815038900000102410000123341</t>
  </si>
  <si>
    <t>93</t>
  </si>
  <si>
    <t>Thüringer Straße</t>
  </si>
  <si>
    <t>DE0001815038900000102410000123783</t>
  </si>
  <si>
    <t>1ISK0068203823</t>
  </si>
  <si>
    <t>50541047748</t>
  </si>
  <si>
    <t>Tulpenweg</t>
  </si>
  <si>
    <t>DE0001815038900000102410000123876</t>
  </si>
  <si>
    <t>Überlinger Str.</t>
  </si>
  <si>
    <t>DE0001815038900000102410000105094</t>
  </si>
  <si>
    <t>1ISK0069436987</t>
  </si>
  <si>
    <t>50585220813</t>
  </si>
  <si>
    <t>Uferstraße</t>
  </si>
  <si>
    <t>DE0001815038900000102410000123929</t>
  </si>
  <si>
    <t>341</t>
  </si>
  <si>
    <t>Urfelder Straße</t>
  </si>
  <si>
    <t>DE00018150389R0000000000000005501</t>
  </si>
  <si>
    <t>DE0001815038900000102410000124100</t>
  </si>
  <si>
    <t>343310-5002055</t>
  </si>
  <si>
    <t>50540888937</t>
  </si>
  <si>
    <t>200</t>
  </si>
  <si>
    <t>Vochemer Str.</t>
  </si>
  <si>
    <t>DE0001815038900000102410000124134</t>
  </si>
  <si>
    <t>Vorgebirgsstraße</t>
  </si>
  <si>
    <t>DE0001815038900000102410000118486</t>
  </si>
  <si>
    <t>1EMH0005686041</t>
  </si>
  <si>
    <t>50595805762</t>
  </si>
  <si>
    <t>DE0001815038900000000000000253280</t>
  </si>
  <si>
    <t>DE0001815038900000102410000124303</t>
  </si>
  <si>
    <t>343310-5000797</t>
  </si>
  <si>
    <t>50540892342</t>
  </si>
  <si>
    <t>DE0001815038900000102410000124359</t>
  </si>
  <si>
    <t>1ISK0068674801</t>
  </si>
  <si>
    <t>50591898985</t>
  </si>
  <si>
    <t>DE0001815038900000102410000124390</t>
  </si>
  <si>
    <t>1ITR0054440540</t>
  </si>
  <si>
    <t>50591785249</t>
  </si>
  <si>
    <t>DE0001815038900000102410000124532</t>
  </si>
  <si>
    <t>DE0001815038900000102410000124597</t>
  </si>
  <si>
    <t>1ISK0067358877</t>
  </si>
  <si>
    <t>50585286469</t>
  </si>
  <si>
    <t>DE0001815038900000000000000280452</t>
  </si>
  <si>
    <t>Wichernstraße</t>
  </si>
  <si>
    <t>DE0001815038900000102410000124848</t>
  </si>
  <si>
    <t>1ISK0069436983</t>
  </si>
  <si>
    <t>50541232315</t>
  </si>
  <si>
    <t>Widdiger Straße</t>
  </si>
  <si>
    <t>DE0001815038900000102410000122899</t>
  </si>
  <si>
    <t>343310-5000131</t>
  </si>
  <si>
    <t>50540709282</t>
  </si>
  <si>
    <t>Willy-Brandt-Str.</t>
  </si>
  <si>
    <t>DE0001815038900000102410000124987</t>
  </si>
  <si>
    <t>403</t>
  </si>
  <si>
    <t>DE0001815038900000102410000125001</t>
  </si>
  <si>
    <t>443</t>
  </si>
  <si>
    <t>21</t>
  </si>
  <si>
    <t>22</t>
  </si>
  <si>
    <t>26</t>
  </si>
  <si>
    <t>29</t>
  </si>
  <si>
    <t>30</t>
  </si>
  <si>
    <t>33</t>
  </si>
  <si>
    <t>34</t>
  </si>
  <si>
    <t>35</t>
  </si>
  <si>
    <t>40</t>
  </si>
  <si>
    <t>47</t>
  </si>
  <si>
    <t>50</t>
  </si>
  <si>
    <t>0</t>
  </si>
  <si>
    <t>1EMH0009580872</t>
  </si>
  <si>
    <t>1ISK0075608380</t>
  </si>
  <si>
    <t>1EMH0011198440</t>
  </si>
  <si>
    <t>1HLY0300141667</t>
  </si>
  <si>
    <t>1LOG0092354415</t>
  </si>
  <si>
    <t>1LOG0064190265</t>
  </si>
  <si>
    <t>1HLY0300162052</t>
  </si>
  <si>
    <t>1ISK0095254291</t>
  </si>
  <si>
    <t>1ISK0077306295</t>
  </si>
  <si>
    <t>1EFR2375132166</t>
  </si>
  <si>
    <t>1EFR2265213863</t>
  </si>
  <si>
    <t>1EFR2375127402</t>
  </si>
  <si>
    <t>1EBZ0100922839</t>
  </si>
  <si>
    <t>1LOG0064164291</t>
  </si>
  <si>
    <t>1LOG0064105546</t>
  </si>
  <si>
    <t>1ISK0078378116</t>
  </si>
  <si>
    <t>1ISK0095254281</t>
  </si>
  <si>
    <t>1EMH0013147140</t>
  </si>
  <si>
    <t>1EMH0011198876</t>
  </si>
  <si>
    <t>1EFR2475056057</t>
  </si>
  <si>
    <t>1EFR2265212538</t>
  </si>
  <si>
    <t>1LOG0064092393</t>
  </si>
  <si>
    <t>1ZPA0020348458</t>
  </si>
  <si>
    <t>1EFR2375132082</t>
  </si>
  <si>
    <t>1LOG0092100239</t>
  </si>
  <si>
    <t>1LOG0092107997</t>
  </si>
  <si>
    <t>1APA0189729604</t>
  </si>
  <si>
    <t>1APA0189729686</t>
  </si>
  <si>
    <t>1ISK0078378120</t>
  </si>
  <si>
    <t>1APA0189802191</t>
  </si>
  <si>
    <t>1EFR2265213143</t>
  </si>
  <si>
    <t>1EMH0009580941</t>
  </si>
  <si>
    <t>1LOG0064190252</t>
  </si>
  <si>
    <t>1HLY0201093235</t>
  </si>
  <si>
    <t>1HLY0200960229</t>
  </si>
  <si>
    <t>1HLY0201093116</t>
  </si>
  <si>
    <t>1HLY0200960223</t>
  </si>
  <si>
    <t>1HLY0201306147</t>
  </si>
  <si>
    <t>1HLY0200960237</t>
  </si>
  <si>
    <t>1HLY0200960225</t>
  </si>
  <si>
    <t>1EBZ0101833340</t>
  </si>
  <si>
    <t>1HLY0200960199</t>
  </si>
  <si>
    <t>1HLY0201093236</t>
  </si>
  <si>
    <t>1HLY0201093277</t>
  </si>
  <si>
    <t>1EFR2465086318</t>
  </si>
  <si>
    <t>1HLY0200960238</t>
  </si>
  <si>
    <t>1HLY0200974252</t>
  </si>
  <si>
    <t>1HLY0200960236</t>
  </si>
  <si>
    <t>1LOG0092100146</t>
  </si>
  <si>
    <t>1LOG0064190259</t>
  </si>
  <si>
    <t>1HLY0201101811</t>
  </si>
  <si>
    <t>1LOG0064105466</t>
  </si>
  <si>
    <t>1HLY0201102055</t>
  </si>
  <si>
    <t>1HLY0200960224</t>
  </si>
  <si>
    <t>1HLY0201305298</t>
  </si>
  <si>
    <t>1HLY0200974141</t>
  </si>
  <si>
    <t>1ISK0075878832</t>
  </si>
  <si>
    <t>1HLY0201305348</t>
  </si>
  <si>
    <t>1ISK0075186645</t>
  </si>
  <si>
    <t>1ISK0075186675</t>
  </si>
  <si>
    <t>1HLY0200970826</t>
  </si>
  <si>
    <t>1EMH0011206889</t>
  </si>
  <si>
    <t>1HLY0200960200</t>
  </si>
  <si>
    <t>1HLY0200974268</t>
  </si>
  <si>
    <t>1LOG0092099972</t>
  </si>
  <si>
    <t>1HLY0200974269</t>
  </si>
  <si>
    <t>1EBZ0101833334</t>
  </si>
  <si>
    <t>1HLY0201093240</t>
  </si>
  <si>
    <t>1HLY0201093123</t>
  </si>
  <si>
    <t>1HLY0200970812</t>
  </si>
  <si>
    <t>1HLY0200974295</t>
  </si>
  <si>
    <t>1HLY0200974270</t>
  </si>
  <si>
    <t>1HLY0201102058</t>
  </si>
  <si>
    <t>1LOG0064092279</t>
  </si>
  <si>
    <t>1HLY0200960226</t>
  </si>
  <si>
    <t>1HLY0201093106</t>
  </si>
  <si>
    <t>1LOG0064105552</t>
  </si>
  <si>
    <t>1EBZ0101833484</t>
  </si>
  <si>
    <t>1HLY0200974143</t>
  </si>
  <si>
    <t>1HLY0201093108</t>
  </si>
  <si>
    <t>1HLY0201093107</t>
  </si>
  <si>
    <t>1LOG0064105600</t>
  </si>
  <si>
    <t>1LOG0064105594</t>
  </si>
  <si>
    <t>1LOG0064105461</t>
  </si>
  <si>
    <t>1LOG0064105588</t>
  </si>
  <si>
    <t>1HLY0200973715</t>
  </si>
  <si>
    <t>1LOG0064173365</t>
  </si>
  <si>
    <t>1HLY0201093220</t>
  </si>
  <si>
    <t>1EMH0011206885</t>
  </si>
  <si>
    <t>1EMH0011206890</t>
  </si>
  <si>
    <t>1ISK0075879191</t>
  </si>
  <si>
    <t>1EMH0011206891</t>
  </si>
  <si>
    <t>1HLY0201093109</t>
  </si>
  <si>
    <t>1HLY0201725658</t>
  </si>
  <si>
    <t>1HLY0201093105</t>
  </si>
  <si>
    <t>1HLY0201305357</t>
  </si>
  <si>
    <t>1HLY0200970776</t>
  </si>
  <si>
    <t>1HLY0201306117</t>
  </si>
  <si>
    <t>1HLY0200974167</t>
  </si>
  <si>
    <t>1HLY0201101826</t>
  </si>
  <si>
    <t>1ESY1162428178</t>
  </si>
  <si>
    <t>038000-9510849</t>
  </si>
  <si>
    <t>365000-5362370</t>
  </si>
  <si>
    <t>717000-9822189</t>
  </si>
  <si>
    <t>1EMH0008274520</t>
  </si>
  <si>
    <t>1ISK0068182955</t>
  </si>
  <si>
    <t>1ISK0068184912</t>
  </si>
  <si>
    <t>1EMH0007015416</t>
  </si>
  <si>
    <t>1EMH0007015412</t>
  </si>
  <si>
    <t>1EMH0007015354</t>
  </si>
  <si>
    <t>1EMH0007015353</t>
  </si>
  <si>
    <t>1ISK0068182954</t>
  </si>
  <si>
    <t>1ISK0068182960</t>
  </si>
  <si>
    <t>1EMH0006727089</t>
  </si>
  <si>
    <t>1EMH0006727090</t>
  </si>
  <si>
    <t>1EMH0006727092</t>
  </si>
  <si>
    <t>1EFR2475056054</t>
  </si>
  <si>
    <t>1HLY0201101654</t>
  </si>
  <si>
    <t xml:space="preserve">1EFR2375127267 </t>
  </si>
  <si>
    <t>1EMH0013147133</t>
  </si>
  <si>
    <t>365000-5326664</t>
  </si>
  <si>
    <t>694000-7302860</t>
  </si>
  <si>
    <t>1ISK0073312213</t>
  </si>
  <si>
    <t>1ISK0078378011</t>
  </si>
  <si>
    <t>1ISK0078378106</t>
  </si>
  <si>
    <t>1EMH0013147125</t>
  </si>
  <si>
    <t>492000-9204619</t>
  </si>
  <si>
    <t>1HLY0300161421</t>
  </si>
  <si>
    <t>343310-5001772</t>
  </si>
  <si>
    <t>1EMH0011181966</t>
  </si>
  <si>
    <t>1EMH0011181961</t>
  </si>
  <si>
    <t>1ITR0054379183</t>
  </si>
  <si>
    <t>1HLY0300162134</t>
  </si>
  <si>
    <t>1ISK0078378126</t>
  </si>
  <si>
    <t>1ISK0085946370</t>
  </si>
  <si>
    <t>1EBZ0100279574</t>
  </si>
  <si>
    <t>1APA0189804589</t>
  </si>
  <si>
    <t>1EMH0008141490</t>
  </si>
  <si>
    <t>364000-8707962</t>
  </si>
  <si>
    <t>1EMH0007191024</t>
  </si>
  <si>
    <t>1EMH0006338741</t>
  </si>
  <si>
    <t>364000-8707949</t>
  </si>
  <si>
    <t>364000-8707950</t>
  </si>
  <si>
    <t>364000-8708246</t>
  </si>
  <si>
    <t>364000-8707955</t>
  </si>
  <si>
    <t>1ISK0074271913</t>
  </si>
  <si>
    <t>364000-8707956</t>
  </si>
  <si>
    <t>1EFR2465083524</t>
  </si>
  <si>
    <t>1EFR2375127405</t>
  </si>
  <si>
    <t>1ISK0061939755</t>
  </si>
  <si>
    <t>1EBZ0100759723</t>
  </si>
  <si>
    <t>444000-9821956</t>
  </si>
  <si>
    <t>1EFR2375127285</t>
  </si>
  <si>
    <t>727000-5023544</t>
  </si>
  <si>
    <t>1LOG0092100181</t>
  </si>
  <si>
    <t>365500-5079239</t>
  </si>
  <si>
    <t>341300-5032860</t>
  </si>
  <si>
    <t>1EMH0013147128</t>
  </si>
  <si>
    <t>1EFR2375127296</t>
  </si>
  <si>
    <t>1EBZ0100749539</t>
  </si>
  <si>
    <t>1EFR2375135957</t>
  </si>
  <si>
    <t>444507-5072387</t>
  </si>
  <si>
    <t>444007-5009825</t>
  </si>
  <si>
    <t>1EFR2265213553</t>
  </si>
  <si>
    <t>1EFR2265214360</t>
  </si>
  <si>
    <t>1EFR2265214334</t>
  </si>
  <si>
    <t>1EFR2265214363</t>
  </si>
  <si>
    <t>344000-41381</t>
  </si>
  <si>
    <t>444507-5072383</t>
  </si>
  <si>
    <t>717000-9852741</t>
  </si>
  <si>
    <t>717000-9852747</t>
  </si>
  <si>
    <t>717000-9852737</t>
  </si>
  <si>
    <t>1HLY0300222055</t>
  </si>
  <si>
    <t>444000-2033242</t>
  </si>
  <si>
    <t>443010-5000198</t>
  </si>
  <si>
    <t>1LGZ0064229297</t>
  </si>
  <si>
    <t>365000-5217769</t>
  </si>
  <si>
    <t>365500-5145480</t>
  </si>
  <si>
    <t>1ISK0085951844</t>
  </si>
  <si>
    <t>1LOG0064182449</t>
  </si>
  <si>
    <t>444000-9941904</t>
  </si>
  <si>
    <t>1 HLY0300192409</t>
  </si>
  <si>
    <t>343310-5000471</t>
  </si>
  <si>
    <t>1HLY0201305311</t>
  </si>
  <si>
    <t>1EMH0011181960</t>
  </si>
  <si>
    <t>1HLY0300222057</t>
  </si>
  <si>
    <t>1L0G0092100146</t>
  </si>
  <si>
    <t>THLY0201093108</t>
  </si>
  <si>
    <t>11SK0073584136</t>
  </si>
  <si>
    <t>1APA0115288995</t>
  </si>
  <si>
    <t>1APA0115288993</t>
  </si>
  <si>
    <t>1APA0115288994</t>
  </si>
  <si>
    <t>1ISK0075608377</t>
  </si>
  <si>
    <t>1EFR2265213549</t>
  </si>
  <si>
    <t>1EFR2265213547</t>
  </si>
  <si>
    <t>186000-9806898</t>
  </si>
  <si>
    <t>1 APA0115269411</t>
  </si>
  <si>
    <t>1EFR2265214364</t>
  </si>
  <si>
    <t>1EBZ0100757025</t>
  </si>
  <si>
    <t>186000-9806896</t>
  </si>
  <si>
    <t>344000-444241</t>
  </si>
  <si>
    <t>1EMH0007602484</t>
  </si>
  <si>
    <t>717000-9852736</t>
  </si>
  <si>
    <t>717-8524401</t>
  </si>
  <si>
    <t>1EMH0006727091</t>
  </si>
  <si>
    <t>1EMH0005686904</t>
  </si>
  <si>
    <t>341201-5028575</t>
  </si>
  <si>
    <t>1ISK0077816515</t>
  </si>
  <si>
    <t>1EMH0011181965</t>
  </si>
  <si>
    <t>364-8527819</t>
  </si>
  <si>
    <t>1ITR0054379177</t>
  </si>
  <si>
    <t>1 ZPA0021221451</t>
  </si>
  <si>
    <t>1ZPA0020348396</t>
  </si>
  <si>
    <t>1EMH0007638077</t>
  </si>
  <si>
    <t>1ISK0073902207</t>
  </si>
  <si>
    <t>1ITR0054563058</t>
  </si>
  <si>
    <t>1EMH0009580881</t>
  </si>
  <si>
    <t>1EMH00 0958 0862</t>
  </si>
  <si>
    <t xml:space="preserve"> 1ISK0075212434</t>
  </si>
  <si>
    <t>1APA0115289089</t>
  </si>
  <si>
    <t>1APA0115289090</t>
  </si>
  <si>
    <t>DE0073325038990000000000000032216</t>
  </si>
  <si>
    <t>DE000112503210000104119006000S004</t>
  </si>
  <si>
    <t>DE0001815038900000102410000113151</t>
  </si>
  <si>
    <t>DE0001815038900000102410000115892</t>
  </si>
  <si>
    <t>DE0001815038900000102410000122240</t>
  </si>
  <si>
    <t>DE0073325038990000000000000006900</t>
  </si>
  <si>
    <t>DE0073325038990000000000000022841</t>
  </si>
  <si>
    <t>DE0073325038990000000000000022842</t>
  </si>
  <si>
    <t>DE0073325038990000000000000022843</t>
  </si>
  <si>
    <t>DE0073325038990000000000000022844</t>
  </si>
  <si>
    <t>DE0073325038990000000000000022845</t>
  </si>
  <si>
    <t>DE0073325038990000000000000022846</t>
  </si>
  <si>
    <t>DE0073325038990000000000000022847</t>
  </si>
  <si>
    <t>DE0073325038990000000000000022848</t>
  </si>
  <si>
    <t>DE0073325038990000000000000022371</t>
  </si>
  <si>
    <t>DE0073325038990000000000000022372</t>
  </si>
  <si>
    <t>DE0073325038990000000000000022374</t>
  </si>
  <si>
    <t>DE0001815038900000102410000121454</t>
  </si>
  <si>
    <t>DE0001815038900000102410000121455</t>
  </si>
  <si>
    <t>DE0001815038900000102410000121453</t>
  </si>
  <si>
    <t>DE0001815038900000102410000109104</t>
  </si>
  <si>
    <t>DE0001815038900000102410000109108</t>
  </si>
  <si>
    <t>DE0001815038900000102410000109107</t>
  </si>
  <si>
    <t>DE0001815038900000102410000117088</t>
  </si>
  <si>
    <t>DE0073325038990000000000000034034</t>
  </si>
  <si>
    <t>DE0073325038990000000000000034035</t>
  </si>
  <si>
    <t>DE0001815038900000102410000109102</t>
  </si>
  <si>
    <t>DE0001815038900000102410000109103</t>
  </si>
  <si>
    <t>DE0073325038990000000000000033640</t>
  </si>
  <si>
    <t>DE0001815038900000102410000109602</t>
  </si>
  <si>
    <t>DE0073325038990000000000000031664</t>
  </si>
  <si>
    <t>DE0073325038990000000000000031663</t>
  </si>
  <si>
    <t>DE0001815038900000102410000107488</t>
  </si>
  <si>
    <t>DE0073325038990000000000000034425</t>
  </si>
  <si>
    <t>DE0073325038990000000000000034036</t>
  </si>
  <si>
    <t>DE0073325038990000000000000034084</t>
  </si>
  <si>
    <t>DE0001815038900000000000000227126</t>
  </si>
  <si>
    <t>DE0001815038900000102410000114227</t>
  </si>
  <si>
    <t>DE0001815038900000102410000114215</t>
  </si>
  <si>
    <t>DE0001815038900000102410000114219</t>
  </si>
  <si>
    <t>DE0001815038900000102410000114217</t>
  </si>
  <si>
    <t>DE0001815038900000102410000114221</t>
  </si>
  <si>
    <t>DE0001815038900000000000000250300</t>
  </si>
  <si>
    <t>DE0001815038900000102410000114222</t>
  </si>
  <si>
    <t>DE0001815038900000102410000114216</t>
  </si>
  <si>
    <t>DE0001815038900000102410000114214</t>
  </si>
  <si>
    <t>DE0001815038900000000000000472322</t>
  </si>
  <si>
    <t>DE0001815038900000000000000250302</t>
  </si>
  <si>
    <t>DE0001815038900000102410000120818</t>
  </si>
  <si>
    <t>DE0001815038900000000000000264832</t>
  </si>
  <si>
    <t>DE0001815038900000102410000120819</t>
  </si>
  <si>
    <t>DE0001815038900000102410000119108</t>
  </si>
  <si>
    <t>DE0001815038900000102410000119109</t>
  </si>
  <si>
    <t>DE00018150389R0000000000000017317</t>
  </si>
  <si>
    <t>DE0001815038900000102410000116784</t>
  </si>
  <si>
    <t>DE0001815038900000102410000116780</t>
  </si>
  <si>
    <t>DE0001815038900000102410000116778</t>
  </si>
  <si>
    <t>DE0073325038990000000000000011306</t>
  </si>
  <si>
    <t>DE0001815038900000102410000116776</t>
  </si>
  <si>
    <t>DE0001815038900000000000000264044</t>
  </si>
  <si>
    <t>DE0001815038900000102410000116877</t>
  </si>
  <si>
    <t>DE0001815038900000102410000117209</t>
  </si>
  <si>
    <t>DE0001815038900000102410000117207</t>
  </si>
  <si>
    <t>DE00018150389R0000000000000023643</t>
  </si>
  <si>
    <t>DE0001815038900000102410000114101</t>
  </si>
  <si>
    <t>DE0001815038900000102410000114108</t>
  </si>
  <si>
    <t>DE0001815038900000102410000114105</t>
  </si>
  <si>
    <t>DE0001815038900000102410000114109</t>
  </si>
  <si>
    <t>DE0001815038900000102410000114120</t>
  </si>
  <si>
    <t>DE0001815038900000102410000114117</t>
  </si>
  <si>
    <t>DE0001815038900000102410000114125</t>
  </si>
  <si>
    <t>DE0001815038900000102410000114127</t>
  </si>
  <si>
    <t>DE0001815038900000102410000114124</t>
  </si>
  <si>
    <t>DE0073325038990000000000000033431</t>
  </si>
  <si>
    <t>DE0001815038900000000000000414116</t>
  </si>
  <si>
    <t>DE0001815038900000102410000115875</t>
  </si>
  <si>
    <t>DE0073325038990000000000000036362</t>
  </si>
  <si>
    <t>DE0001815038900000102410000120395</t>
  </si>
  <si>
    <t>DE0001815038900000102410000107151</t>
  </si>
  <si>
    <t>DE0073325038990000000000000035691</t>
  </si>
  <si>
    <t>DE0001815038900000102410000109106</t>
  </si>
  <si>
    <t>DE0001815038900000102410000109118</t>
  </si>
  <si>
    <t>DE0001815038900000102410000125332</t>
  </si>
  <si>
    <t>DE0073325038990000000000000031661</t>
  </si>
  <si>
    <t>DE0073325038990000000000000033432</t>
  </si>
  <si>
    <t>DE0073325038990000000000000038312</t>
  </si>
  <si>
    <t>DE0073325038990000000000000030758</t>
  </si>
  <si>
    <t>DE00018150389244101440465000201TM</t>
  </si>
  <si>
    <t>DE0001815038900000102410000114100</t>
  </si>
  <si>
    <t>DE0001815038900000102410000114102</t>
  </si>
  <si>
    <t>DE0073325038990000000000000037191</t>
  </si>
  <si>
    <t>DE0001815038900000000000000249705</t>
  </si>
  <si>
    <t>DE0001815038900000102410000114121</t>
  </si>
  <si>
    <t>DE0001815038900000102410000114119</t>
  </si>
  <si>
    <t>DE0001815038900000102410000114123</t>
  </si>
  <si>
    <t>DE0001815038900000102410000114213</t>
  </si>
  <si>
    <t>DE0073325038990000000000000022373</t>
  </si>
  <si>
    <t>DE0073325038990000000000000007994</t>
  </si>
  <si>
    <t>DE0001815038900000102410000108072</t>
  </si>
  <si>
    <t>DE0073325038990000000000000031662</t>
  </si>
  <si>
    <t>DE0001815038900000102410000120930</t>
  </si>
  <si>
    <t>DE0073325038990000000000000020264</t>
  </si>
  <si>
    <t>DE0001815038900000102410000115893</t>
  </si>
  <si>
    <t>DE0073325038990000000000000037192</t>
  </si>
  <si>
    <t>DE0073325038990000000000000026895</t>
  </si>
  <si>
    <t>DE0001815038900000000000000215124</t>
  </si>
  <si>
    <t>DE0073325038990000000000000026071</t>
  </si>
  <si>
    <t>DE0073325038990000000000000038008</t>
  </si>
  <si>
    <t>DE0073325038990000000000000026070</t>
  </si>
  <si>
    <t>DE0073325038990000000000000037079</t>
  </si>
  <si>
    <t>DE0073325038990000000000000038917</t>
  </si>
  <si>
    <t>DE0073325038990000000000000038912</t>
  </si>
  <si>
    <t/>
  </si>
  <si>
    <t>RR Willy-Brandt-Str.</t>
  </si>
  <si>
    <t>1.670.5700.4 STBL</t>
  </si>
  <si>
    <t>z</t>
  </si>
  <si>
    <t>Bonner Str. 1 / Wasserspiel</t>
  </si>
  <si>
    <t>14.351.500</t>
  </si>
  <si>
    <t>Wilhelmstraße</t>
  </si>
  <si>
    <t>16.705.700</t>
  </si>
  <si>
    <t>1. OG</t>
  </si>
  <si>
    <t>50321</t>
  </si>
  <si>
    <t>Brühl</t>
  </si>
  <si>
    <t>197</t>
  </si>
  <si>
    <t>99-115</t>
  </si>
  <si>
    <t>Kleiststr.</t>
  </si>
  <si>
    <t>Unterkunft</t>
  </si>
  <si>
    <t>Brühler Straße 99</t>
  </si>
  <si>
    <t>Brühler Str. 99</t>
  </si>
  <si>
    <t>E-Mob</t>
  </si>
  <si>
    <t>KiTa Cranachstraße</t>
  </si>
  <si>
    <t>E-Mobil</t>
  </si>
  <si>
    <t>69</t>
  </si>
  <si>
    <t>Musikschule</t>
  </si>
  <si>
    <t>Auf dem Sonnenberg</t>
  </si>
  <si>
    <t>Birkenstraße</t>
  </si>
  <si>
    <t>Notunterkünfte</t>
  </si>
  <si>
    <t>Flüchtl.</t>
  </si>
  <si>
    <t>kath. KiGa</t>
  </si>
  <si>
    <t>Wohnung 1</t>
  </si>
  <si>
    <t>Ap. 3</t>
  </si>
  <si>
    <t>Ap. 5</t>
  </si>
  <si>
    <t>Ap. 6</t>
  </si>
  <si>
    <t>Ap. 7</t>
  </si>
  <si>
    <t>Wohnung 8</t>
  </si>
  <si>
    <t>Ap. 9</t>
  </si>
  <si>
    <t>Ap. 11</t>
  </si>
  <si>
    <t>App. 12</t>
  </si>
  <si>
    <t>Ap. 13</t>
  </si>
  <si>
    <t>Ap. 14</t>
  </si>
  <si>
    <t>EG</t>
  </si>
  <si>
    <t>DG</t>
  </si>
  <si>
    <t>EG links</t>
  </si>
  <si>
    <t>EG rechts</t>
  </si>
  <si>
    <t>1. OG Z</t>
  </si>
  <si>
    <t>1. OG Z1</t>
  </si>
  <si>
    <t>2. OG</t>
  </si>
  <si>
    <t>81</t>
  </si>
  <si>
    <t>46.1</t>
  </si>
  <si>
    <t>48.2</t>
  </si>
  <si>
    <t>48.3</t>
  </si>
  <si>
    <t>48.4</t>
  </si>
  <si>
    <t>50.1</t>
  </si>
  <si>
    <t>50.4</t>
  </si>
  <si>
    <t>52.1</t>
  </si>
  <si>
    <t>52.2</t>
  </si>
  <si>
    <t>52.4</t>
  </si>
  <si>
    <t>Keller</t>
  </si>
  <si>
    <t>Allgemein</t>
  </si>
  <si>
    <t>Geschäftshaus</t>
  </si>
  <si>
    <t>-6</t>
  </si>
  <si>
    <t>Notunterkunft/ Asylunterkunft Containerbau</t>
  </si>
  <si>
    <t>Berggeiststraße</t>
  </si>
  <si>
    <t>Jugendcafe</t>
  </si>
  <si>
    <t>An den Hochgärten</t>
  </si>
  <si>
    <t>Wärmepumpe</t>
  </si>
  <si>
    <t>Weserstraße</t>
  </si>
  <si>
    <t>E-Ladesäule Zähler links</t>
  </si>
  <si>
    <t>Auenweg</t>
  </si>
  <si>
    <t>KiTa (Keller)</t>
  </si>
  <si>
    <t>Pontivystr.</t>
  </si>
  <si>
    <t>RRK Gewerbegebiet Urfeld</t>
  </si>
  <si>
    <t>Am Felde</t>
  </si>
  <si>
    <t>1 z</t>
  </si>
  <si>
    <t>E-Ladesäule Zähler P 1.0</t>
  </si>
  <si>
    <t>E-Ladesäule Zähler P 2.0</t>
  </si>
  <si>
    <t>Realschule/(Baustrom Gymnasium)</t>
  </si>
  <si>
    <t>Schulzentrum Wesseling (Realschule)</t>
  </si>
  <si>
    <t>46 (EG Links)</t>
  </si>
  <si>
    <t>Notunterkunft/ Asylunterkunft - Mietwhg. GWG</t>
  </si>
  <si>
    <t>46 (EG Rechts)</t>
  </si>
  <si>
    <t>46 (Allgemein)</t>
  </si>
  <si>
    <t>46 (OG Links)</t>
  </si>
  <si>
    <t>48 (Allgemein)</t>
  </si>
  <si>
    <t>50 (EG Rechts)</t>
  </si>
  <si>
    <t>50 (Allgemein)</t>
  </si>
  <si>
    <t>50 (OG Rechts)</t>
  </si>
  <si>
    <t>52 (Allgemein)</t>
  </si>
  <si>
    <t>52 (OG Rechts)</t>
  </si>
  <si>
    <t>Ap.10</t>
  </si>
  <si>
    <t>Notunterkunft/ Asylunterkunft</t>
  </si>
  <si>
    <t>2 OG</t>
  </si>
  <si>
    <t xml:space="preserve">Notunterkunft/ Asylunterkunft </t>
  </si>
  <si>
    <t>Bildungszentrum Wesseling</t>
  </si>
  <si>
    <t>Unterkunft /Containerbau</t>
  </si>
  <si>
    <t>E-Ladesäule Zähler rechts</t>
  </si>
  <si>
    <t>Seniorenberatungsstelle</t>
  </si>
  <si>
    <t>Schule Hauptzähler</t>
  </si>
  <si>
    <t>Grundschule - Ehem. Fröbelschule</t>
  </si>
  <si>
    <t>Villa Haarhof</t>
  </si>
  <si>
    <t>Wohnhaus, Büro- u. Lagerraum Hausmeisterpool</t>
  </si>
  <si>
    <t>48.1</t>
  </si>
  <si>
    <t xml:space="preserve">Gesamt </t>
  </si>
  <si>
    <t>Stadion Urfeld</t>
  </si>
  <si>
    <t>Ladenlokal An St. Germanus 2</t>
  </si>
  <si>
    <t>Amtra Cont Hauptschule</t>
  </si>
  <si>
    <t>Schulzentrum Wesseling (Hauptschule)</t>
  </si>
  <si>
    <t>FFTH</t>
  </si>
  <si>
    <t>Fünffachturnhalle</t>
  </si>
  <si>
    <t>2 Container Gymnasium</t>
  </si>
  <si>
    <t>Schulzentrum Wesseling (Gymnasium )</t>
  </si>
  <si>
    <t>Fahrradbox Bahnhof</t>
  </si>
  <si>
    <t>Konrad-Adenauer-Str.</t>
  </si>
  <si>
    <t>15Y</t>
  </si>
  <si>
    <t>Straßenbeleuchtung Infosteele Bahnhof</t>
  </si>
  <si>
    <t>15Z</t>
  </si>
  <si>
    <t>IML</t>
  </si>
  <si>
    <t>SRM</t>
  </si>
  <si>
    <t>iMS Zähler</t>
  </si>
  <si>
    <t xml:space="preserve">Konzessions-
abgabe
</t>
  </si>
  <si>
    <t xml:space="preserve">Aufschläge
gem.
KWKG
</t>
  </si>
  <si>
    <t xml:space="preserve">Umlage gemäß 
§19 NEV
</t>
  </si>
  <si>
    <t xml:space="preserve">Offshore-
Umlage
</t>
  </si>
  <si>
    <t xml:space="preserve">Abschaltbare 
Lasten
</t>
  </si>
  <si>
    <t xml:space="preserve">EEG-Umlage
</t>
  </si>
  <si>
    <t xml:space="preserve">Stromsteuer
</t>
  </si>
  <si>
    <t>pro kWh</t>
  </si>
  <si>
    <t>V50588256386</t>
  </si>
  <si>
    <t>1EMH0011631040</t>
  </si>
  <si>
    <t>V50536356683</t>
  </si>
  <si>
    <t>1EMH0013279933</t>
  </si>
  <si>
    <t>50503761336</t>
  </si>
  <si>
    <t xml:space="preserve"> Pumpwerk Curiestraße</t>
  </si>
  <si>
    <t>131</t>
  </si>
  <si>
    <t>DE0073325038990000000000000035037</t>
  </si>
  <si>
    <t>1LGZ0057006518</t>
  </si>
  <si>
    <t>1EMH0013057164</t>
  </si>
  <si>
    <t>1MCS0010220890</t>
  </si>
  <si>
    <t>1EMH0011629672</t>
  </si>
  <si>
    <t>1LGZ0040046541</t>
  </si>
  <si>
    <t>1EMH0013056882</t>
  </si>
  <si>
    <t>Z1LGZ0054804298</t>
  </si>
  <si>
    <t>776501-5003093</t>
  </si>
  <si>
    <t>1EMH0011629689</t>
  </si>
  <si>
    <t>1LGZ0054803179</t>
  </si>
  <si>
    <t>Zeilenbeschriftungen</t>
  </si>
  <si>
    <t>Gesamtergebnis</t>
  </si>
  <si>
    <t>Summe von Jahresarbeit</t>
  </si>
  <si>
    <t>Summe von Netznutzungs-</t>
  </si>
  <si>
    <t>Summe von Konzessions-</t>
  </si>
  <si>
    <t>Summe von Aufschläge</t>
  </si>
  <si>
    <t xml:space="preserve">Summe von Umlage gemäß </t>
  </si>
  <si>
    <t>Summe von Offshore-</t>
  </si>
  <si>
    <t>Summe von Stromsteuer</t>
  </si>
  <si>
    <t>Geringer Verbrauch, da Nachtspeicherheizungen außer Betrieb; nur sporadische Nutzung der Ladesäule.</t>
  </si>
  <si>
    <t>Netznutzungs-
kosten 
T =0,0998€
SB = 0,0747€ 
W = 0,0203€</t>
  </si>
  <si>
    <t>AP HT NT</t>
  </si>
  <si>
    <t>50539254719</t>
  </si>
  <si>
    <t>1MCS0010090595</t>
  </si>
  <si>
    <t>DE00018150389000001024100001 16004</t>
  </si>
  <si>
    <t>HECCO HALLE</t>
  </si>
  <si>
    <t>38-44</t>
  </si>
  <si>
    <t>50525476707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</si>
</sst>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M_-;\-* #,##0.00\ _D_M_-;_-* &quot;-&quot;??\ _D_M_-;_-@_-"/>
    <numFmt numFmtId="165" formatCode="dd/mm/yy"/>
    <numFmt numFmtId="166" formatCode="#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8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0" fontId="0" fillId="0" borderId="0" xfId="0" applyBorder="1" applyAlignment="1">
      <alignment horizontal="left"/>
    </xf>
    <xf numFmtId="4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9" fontId="3" fillId="2" borderId="4" xfId="0" applyNumberFormat="1" applyFont="1" applyFill="1" applyBorder="1" applyAlignment="1" applyProtection="1">
      <alignment horizontal="center" wrapText="1"/>
      <protection locked="0" hidden="1"/>
    </xf>
    <xf numFmtId="3" fontId="3" fillId="2" borderId="1" xfId="0" applyNumberFormat="1" applyFont="1" applyFill="1" applyBorder="1" applyAlignment="1" applyProtection="1">
      <alignment horizontal="center" wrapText="1"/>
      <protection locked="0" hidden="1"/>
    </xf>
    <xf numFmtId="3" fontId="0" fillId="0" borderId="0" xfId="1" applyNumberFormat="1" applyFont="1" applyAlignment="1">
      <alignment horizontal="right"/>
    </xf>
    <xf numFmtId="165" fontId="0" fillId="2" borderId="6" xfId="0" applyNumberFormat="1" applyFill="1" applyBorder="1" applyAlignment="1">
      <alignment horizontal="left"/>
    </xf>
    <xf numFmtId="165" fontId="0" fillId="0" borderId="0" xfId="0" applyNumberFormat="1" applyAlignment="1">
      <alignment horizontal="left"/>
    </xf>
    <xf numFmtId="3" fontId="0" fillId="0" borderId="0" xfId="0" applyNumberFormat="1" applyAlignment="1">
      <alignment horizontal="center"/>
    </xf>
    <xf numFmtId="4" fontId="3" fillId="2" borderId="1" xfId="0" applyNumberFormat="1" applyFont="1" applyFill="1" applyBorder="1" applyAlignment="1" applyProtection="1">
      <alignment horizontal="center" wrapText="1"/>
      <protection locked="0" hidden="1"/>
    </xf>
    <xf numFmtId="0" fontId="0" fillId="0" borderId="0" xfId="0" applyAlignment="1">
      <alignment horizontal="center"/>
    </xf>
    <xf numFmtId="49" fontId="3" fillId="2" borderId="8" xfId="0" applyNumberFormat="1" applyFont="1" applyFill="1" applyBorder="1" applyAlignment="1" applyProtection="1">
      <alignment horizontal="center" wrapText="1"/>
      <protection hidden="1"/>
    </xf>
    <xf numFmtId="3" fontId="2" fillId="2" borderId="9" xfId="1" applyNumberFormat="1" applyFont="1" applyFill="1" applyBorder="1" applyAlignment="1">
      <alignment horizontal="right"/>
    </xf>
    <xf numFmtId="3" fontId="3" fillId="2" borderId="2" xfId="0" applyNumberFormat="1" applyFont="1" applyFill="1" applyBorder="1" applyAlignment="1" applyProtection="1">
      <alignment horizontal="center" wrapText="1"/>
      <protection locked="0" hidden="1"/>
    </xf>
    <xf numFmtId="0" fontId="2" fillId="2" borderId="11" xfId="0" applyFont="1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3" fontId="3" fillId="2" borderId="13" xfId="0" applyNumberFormat="1" applyFont="1" applyFill="1" applyBorder="1" applyAlignment="1" applyProtection="1">
      <alignment horizontal="center" wrapText="1"/>
      <protection locked="0" hidden="1"/>
    </xf>
    <xf numFmtId="0" fontId="0" fillId="2" borderId="12" xfId="0" applyFill="1" applyBorder="1" applyAlignment="1">
      <alignment horizontal="left"/>
    </xf>
    <xf numFmtId="3" fontId="3" fillId="2" borderId="14" xfId="0" applyNumberFormat="1" applyFont="1" applyFill="1" applyBorder="1" applyAlignment="1" applyProtection="1">
      <alignment horizontal="center" wrapText="1"/>
      <protection locked="0" hidden="1"/>
    </xf>
    <xf numFmtId="49" fontId="0" fillId="0" borderId="0" xfId="0" applyNumberFormat="1" applyAlignment="1">
      <alignment horizontal="right"/>
    </xf>
    <xf numFmtId="49" fontId="0" fillId="2" borderId="16" xfId="0" applyNumberFormat="1" applyFill="1" applyBorder="1" applyAlignment="1">
      <alignment horizontal="center"/>
    </xf>
    <xf numFmtId="49" fontId="3" fillId="2" borderId="2" xfId="0" applyNumberFormat="1" applyFont="1" applyFill="1" applyBorder="1" applyAlignment="1" applyProtection="1">
      <alignment horizontal="center" wrapText="1"/>
      <protection hidden="1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166" fontId="0" fillId="0" borderId="0" xfId="0" applyNumberFormat="1" applyAlignment="1">
      <alignment horizontal="right"/>
    </xf>
    <xf numFmtId="4" fontId="2" fillId="2" borderId="18" xfId="0" applyNumberFormat="1" applyFont="1" applyFill="1" applyBorder="1" applyAlignment="1">
      <alignment horizontal="left"/>
    </xf>
    <xf numFmtId="0" fontId="2" fillId="2" borderId="20" xfId="0" applyFont="1" applyFill="1" applyBorder="1" applyAlignment="1"/>
    <xf numFmtId="0" fontId="2" fillId="2" borderId="21" xfId="0" applyFont="1" applyFill="1" applyBorder="1" applyAlignment="1"/>
    <xf numFmtId="0" fontId="0" fillId="0" borderId="21" xfId="0" applyBorder="1" applyAlignment="1"/>
    <xf numFmtId="49" fontId="5" fillId="3" borderId="0" xfId="0" applyNumberFormat="1" applyFont="1" applyFill="1" applyBorder="1" applyAlignment="1" applyProtection="1">
      <alignment horizontal="center" vertical="center" wrapText="1"/>
      <protection locked="0" hidden="1"/>
    </xf>
    <xf numFmtId="49" fontId="5" fillId="3" borderId="0" xfId="0" applyNumberFormat="1" applyFont="1" applyFill="1" applyBorder="1" applyAlignment="1" applyProtection="1">
      <alignment horizontal="center" wrapText="1"/>
      <protection hidden="1"/>
    </xf>
    <xf numFmtId="49" fontId="3" fillId="4" borderId="22" xfId="0" applyNumberFormat="1" applyFont="1" applyFill="1" applyBorder="1" applyAlignment="1" applyProtection="1">
      <alignment horizontal="center" wrapText="1"/>
      <protection hidden="1"/>
    </xf>
    <xf numFmtId="49" fontId="3" fillId="4" borderId="1" xfId="0" applyNumberFormat="1" applyFont="1" applyFill="1" applyBorder="1" applyAlignment="1" applyProtection="1">
      <alignment horizontal="center" wrapText="1"/>
      <protection locked="0" hidden="1"/>
    </xf>
    <xf numFmtId="49" fontId="3" fillId="5" borderId="1" xfId="0" applyNumberFormat="1" applyFont="1" applyFill="1" applyBorder="1" applyAlignment="1" applyProtection="1">
      <alignment horizontal="center" wrapText="1"/>
      <protection locked="0" hidden="1"/>
    </xf>
    <xf numFmtId="3" fontId="3" fillId="6" borderId="3" xfId="1" applyNumberFormat="1" applyFont="1" applyFill="1" applyBorder="1" applyAlignment="1" applyProtection="1">
      <alignment horizontal="center" wrapText="1"/>
      <protection locked="0" hidden="1"/>
    </xf>
    <xf numFmtId="165" fontId="3" fillId="6" borderId="7" xfId="0" applyNumberFormat="1" applyFont="1" applyFill="1" applyBorder="1" applyAlignment="1" applyProtection="1">
      <alignment horizontal="center" wrapText="1"/>
      <protection locked="0" hidden="1"/>
    </xf>
    <xf numFmtId="49" fontId="3" fillId="6" borderId="15" xfId="0" applyNumberFormat="1" applyFont="1" applyFill="1" applyBorder="1" applyAlignment="1" applyProtection="1">
      <alignment horizontal="center" wrapText="1"/>
      <protection locked="0" hidden="1"/>
    </xf>
    <xf numFmtId="49" fontId="3" fillId="6" borderId="4" xfId="0" applyNumberFormat="1" applyFont="1" applyFill="1" applyBorder="1" applyAlignment="1" applyProtection="1">
      <alignment horizontal="center" wrapText="1"/>
      <protection locked="0" hidden="1"/>
    </xf>
    <xf numFmtId="49" fontId="3" fillId="6" borderId="5" xfId="0" applyNumberFormat="1" applyFont="1" applyFill="1" applyBorder="1" applyAlignment="1" applyProtection="1">
      <alignment horizontal="center" wrapText="1"/>
      <protection locked="0" hidden="1"/>
    </xf>
    <xf numFmtId="49" fontId="3" fillId="6" borderId="2" xfId="0" applyNumberFormat="1" applyFont="1" applyFill="1" applyBorder="1" applyAlignment="1" applyProtection="1">
      <alignment horizontal="center" wrapText="1"/>
      <protection locked="0" hidden="1"/>
    </xf>
    <xf numFmtId="49" fontId="3" fillId="6" borderId="1" xfId="0" applyNumberFormat="1" applyFont="1" applyFill="1" applyBorder="1" applyAlignment="1" applyProtection="1">
      <alignment horizontal="center" wrapText="1"/>
      <protection locked="0" hidden="1"/>
    </xf>
    <xf numFmtId="166" fontId="3" fillId="6" borderId="1" xfId="0" applyNumberFormat="1" applyFont="1" applyFill="1" applyBorder="1" applyAlignment="1" applyProtection="1">
      <alignment horizontal="center" wrapText="1"/>
      <protection locked="0" hidden="1"/>
    </xf>
    <xf numFmtId="49" fontId="3" fillId="6" borderId="3" xfId="0" applyNumberFormat="1" applyFont="1" applyFill="1" applyBorder="1" applyAlignment="1" applyProtection="1">
      <alignment horizontal="center" wrapText="1"/>
      <protection locked="0" hidden="1"/>
    </xf>
    <xf numFmtId="49" fontId="3" fillId="5" borderId="2" xfId="0" applyNumberFormat="1" applyFont="1" applyFill="1" applyBorder="1" applyAlignment="1" applyProtection="1">
      <alignment horizontal="center" wrapText="1"/>
      <protection locked="0" hidden="1"/>
    </xf>
    <xf numFmtId="49" fontId="3" fillId="4" borderId="3" xfId="0" applyNumberFormat="1" applyFont="1" applyFill="1" applyBorder="1" applyAlignment="1" applyProtection="1">
      <alignment horizontal="center" wrapText="1"/>
      <protection locked="0" hidden="1"/>
    </xf>
    <xf numFmtId="49" fontId="3" fillId="4" borderId="10" xfId="0" applyNumberFormat="1" applyFont="1" applyFill="1" applyBorder="1" applyAlignment="1" applyProtection="1">
      <alignment horizontal="center" wrapText="1"/>
      <protection hidden="1"/>
    </xf>
    <xf numFmtId="49" fontId="3" fillId="4" borderId="17" xfId="0" applyNumberFormat="1" applyFont="1" applyFill="1" applyBorder="1" applyAlignment="1" applyProtection="1">
      <alignment horizontal="center" wrapText="1"/>
      <protection hidden="1"/>
    </xf>
    <xf numFmtId="49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3" fontId="2" fillId="0" borderId="0" xfId="1" applyNumberFormat="1" applyFont="1" applyAlignment="1">
      <alignment horizontal="right"/>
    </xf>
    <xf numFmtId="165" fontId="2" fillId="0" borderId="0" xfId="0" applyNumberFormat="1" applyFont="1" applyAlignment="1">
      <alignment horizontal="left"/>
    </xf>
    <xf numFmtId="166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3" fontId="1" fillId="0" borderId="0" xfId="1" applyNumberFormat="1" applyFont="1" applyAlignment="1">
      <alignment horizontal="right"/>
    </xf>
    <xf numFmtId="165" fontId="1" fillId="0" borderId="0" xfId="0" applyNumberFormat="1" applyFont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0" fontId="0" fillId="0" borderId="0" xfId="0" pivotButton="1"/>
    <xf numFmtId="0" fontId="0" fillId="0" borderId="0" xfId="0" applyNumberFormat="1"/>
    <xf numFmtId="0" fontId="1" fillId="0" borderId="0" xfId="0" applyFont="1" applyBorder="1" applyAlignment="1">
      <alignment horizontal="left"/>
    </xf>
    <xf numFmtId="4" fontId="0" fillId="0" borderId="0" xfId="0" applyNumberFormat="1" applyFill="1" applyAlignment="1">
      <alignment horizontal="right"/>
    </xf>
    <xf numFmtId="4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4" fontId="2" fillId="2" borderId="19" xfId="0" applyNumberFormat="1" applyFont="1" applyFill="1" applyBorder="1" applyAlignment="1">
      <alignment horizontal="left"/>
    </xf>
    <xf numFmtId="0" fontId="0" fillId="0" borderId="19" xfId="0" applyBorder="1" applyAlignment="1">
      <alignment horizontal="left"/>
    </xf>
    <xf numFmtId="0" fontId="2" fillId="2" borderId="20" xfId="0" applyFont="1" applyFill="1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9" xfId="0" applyBorder="1" applyAlignment="1">
      <alignment horizontal="left"/>
    </xf>
    <xf numFmtId="0" fontId="2" fillId="2" borderId="20" xfId="0" applyFont="1" applyFill="1" applyBorder="1" applyAlignment="1">
      <alignment horizontal="left" wrapText="1"/>
    </xf>
  </cellXfs>
  <cellStyles count="3">
    <cellStyle name="Komma" xfId="1" builtinId="3"/>
    <cellStyle name="Komma 2" xfId="2" xr:uid="{00000000-0005-0000-0000-000001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rtur Wendt" refreshedDate="46189.464276157407" createdVersion="8" refreshedVersion="8" minRefreshableVersion="3" recordCount="413" xr:uid="{888B8920-40AF-4C38-B82C-F349D907E974}">
  <cacheSource type="worksheet">
    <worksheetSource ref="A3:BG416" sheet="Leistungsverzeichnis"/>
  </cacheSource>
  <cacheFields count="59">
    <cacheField name="Los-_x000a_Nr." numFmtId="49">
      <sharedItems containsBlank="1"/>
    </cacheField>
    <cacheField name="Zähler-_x000a_Nr." numFmtId="49">
      <sharedItems/>
    </cacheField>
    <cacheField name="laufende_x000a_VS-Nr" numFmtId="49">
      <sharedItems containsBlank="1" containsMixedTypes="1" containsNumber="1" containsInteger="1" minValue="28" maxValue="330"/>
    </cacheField>
    <cacheField name="Marktlokations-ID" numFmtId="49">
      <sharedItems containsMixedTypes="1" containsNumber="1" containsInteger="1" minValue="50503543479" maxValue="51011202185"/>
    </cacheField>
    <cacheField name="Zählpunktbezeichnung" numFmtId="0">
      <sharedItems/>
    </cacheField>
    <cacheField name="Abnahmestelle_x000a_Name" numFmtId="0">
      <sharedItems containsBlank="1"/>
    </cacheField>
    <cacheField name="Straße" numFmtId="0">
      <sharedItems containsBlank="1"/>
    </cacheField>
    <cacheField name="Haus-_x000a_nr." numFmtId="49">
      <sharedItems containsBlank="1" containsMixedTypes="1" containsNumber="1" containsInteger="1" minValue="1" maxValue="224"/>
    </cacheField>
    <cacheField name="Haus-_x000a_nr._x000a_Zusatz" numFmtId="49">
      <sharedItems containsBlank="1"/>
    </cacheField>
    <cacheField name="PLZ" numFmtId="49">
      <sharedItems containsMixedTypes="1" containsNumber="1" containsInteger="1" minValue="50389" maxValue="50389"/>
    </cacheField>
    <cacheField name="Ort" numFmtId="0">
      <sharedItems/>
    </cacheField>
    <cacheField name="Einwohner-_x000a_zahl" numFmtId="0">
      <sharedItems containsMixedTypes="1" containsNumber="1" containsInteger="1" minValue="38106" maxValue="38106"/>
    </cacheField>
    <cacheField name="Liefer-_x000a_beginn" numFmtId="0">
      <sharedItems containsDate="1" containsMixedTypes="1" minDate="2027-01-01T00:00:00" maxDate="2027-01-02T00:00:00"/>
    </cacheField>
    <cacheField name="Gemeinde-_x000a_schlüssel_x000a_(AGS)" numFmtId="49">
      <sharedItems/>
    </cacheField>
    <cacheField name="Auftraggeber Rechtsform" numFmtId="0">
      <sharedItems containsBlank="1"/>
    </cacheField>
    <cacheField name="Auftraggeber Name" numFmtId="0">
      <sharedItems/>
    </cacheField>
    <cacheField name="Straße2" numFmtId="49">
      <sharedItems/>
    </cacheField>
    <cacheField name="Haus-_x000a_nr.2" numFmtId="49">
      <sharedItems/>
    </cacheField>
    <cacheField name="Haus-_x000a_nr._x000a_Zusatz2" numFmtId="0">
      <sharedItems containsBlank="1"/>
    </cacheField>
    <cacheField name="PLZ2" numFmtId="49">
      <sharedItems/>
    </cacheField>
    <cacheField name="Ort2" numFmtId="0">
      <sharedItems/>
    </cacheField>
    <cacheField name="Name" numFmtId="0">
      <sharedItems/>
    </cacheField>
    <cacheField name="Namens-_x000a_zusatz" numFmtId="0">
      <sharedItems containsBlank="1"/>
    </cacheField>
    <cacheField name="Straße3" numFmtId="49">
      <sharedItems/>
    </cacheField>
    <cacheField name="Haus-_x000a_nr.3" numFmtId="49">
      <sharedItems/>
    </cacheField>
    <cacheField name="Haus-_x000a_nr._x000a_Zusatz3" numFmtId="0">
      <sharedItems containsBlank="1"/>
    </cacheField>
    <cacheField name="PLZ3" numFmtId="49">
      <sharedItems/>
    </cacheField>
    <cacheField name="Ort3" numFmtId="0">
      <sharedItems/>
    </cacheField>
    <cacheField name="Rechnungs-_x000a_kennzeichen /_x000a_Haushaltsstelle" numFmtId="0">
      <sharedItems containsBlank="1"/>
    </cacheField>
    <cacheField name="Sammel-_x000a_rechnung_x000a_Nr." numFmtId="0">
      <sharedItems containsBlank="1"/>
    </cacheField>
    <cacheField name="Netzbetreiber" numFmtId="0">
      <sharedItems/>
    </cacheField>
    <cacheField name="Kategorie" numFmtId="0">
      <sharedItems/>
    </cacheField>
    <cacheField name="Spannungs-_x000a_ebene_x000a_Entnahme" numFmtId="0">
      <sharedItems/>
    </cacheField>
    <cacheField name="Spannungs-_x000a_ebene_x000a_Messung" numFmtId="0">
      <sharedItems/>
    </cacheField>
    <cacheField name="Zählerart" numFmtId="0">
      <sharedItems/>
    </cacheField>
    <cacheField name="Standardlastprofil" numFmtId="0">
      <sharedItems containsMixedTypes="1" containsNumber="1" containsInteger="1" minValue="0" maxValue="0"/>
    </cacheField>
    <cacheField name="Jahres-_x000a_höchst-_x000a_leistung_x000a_[kW]" numFmtId="0">
      <sharedItems containsBlank="1" containsMixedTypes="1" containsNumber="1" containsInteger="1" minValue="7" maxValue="465"/>
    </cacheField>
    <cacheField name="Jahresarbeit_x000a_Hochtarif_x000a_[kWh]" numFmtId="0">
      <sharedItems containsBlank="1" containsMixedTypes="1" containsNumber="1" minValue="0" maxValue="1393862"/>
    </cacheField>
    <cacheField name="Jahresarbeit_x000a_Nachttarif_x000a_[kWh]" numFmtId="0">
      <sharedItems containsBlank="1" containsMixedTypes="1" containsNumber="1" minValue="0" maxValue="129226"/>
    </cacheField>
    <cacheField name="Jahresarbeit_x000a_gesamt _x000a_[kWh]" numFmtId="0">
      <sharedItems containsMixedTypes="1" containsNumber="1" minValue="0" maxValue="1393862"/>
    </cacheField>
    <cacheField name="Preis-_x000a_gruppe" numFmtId="0">
      <sharedItems count="5">
        <s v="40"/>
        <s v="SV"/>
        <s v="T"/>
        <s v="SB"/>
        <s v="W"/>
      </sharedItems>
    </cacheField>
    <cacheField name="Netznutzungs-_x000a_kosten _x000a_[€/Jahr]" numFmtId="0">
      <sharedItems containsMixedTypes="1" containsNumber="1" minValue="0" maxValue="114115.59"/>
    </cacheField>
    <cacheField name="Konzessions-_x000a_abgabe_x000a_[€/Jahr]" numFmtId="0">
      <sharedItems containsMixedTypes="1" containsNumber="1" minValue="0" maxValue="4360.5749999999998"/>
    </cacheField>
    <cacheField name="Aufschläge_x000a_gem._x000a_KWKG_x000a_[€/Jahr]" numFmtId="0">
      <sharedItems containsMixedTypes="1" containsNumber="1" minValue="0" maxValue="4594.57"/>
    </cacheField>
    <cacheField name="Umlage gemäß _x000a_§19 NEV_x000a_[€/Jahr]" numFmtId="0">
      <sharedItems containsMixedTypes="1" containsNumber="1" minValue="0" maxValue="18774.560000000001"/>
    </cacheField>
    <cacheField name="Offshore-_x000a_Umlage_x000a_[€/Jahr]" numFmtId="0">
      <sharedItems containsMixedTypes="1" containsNumber="1" minValue="0" maxValue="13534.95"/>
    </cacheField>
    <cacheField name="Abschaltbare _x000a_Lasten_x000a_[€/Jahr]" numFmtId="0">
      <sharedItems containsMixedTypes="1" containsNumber="1" containsInteger="1" minValue="0" maxValue="0"/>
    </cacheField>
    <cacheField name="EEG-Umlage_x000a_[€/Jahr]" numFmtId="0">
      <sharedItems containsMixedTypes="1" containsNumber="1" containsInteger="1" minValue="0" maxValue="0"/>
    </cacheField>
    <cacheField name="Stromsteuer_x000a_[€/Jahr]" numFmtId="0">
      <sharedItems containsMixedTypes="1" containsNumber="1" minValue="0" maxValue="34003.29"/>
    </cacheField>
    <cacheField name="Eigen-_x000a_erzeugung_x000a_vorhanden" numFmtId="0">
      <sharedItems containsBlank="1"/>
    </cacheField>
    <cacheField name="Bemerkung" numFmtId="0">
      <sharedItems containsBlank="1"/>
    </cacheField>
    <cacheField name="Netznutzungs-_x000a_kosten _x000a_T =0,0998€_x000a_SB = 0,0747€ _x000a_W = 0,0203€" numFmtId="0">
      <sharedItems containsBlank="1" containsMixedTypes="1" containsNumber="1" minValue="2.0299999999999999E-2" maxValue="9.98E-2"/>
    </cacheField>
    <cacheField name="Konzessions-_x000a_abgabe_x000a_" numFmtId="0">
      <sharedItems containsString="0" containsBlank="1" containsNumber="1" minValue="1.1000000000000001E-3" maxValue="1.5900000000000001E-2"/>
    </cacheField>
    <cacheField name="Aufschläge_x000a_gem._x000a_KWKG_x000a_" numFmtId="0">
      <sharedItems containsString="0" containsBlank="1" containsNumber="1" minValue="2.7699999999999999E-3" maxValue="2.7699999999999999E-3"/>
    </cacheField>
    <cacheField name="Umlage gemäß _x000a_§19 NEV_x000a_" numFmtId="0">
      <sharedItems containsString="0" containsBlank="1" containsNumber="1" minValue="1.558E-2" maxValue="1.558E-2"/>
    </cacheField>
    <cacheField name="Offshore-_x000a_Umlage_x000a_" numFmtId="0">
      <sharedItems containsString="0" containsBlank="1" containsNumber="1" minValue="8.1600000000000006E-3" maxValue="8.1600000000000006E-3"/>
    </cacheField>
    <cacheField name="Abschaltbare _x000a_Lasten_x000a_" numFmtId="0">
      <sharedItems containsString="0" containsBlank="1" containsNumber="1" containsInteger="1" minValue="0" maxValue="0"/>
    </cacheField>
    <cacheField name="EEG-Umlage_x000a_" numFmtId="0">
      <sharedItems containsString="0" containsBlank="1" containsNumber="1" containsInteger="1" minValue="0" maxValue="0"/>
    </cacheField>
    <cacheField name="Stromsteuer_x000a_" numFmtId="0">
      <sharedItems containsString="0" containsBlank="1" containsNumber="1" minValue="2.0500000000000001E-2" maxValue="2.0500000000000001E-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3">
  <r>
    <s v="0"/>
    <s v="1"/>
    <s v="2"/>
    <s v="3"/>
    <s v="4"/>
    <s v="5"/>
    <s v="6"/>
    <s v="7"/>
    <s v="8"/>
    <s v="9"/>
    <s v="10"/>
    <s v="11"/>
    <s v="12"/>
    <s v="13"/>
    <s v="14"/>
    <s v="15"/>
    <s v="16"/>
    <s v="17"/>
    <s v="18"/>
    <s v="19"/>
    <s v="20"/>
    <s v="21"/>
    <s v="22"/>
    <s v="23"/>
    <s v="24"/>
    <s v="25"/>
    <s v="26"/>
    <s v="27"/>
    <s v="28"/>
    <s v="29"/>
    <s v="30"/>
    <s v="31"/>
    <s v="32"/>
    <s v="33"/>
    <s v="34"/>
    <s v="35"/>
    <s v="36"/>
    <s v="37"/>
    <s v="38"/>
    <s v="39"/>
    <x v="0"/>
    <s v="41"/>
    <s v="42"/>
    <s v="43"/>
    <s v="44"/>
    <s v="45"/>
    <s v="46"/>
    <s v="47"/>
    <s v="48"/>
    <s v="49"/>
    <s v="50"/>
    <s v="AP HT NT"/>
    <m/>
    <m/>
    <m/>
    <m/>
    <m/>
    <m/>
    <m/>
  </r>
  <r>
    <s v="1"/>
    <s v="V50536356683"/>
    <n v="28"/>
    <s v="50536356683"/>
    <s v="DE0001815038900000102410000105829"/>
    <s v="Pumpwerk Rheinbogen"/>
    <s v="Ahrstr."/>
    <s v="9999"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Entsorgungsbetriebe Wesseling"/>
    <m/>
    <s v="Brühler Str. "/>
    <s v="95"/>
    <m/>
    <s v="50389"/>
    <s v="Wesseling"/>
    <m/>
    <m/>
    <s v="Westnetz GmbH"/>
    <s v="mit Leistungsmessung"/>
    <s v="Mittelspannung"/>
    <s v="Niederspannung"/>
    <s v="Lastprofilzähler"/>
    <s v="RLM"/>
    <n v="74"/>
    <n v="2643"/>
    <n v="1614"/>
    <n v="4256"/>
    <x v="1"/>
    <n v="2706.96"/>
    <n v="5.49"/>
    <n v="13.83"/>
    <n v="77.67"/>
    <n v="40.700000000000003"/>
    <n v="0"/>
    <n v="0"/>
    <n v="102.26"/>
    <m/>
    <m/>
    <m/>
    <m/>
    <m/>
    <m/>
    <m/>
    <m/>
    <m/>
    <m/>
  </r>
  <r>
    <s v="1"/>
    <s v="1LGZ0057006518"/>
    <n v="29"/>
    <s v="50540106579"/>
    <s v="DE0001815038900000102410000120895"/>
    <s v="Rathaus"/>
    <s v="Alfons-Müller-Platz"/>
    <s v="1"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mit Leistungsmessung"/>
    <s v="Mittelspannung"/>
    <s v="Mittelspannung"/>
    <s v="Lastprofilzähler"/>
    <s v="RLM"/>
    <n v="93"/>
    <n v="248516"/>
    <n v="106874"/>
    <n v="355390"/>
    <x v="1"/>
    <n v="24552.29"/>
    <n v="465.2"/>
    <n v="1171.49"/>
    <n v="6589"/>
    <n v="3450.96"/>
    <n v="0"/>
    <n v="0"/>
    <n v="8669.7199999999993"/>
    <m/>
    <m/>
    <m/>
    <m/>
    <m/>
    <m/>
    <m/>
    <m/>
    <m/>
    <m/>
  </r>
  <r>
    <s v="1"/>
    <s v="1EMH0013057164"/>
    <n v="41"/>
    <s v="50509016272"/>
    <s v="DE0073325038990000000000000023222"/>
    <s v=" Flutlichtanlage"/>
    <s v="Am Kronenbusch "/>
    <s v="1"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mit Leistungsmessung"/>
    <s v="Niederspannung"/>
    <s v="Niederspannung"/>
    <s v="Lastprofilzähler"/>
    <s v="RLM"/>
    <n v="96"/>
    <n v="73665"/>
    <n v="30353"/>
    <n v="104018"/>
    <x v="1"/>
    <n v="12978.9"/>
    <n v="136.13999999999999"/>
    <n v="342.88"/>
    <n v="1928.5"/>
    <n v="1010.04"/>
    <n v="0"/>
    <n v="0"/>
    <n v="2537.54"/>
    <m/>
    <m/>
    <m/>
    <m/>
    <m/>
    <m/>
    <m/>
    <m/>
    <m/>
    <m/>
  </r>
  <r>
    <s v="1"/>
    <s v="1MCS0010220890"/>
    <n v="30"/>
    <s v="50537997593"/>
    <s v="DE0001815038900000102410000112431"/>
    <s v="Johannes-Gutenberg-Schule"/>
    <s v="Gartenstr."/>
    <s v="14"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mit Leistungsmessung"/>
    <s v="Mittelspannung + Umspannung"/>
    <s v="Niederspannung"/>
    <s v="Lastprofilzähler"/>
    <s v="RLM"/>
    <n v="69"/>
    <n v="68631"/>
    <n v="17861"/>
    <n v="86493"/>
    <x v="1"/>
    <n v="11403.56"/>
    <n v="113.21"/>
    <n v="285.11"/>
    <n v="1603.58"/>
    <n v="839.87"/>
    <n v="0"/>
    <n v="0"/>
    <n v="2109.9899999999998"/>
    <m/>
    <m/>
    <m/>
    <m/>
    <m/>
    <m/>
    <m/>
    <m/>
    <m/>
    <m/>
  </r>
  <r>
    <s v="1"/>
    <s v="V50536356683"/>
    <n v="31"/>
    <s v="50576534124"/>
    <s v="DE0073325038990000000000000007153"/>
    <s v="PW im Dich"/>
    <s v="Hans-Holbein-Str."/>
    <s v="1"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Entsorgungsbetriebe Wesseling"/>
    <m/>
    <s v="Brühler Str. "/>
    <s v="95"/>
    <m/>
    <s v="50389"/>
    <s v="Wesseling"/>
    <m/>
    <m/>
    <s v="Westnetz GmbH"/>
    <s v="mit Leistungsmessung"/>
    <s v="Mittelspannung"/>
    <s v="Mittelspannung"/>
    <s v="Lastprofilzähler"/>
    <s v="RLM"/>
    <n v="82"/>
    <n v="19267"/>
    <n v="8193"/>
    <n v="27460"/>
    <x v="1"/>
    <n v="5052.04"/>
    <n v="35.950000000000003"/>
    <n v="90.52"/>
    <n v="509.09"/>
    <n v="266.64999999999998"/>
    <n v="0"/>
    <n v="0"/>
    <n v="669.86"/>
    <m/>
    <m/>
    <m/>
    <m/>
    <m/>
    <m/>
    <m/>
    <m/>
    <m/>
    <m/>
  </r>
  <r>
    <s v="1"/>
    <s v="1EMH0011629672"/>
    <n v="32"/>
    <s v="50548687141"/>
    <s v="DE0073325038990000000000000000976"/>
    <s v="Birgada Schule"/>
    <s v="Hauptstr."/>
    <s v="101"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mit Leistungsmessung"/>
    <s v="Niederspannung"/>
    <s v="Niederspannung"/>
    <s v="Lastprofilzähler"/>
    <s v="RLM"/>
    <n v="39"/>
    <n v="36507"/>
    <n v="11511"/>
    <n v="48018"/>
    <x v="1"/>
    <n v="6079.65"/>
    <n v="62.84"/>
    <n v="158.30000000000001"/>
    <n v="890.28"/>
    <n v="466.26"/>
    <n v="0"/>
    <n v="0"/>
    <n v="1171.42"/>
    <m/>
    <m/>
    <m/>
    <m/>
    <m/>
    <m/>
    <m/>
    <m/>
    <m/>
    <m/>
  </r>
  <r>
    <s v="1"/>
    <s v="1LGZ0040046541"/>
    <n v="33"/>
    <s v="50577882621"/>
    <s v="DE0073325038990000000000000001647"/>
    <s v="Grundschule"/>
    <s v="Josef-Kuth-Weg"/>
    <s v="4"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mit Leistungsmessung"/>
    <s v="Mittelspannung"/>
    <s v="Mittelspannung"/>
    <s v="Lastprofilzähler"/>
    <s v="RLM"/>
    <n v="71"/>
    <n v="89795"/>
    <n v="44727"/>
    <n v="134522"/>
    <x v="1"/>
    <n v="13579.55"/>
    <n v="176.36"/>
    <n v="443.44"/>
    <n v="2494.06"/>
    <n v="1306.25"/>
    <n v="0"/>
    <n v="0"/>
    <n v="3281.66"/>
    <m/>
    <m/>
    <m/>
    <m/>
    <m/>
    <m/>
    <m/>
    <m/>
    <m/>
    <m/>
  </r>
  <r>
    <s v="1"/>
    <s v="1EMH0013056882"/>
    <n v="34"/>
    <s v="50595867704"/>
    <s v="DE0001815038900000102410000117577"/>
    <s v="Feuerwache"/>
    <s v="Kronenweg"/>
    <s v="49"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mit Leistungsmessung"/>
    <s v="Mittelspannung + Umspannung"/>
    <s v="Niederspannung"/>
    <s v="Lastprofilzähler"/>
    <s v="RLM"/>
    <n v="52"/>
    <n v="102938"/>
    <n v="62212"/>
    <n v="165150"/>
    <x v="1"/>
    <n v="14575.88"/>
    <n v="216.18"/>
    <n v="544.38"/>
    <n v="3061.95"/>
    <n v="1603.66"/>
    <n v="0"/>
    <n v="0"/>
    <n v="4028.85"/>
    <m/>
    <m/>
    <m/>
    <m/>
    <m/>
    <m/>
    <m/>
    <m/>
    <m/>
    <m/>
  </r>
  <r>
    <s v="1"/>
    <s v="Z1LGZ0054804298"/>
    <n v="35"/>
    <s v="50539779907"/>
    <s v="DE0001815038900000102410000119072"/>
    <s v="Schwimmbad"/>
    <s v="Mühlenweg"/>
    <s v="9999"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mit Leistungsmessung"/>
    <s v="Niederspannung"/>
    <s v="Niederspannung"/>
    <s v="Lastprofilzähler"/>
    <s v="RLM"/>
    <n v="7"/>
    <n v="7925"/>
    <n v="5227"/>
    <n v="13151"/>
    <x v="1"/>
    <n v="1890.19"/>
    <n v="248.86"/>
    <n v="43.37"/>
    <n v="243.82"/>
    <n v="127.71"/>
    <n v="0"/>
    <n v="0"/>
    <n v="320.83"/>
    <m/>
    <m/>
    <m/>
    <m/>
    <m/>
    <m/>
    <m/>
    <m/>
    <m/>
    <m/>
  </r>
  <r>
    <s v="1"/>
    <s v="776501-5003093"/>
    <n v="36"/>
    <s v="50540294598"/>
    <s v="DE0001815038900000102410000120448"/>
    <s v="Tunnel"/>
    <s v="Poststr. "/>
    <s v="999"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mit Leistungsmessung"/>
    <s v="Niederspannung"/>
    <s v="Niederspannung"/>
    <s v="Lastprofilzähler"/>
    <s v="RLM"/>
    <n v="18"/>
    <n v="41217"/>
    <n v="23136"/>
    <n v="64353"/>
    <x v="1"/>
    <n v="6425.39"/>
    <n v="1217.6099999999999"/>
    <n v="212.12"/>
    <n v="1193.1099999999999"/>
    <n v="624.87"/>
    <n v="0"/>
    <n v="0"/>
    <n v="1569.88"/>
    <m/>
    <m/>
    <m/>
    <m/>
    <m/>
    <m/>
    <m/>
    <m/>
    <m/>
    <m/>
  </r>
  <r>
    <s v="1"/>
    <s v="V50588256386"/>
    <n v="37"/>
    <s v="50588256386"/>
    <s v="DE0073325038990000000000000001856"/>
    <s v="STADT WESSELING"/>
    <s v="Rodderweg"/>
    <s v="11"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Entsorgungsbetriebe Wesseling"/>
    <m/>
    <s v="Brühler Str. "/>
    <s v="95"/>
    <m/>
    <s v="50389"/>
    <s v="Wesseling"/>
    <m/>
    <m/>
    <s v="Westnetz GmbH"/>
    <s v="mit Leistungsmessung"/>
    <s v="Mittelspannung"/>
    <s v="Mittelspannung"/>
    <s v="Lastprofilzähler"/>
    <s v="RLM"/>
    <n v="465"/>
    <n v="1393862"/>
    <n v="0"/>
    <n v="1393862"/>
    <x v="1"/>
    <n v="114115.59"/>
    <n v="1824.57"/>
    <n v="4594.57"/>
    <n v="18774.560000000001"/>
    <n v="13534.95"/>
    <n v="0"/>
    <n v="0"/>
    <n v="34003.29"/>
    <s v="ja"/>
    <m/>
    <m/>
    <m/>
    <m/>
    <m/>
    <m/>
    <m/>
    <m/>
    <m/>
  </r>
  <r>
    <s v="1"/>
    <s v="1EMH0011629689"/>
    <n v="38"/>
    <s v="50540672661"/>
    <s v="DE0001815038900000102410000122130"/>
    <s v="Hallenbad"/>
    <s v="Saarlandstr. "/>
    <s v="7"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mit Leistungsmessung"/>
    <s v="Mittelspannung + Umspannung"/>
    <s v="Niederspannung"/>
    <s v="Lastprofilzähler"/>
    <s v="RLM"/>
    <n v="171"/>
    <n v="263890"/>
    <n v="72550"/>
    <n v="336440"/>
    <x v="1"/>
    <n v="36330.19"/>
    <n v="440.41"/>
    <n v="1109"/>
    <n v="6237.7"/>
    <n v="3266.97"/>
    <n v="0"/>
    <n v="0"/>
    <n v="8207.43"/>
    <s v="ja"/>
    <m/>
    <m/>
    <m/>
    <m/>
    <m/>
    <m/>
    <m/>
    <m/>
    <m/>
  </r>
  <r>
    <s v="1"/>
    <s v="1LGZ0054803179"/>
    <n v="40"/>
    <s v="50573444110"/>
    <s v="DE0001815038900000000000000441649"/>
    <s v=" "/>
    <s v="Schwarzdornweg"/>
    <s v="901"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mit Leistungsmessung"/>
    <s v="Mittelspannung + Umspannung"/>
    <s v="Niederspannung"/>
    <s v="Lastprofilzähler"/>
    <s v="RLM"/>
    <n v="20"/>
    <n v="23015"/>
    <n v="6467"/>
    <n v="29482"/>
    <x v="1"/>
    <n v="3687.62"/>
    <n v="38.56"/>
    <n v="97.16"/>
    <n v="546.59"/>
    <n v="286.29000000000002"/>
    <n v="0"/>
    <n v="0"/>
    <n v="719.19"/>
    <m/>
    <m/>
    <m/>
    <m/>
    <m/>
    <m/>
    <m/>
    <m/>
    <m/>
    <m/>
  </r>
  <r>
    <s v="1"/>
    <s v="1EMH0011631040"/>
    <n v="42"/>
    <s v="50503865039"/>
    <s v="DE0073325038990000000000000029957"/>
    <s v=" "/>
    <s v="Weidenweg"/>
    <s v="32"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Entsorgungsbetriebe Wesseling"/>
    <m/>
    <s v="Brühler Str. "/>
    <s v="95"/>
    <m/>
    <s v="50389"/>
    <s v="Wesseling"/>
    <m/>
    <m/>
    <s v="Westnetz GmbH"/>
    <s v="mit Leistungsmessung"/>
    <s v="Mittelspannung"/>
    <s v="Mittelspannung"/>
    <s v="Lastprofilzähler"/>
    <s v="RLM"/>
    <n v="126"/>
    <n v="167896"/>
    <n v="129226"/>
    <n v="297122"/>
    <x v="1"/>
    <n v="28936.94"/>
    <n v="388.95"/>
    <n v="979.41"/>
    <n v="5508.73"/>
    <n v="2885.17"/>
    <n v="0"/>
    <n v="0"/>
    <n v="7248.28"/>
    <m/>
    <m/>
    <m/>
    <m/>
    <m/>
    <m/>
    <m/>
    <m/>
    <m/>
    <m/>
  </r>
  <r>
    <s v="1"/>
    <s v="1EMH0013279933"/>
    <m/>
    <s v="50503761336"/>
    <s v="DE0073325038990000000000000035037"/>
    <s v=" Pumpwerk Curiestraße"/>
    <s v="Industriestr."/>
    <s v="131"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Entsorgungsbetriebe Wesseling"/>
    <m/>
    <s v="Brühler Str. "/>
    <s v="95"/>
    <m/>
    <s v="50389"/>
    <s v="Wesseling"/>
    <m/>
    <m/>
    <s v="Westnetz GmbH"/>
    <s v="mit Leistungsmessung"/>
    <s v="Mittelspannung"/>
    <s v="Mittelspannung"/>
    <s v="Lastprofilzähler"/>
    <s v="RLM"/>
    <n v="13"/>
    <n v="13901"/>
    <n v="7824"/>
    <n v="21725"/>
    <x v="1"/>
    <n v="2871.67"/>
    <n v="411.08"/>
    <n v="71.61"/>
    <n v="402.79"/>
    <n v="210.98"/>
    <n v="0"/>
    <n v="0"/>
    <n v="529.94000000000005"/>
    <m/>
    <m/>
    <m/>
    <m/>
    <m/>
    <m/>
    <m/>
    <m/>
    <m/>
    <m/>
  </r>
  <r>
    <s v="1"/>
    <s v="1MCS0010090595"/>
    <m/>
    <s v="50539254719"/>
    <s v="DE00018150389000001024100001 16004"/>
    <s v="HECCO HALLE"/>
    <s v="Kölner Straße"/>
    <s v="38-44"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mit Leistungsmessung"/>
    <s v="Mittelspannung"/>
    <s v="Mittelspannung"/>
    <s v="Lastprofilzähler"/>
    <s v="RLM"/>
    <m/>
    <m/>
    <m/>
    <n v="72216.570000000007"/>
    <x v="1"/>
    <n v="5394.5777790000011"/>
    <n v="79.438227000000012"/>
    <n v="200.03989890000003"/>
    <n v="1125.1341606000001"/>
    <n v="589.28721120000012"/>
    <n v="0"/>
    <n v="0"/>
    <n v="1480.4396850000003"/>
    <m/>
    <m/>
    <n v="7.4700000000000003E-2"/>
    <n v="1.1000000000000001E-3"/>
    <n v="2.7699999999999999E-3"/>
    <n v="1.558E-2"/>
    <n v="8.1600000000000006E-3"/>
    <n v="0"/>
    <n v="0"/>
    <n v="2.0500000000000001E-2"/>
  </r>
  <r>
    <s v="2"/>
    <s v="1EMH0009580872"/>
    <n v="168"/>
    <n v="50541119175"/>
    <s v="DE0001815038900000102410000125239"/>
    <s v="PW / RRB Hauptstraße"/>
    <s v="Hauptstr."/>
    <s v="6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Entsorgungsbetriebe Wesseling"/>
    <m/>
    <s v="Brühler Str. "/>
    <s v="95"/>
    <m/>
    <s v="50389"/>
    <s v="Wesseling"/>
    <m/>
    <m/>
    <s v="Westnetz GmbH"/>
    <s v="ohne Leistungsmessung"/>
    <s v="Niederspannung"/>
    <s v="Niederspannung"/>
    <s v="Zweitarifzähler"/>
    <s v="G0-Standardlastprofil"/>
    <m/>
    <n v="0"/>
    <s v=""/>
    <n v="4114"/>
    <x v="2"/>
    <n v="410.5772"/>
    <n v="65.412599999999998"/>
    <n v="11.39578"/>
    <n v="64.096119999999999"/>
    <n v="33.570240000000005"/>
    <n v="0"/>
    <n v="0"/>
    <n v="84.337000000000003"/>
    <m/>
    <m/>
    <n v="9.98E-2"/>
    <n v="1.5900000000000001E-2"/>
    <n v="2.7699999999999999E-3"/>
    <n v="1.558E-2"/>
    <n v="8.1600000000000006E-3"/>
    <n v="0"/>
    <n v="0"/>
    <n v="2.0500000000000001E-2"/>
  </r>
  <r>
    <s v="2"/>
    <s v="1ISK0073583778"/>
    <n v="167"/>
    <s v="50543881459"/>
    <s v="DE0073325038990000000000000005601"/>
    <s v=""/>
    <s v="Auf dem Eichholzer Acker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Entsorgungsbetriebe Wesseling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16504"/>
    <s v=""/>
    <n v="16504"/>
    <x v="2"/>
    <n v="1647.0992000000001"/>
    <n v="262.41360000000003"/>
    <n v="45.716079999999998"/>
    <n v="257.13231999999999"/>
    <n v="134.67264"/>
    <n v="0"/>
    <n v="0"/>
    <n v="338.33199999999999"/>
    <m/>
    <m/>
    <n v="9.98E-2"/>
    <n v="1.5900000000000001E-2"/>
    <n v="2.7699999999999999E-3"/>
    <n v="1.558E-2"/>
    <n v="8.1600000000000006E-3"/>
    <n v="0"/>
    <n v="0"/>
    <n v="2.0500000000000001E-2"/>
  </r>
  <r>
    <s v="2"/>
    <s v="1EMH0004344748"/>
    <n v="169"/>
    <s v="50529329762"/>
    <s v="DE0073325038990000000000000012283"/>
    <s v=""/>
    <s v="Auf der Trift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Entsorgungsbetriebe Wesseling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2135"/>
    <s v=""/>
    <n v="2135"/>
    <x v="2"/>
    <n v="213.07300000000001"/>
    <n v="33.9465"/>
    <n v="5.9139499999999998"/>
    <n v="33.263300000000001"/>
    <n v="17.421600000000002"/>
    <n v="0"/>
    <n v="0"/>
    <n v="43.767499999999998"/>
    <m/>
    <m/>
    <n v="9.98E-2"/>
    <n v="1.5900000000000001E-2"/>
    <n v="2.7699999999999999E-3"/>
    <n v="1.558E-2"/>
    <n v="8.1600000000000006E-3"/>
    <n v="0"/>
    <n v="0"/>
    <n v="2.0500000000000001E-2"/>
  </r>
  <r>
    <s v="2"/>
    <s v="1EMH0006730038"/>
    <n v="171"/>
    <s v="50508990344"/>
    <s v="DE0073325038990000000000000022784"/>
    <s v="RR Willy-Brandt-Str."/>
    <s v="Auf der Trift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Entsorgungsbetriebe Wesseling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6292"/>
    <s v=""/>
    <n v="6292"/>
    <x v="2"/>
    <n v="627.94159999999999"/>
    <n v="100.0428"/>
    <n v="17.428840000000001"/>
    <n v="98.029359999999997"/>
    <n v="51.342720000000007"/>
    <n v="0"/>
    <n v="0"/>
    <n v="128.98600000000002"/>
    <m/>
    <m/>
    <n v="9.98E-2"/>
    <n v="1.5900000000000001E-2"/>
    <n v="2.7699999999999999E-3"/>
    <n v="1.558E-2"/>
    <n v="8.1600000000000006E-3"/>
    <n v="0"/>
    <n v="0"/>
    <n v="2.0500000000000001E-2"/>
  </r>
  <r>
    <s v="2"/>
    <s v="331330-5030182"/>
    <n v="170"/>
    <s v="50537192573"/>
    <s v="DE0001815038900000102410000109071"/>
    <s v="PW Henseler / KBE"/>
    <s v="Brühler Str."/>
    <s v="42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Entsorgungsbetriebe Wesseling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1603"/>
    <s v=""/>
    <n v="1603"/>
    <x v="2"/>
    <n v="159.9794"/>
    <n v="25.4877"/>
    <n v="4.4403100000000002"/>
    <n v="24.974740000000001"/>
    <n v="13.080480000000001"/>
    <n v="0"/>
    <n v="0"/>
    <n v="32.861499999999999"/>
    <m/>
    <m/>
    <n v="9.98E-2"/>
    <n v="1.5900000000000001E-2"/>
    <n v="2.7699999999999999E-3"/>
    <n v="1.558E-2"/>
    <n v="8.1600000000000006E-3"/>
    <n v="0"/>
    <n v="0"/>
    <n v="2.0500000000000001E-2"/>
  </r>
  <r>
    <s v="2"/>
    <s v="444003-5134750"/>
    <n v="172"/>
    <s v="50537344786"/>
    <s v="DE0001815038900000102410000109081"/>
    <s v="PW-Nord"/>
    <s v="Brühler Str."/>
    <s v="6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Entsorgungsbetriebe Wesseling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251"/>
    <s v=""/>
    <n v="251"/>
    <x v="2"/>
    <n v="25.049800000000001"/>
    <n v="3.9909000000000003"/>
    <n v="0.69526999999999994"/>
    <n v="3.9105799999999999"/>
    <n v="2.0481600000000002"/>
    <n v="0"/>
    <n v="0"/>
    <n v="5.1455000000000002"/>
    <m/>
    <m/>
    <n v="9.98E-2"/>
    <n v="1.5900000000000001E-2"/>
    <n v="2.7699999999999999E-3"/>
    <n v="1.558E-2"/>
    <n v="8.1600000000000006E-3"/>
    <n v="0"/>
    <n v="0"/>
    <n v="2.0500000000000001E-2"/>
  </r>
  <r>
    <s v="2"/>
    <s v="331236-5005138"/>
    <n v="173"/>
    <s v="50537294098"/>
    <s v="DE0001815038900000102410000109095"/>
    <s v="PW-Stadtwerke"/>
    <s v="Brühler Str."/>
    <s v="95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Entsorgungsbetriebe Wesseling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1157"/>
    <s v=""/>
    <n v="1157"/>
    <x v="2"/>
    <n v="115.4686"/>
    <n v="18.3963"/>
    <n v="3.2048899999999998"/>
    <n v="18.026060000000001"/>
    <n v="9.4411200000000015"/>
    <n v="0"/>
    <n v="0"/>
    <n v="23.718500000000002"/>
    <m/>
    <m/>
    <n v="9.98E-2"/>
    <n v="1.5900000000000001E-2"/>
    <n v="2.7699999999999999E-3"/>
    <n v="1.558E-2"/>
    <n v="8.1600000000000006E-3"/>
    <n v="0"/>
    <n v="0"/>
    <n v="2.0500000000000001E-2"/>
  </r>
  <r>
    <s v="2"/>
    <s v="1ISK0063553916"/>
    <n v="174"/>
    <s v="50543264564"/>
    <s v="DE0073325038990000000000000013658"/>
    <s v="BURGSTR. RÜB"/>
    <s v="Burgstr.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Entsorgungsbetriebe Wesseling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1063"/>
    <s v=""/>
    <n v="1063"/>
    <x v="2"/>
    <n v="106.0874"/>
    <n v="16.901700000000002"/>
    <n v="2.9445099999999997"/>
    <n v="16.561540000000001"/>
    <n v="8.67408"/>
    <n v="0"/>
    <n v="0"/>
    <n v="21.791499999999999"/>
    <m/>
    <m/>
    <n v="9.98E-2"/>
    <n v="1.5900000000000001E-2"/>
    <n v="2.7699999999999999E-3"/>
    <n v="1.558E-2"/>
    <n v="8.1600000000000006E-3"/>
    <n v="0"/>
    <n v="0"/>
    <n v="2.0500000000000001E-2"/>
  </r>
  <r>
    <s v="2"/>
    <s v="1ISK0075608380"/>
    <n v="175"/>
    <n v="50537706473"/>
    <s v="DE0001815038900000102410000109810"/>
    <s v="PW / RRB Domhüllenweg"/>
    <s v="Domhüllenweg"/>
    <s v="900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Entsorgungsbetriebe Wesseling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46550"/>
    <s v=""/>
    <n v="46550"/>
    <x v="2"/>
    <n v="4645.6899999999996"/>
    <n v="740.1450000000001"/>
    <n v="128.9435"/>
    <n v="725.24900000000002"/>
    <n v="379.84800000000001"/>
    <n v="0"/>
    <n v="0"/>
    <n v="954.27500000000009"/>
    <m/>
    <m/>
    <n v="9.98E-2"/>
    <n v="1.5900000000000001E-2"/>
    <n v="2.7699999999999999E-3"/>
    <n v="1.558E-2"/>
    <n v="8.1600000000000006E-3"/>
    <n v="0"/>
    <n v="0"/>
    <n v="2.0500000000000001E-2"/>
  </r>
  <r>
    <s v="2"/>
    <s v="331236-5005168"/>
    <n v="177"/>
    <s v="50537727601"/>
    <s v="DE0001815038900000102410000110468"/>
    <s v="PW-Eichholzerstr."/>
    <s v="Eichholzer Straße"/>
    <s v="62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Entsorgungsbetriebe Wesseling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4233"/>
    <s v=""/>
    <n v="4233"/>
    <x v="2"/>
    <n v="422.45339999999999"/>
    <n v="67.304699999999997"/>
    <n v="11.72541"/>
    <n v="65.950140000000005"/>
    <n v="34.54128"/>
    <n v="0"/>
    <n v="0"/>
    <n v="86.776499999999999"/>
    <m/>
    <m/>
    <n v="9.98E-2"/>
    <n v="1.5900000000000001E-2"/>
    <n v="2.7699999999999999E-3"/>
    <n v="1.558E-2"/>
    <n v="8.1600000000000006E-3"/>
    <n v="0"/>
    <n v="0"/>
    <n v="2.0500000000000001E-2"/>
  </r>
  <r>
    <s v="2"/>
    <s v="717000-8709048"/>
    <n v="176"/>
    <s v="50570395829"/>
    <s v="DE0001815038900000000000000233720"/>
    <s v="BETRIEBSHOF"/>
    <s v="Erftstraße"/>
    <s v="120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Entsorgungsbetriebe Wesseling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8225"/>
    <s v=""/>
    <n v="8225"/>
    <x v="2"/>
    <n v="820.85500000000002"/>
    <n v="130.7775"/>
    <n v="22.783249999999999"/>
    <n v="128.1455"/>
    <n v="67.116"/>
    <n v="0"/>
    <n v="0"/>
    <n v="168.61250000000001"/>
    <m/>
    <m/>
    <n v="9.98E-2"/>
    <n v="1.5900000000000001E-2"/>
    <n v="2.7699999999999999E-3"/>
    <n v="1.558E-2"/>
    <n v="8.1600000000000006E-3"/>
    <n v="0"/>
    <n v="0"/>
    <n v="2.0500000000000001E-2"/>
  </r>
  <r>
    <s v="2"/>
    <s v="717000-8709040"/>
    <n v="178"/>
    <s v="50537507061"/>
    <s v="DE0001815038900000102410000111037"/>
    <s v="BETRIEBSHOF"/>
    <s v="Erftstraße"/>
    <s v="120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Entsorgungsbetriebe Wesseling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5437"/>
    <s v=""/>
    <n v="5437"/>
    <x v="2"/>
    <n v="542.61260000000004"/>
    <n v="86.448300000000003"/>
    <n v="15.06049"/>
    <n v="84.708460000000002"/>
    <n v="44.365920000000003"/>
    <n v="0"/>
    <n v="0"/>
    <n v="111.4585"/>
    <m/>
    <m/>
    <n v="9.98E-2"/>
    <n v="1.5900000000000001E-2"/>
    <n v="2.7699999999999999E-3"/>
    <n v="1.558E-2"/>
    <n v="8.1600000000000006E-3"/>
    <n v="0"/>
    <n v="0"/>
    <n v="2.0500000000000001E-2"/>
  </r>
  <r>
    <s v="2"/>
    <s v="1EMH0007191020"/>
    <n v="179"/>
    <s v="50595910834"/>
    <s v="DE0001815038900000102410000114210"/>
    <s v="SALZLAGER"/>
    <s v="Hubertusstraße"/>
    <s v="100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Entsorgungsbetriebe Wesseling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7"/>
    <s v=""/>
    <n v="7"/>
    <x v="2"/>
    <n v="0.6986"/>
    <n v="0.11130000000000001"/>
    <n v="1.9389999999999998E-2"/>
    <n v="0.10906"/>
    <n v="5.7120000000000004E-2"/>
    <n v="0"/>
    <n v="0"/>
    <n v="0.14350000000000002"/>
    <m/>
    <m/>
    <n v="9.98E-2"/>
    <n v="1.5900000000000001E-2"/>
    <n v="2.7699999999999999E-3"/>
    <n v="1.558E-2"/>
    <n v="8.1600000000000006E-3"/>
    <n v="0"/>
    <n v="0"/>
    <n v="2.0500000000000001E-2"/>
  </r>
  <r>
    <s v="2"/>
    <s v="1EMH0008274662"/>
    <n v="180"/>
    <s v="50595867803"/>
    <s v="DE0001815038900000102410000117580"/>
    <s v="PW-Kanalrückhalt. Kronenweg"/>
    <s v="Kronenweg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Entsorgungsbetriebe Wesseling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1273"/>
    <s v=""/>
    <n v="1273"/>
    <x v="2"/>
    <n v="127.0454"/>
    <n v="20.2407"/>
    <n v="3.5262099999999998"/>
    <n v="19.83334"/>
    <n v="10.387680000000001"/>
    <n v="0"/>
    <n v="0"/>
    <n v="26.096500000000002"/>
    <m/>
    <m/>
    <n v="9.98E-2"/>
    <n v="1.5900000000000001E-2"/>
    <n v="2.7699999999999999E-3"/>
    <n v="1.558E-2"/>
    <n v="8.1600000000000006E-3"/>
    <n v="0"/>
    <n v="0"/>
    <n v="2.0500000000000001E-2"/>
  </r>
  <r>
    <s v="2"/>
    <s v="1ISK0074895835"/>
    <n v="181"/>
    <s v="50539345302"/>
    <s v="DE0001815038900000102410000118267"/>
    <s v="PW-Lindenstraße"/>
    <s v="Lindenstr.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Entsorgungsbetriebe Wesseling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1779"/>
    <s v=""/>
    <n v="1779"/>
    <x v="2"/>
    <n v="177.54419999999999"/>
    <n v="28.286100000000001"/>
    <n v="4.9278300000000002"/>
    <n v="27.716819999999998"/>
    <n v="14.516640000000001"/>
    <n v="0"/>
    <n v="0"/>
    <n v="36.469500000000004"/>
    <m/>
    <m/>
    <n v="9.98E-2"/>
    <n v="1.5900000000000001E-2"/>
    <n v="2.7699999999999999E-3"/>
    <n v="1.558E-2"/>
    <n v="8.1600000000000006E-3"/>
    <n v="0"/>
    <n v="0"/>
    <n v="2.0500000000000001E-2"/>
  </r>
  <r>
    <s v="2"/>
    <s v="1EMH0011198440"/>
    <n v="182"/>
    <n v="50539601100"/>
    <s v="DE0001815038900000102410000119003"/>
    <s v="PW-Moselstraße"/>
    <s v="Moselstrasse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Entsorgungsbetriebe Wesseling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1308"/>
    <s v=""/>
    <n v="1308"/>
    <x v="2"/>
    <n v="130.5384"/>
    <n v="20.7972"/>
    <n v="3.6231599999999999"/>
    <n v="20.378640000000001"/>
    <n v="10.67328"/>
    <n v="0"/>
    <n v="0"/>
    <n v="26.814"/>
    <m/>
    <m/>
    <n v="9.98E-2"/>
    <n v="1.5900000000000001E-2"/>
    <n v="2.7699999999999999E-3"/>
    <n v="1.558E-2"/>
    <n v="8.1600000000000006E-3"/>
    <n v="0"/>
    <n v="0"/>
    <n v="2.0500000000000001E-2"/>
  </r>
  <r>
    <s v="2"/>
    <s v="1ISK0062857683"/>
    <n v="183"/>
    <s v="50560013001"/>
    <s v="DE0073325038990000000000000011280"/>
    <s v=""/>
    <s v="Mühlenweg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Entsorgungsbetriebe Wesseling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941"/>
    <s v=""/>
    <n v="941"/>
    <x v="2"/>
    <n v="93.911799999999999"/>
    <n v="14.961900000000002"/>
    <n v="2.6065700000000001"/>
    <n v="14.660780000000001"/>
    <n v="7.6785600000000009"/>
    <n v="0"/>
    <n v="0"/>
    <n v="19.290500000000002"/>
    <m/>
    <m/>
    <n v="9.98E-2"/>
    <n v="1.5900000000000001E-2"/>
    <n v="2.7699999999999999E-3"/>
    <n v="1.558E-2"/>
    <n v="8.1600000000000006E-3"/>
    <n v="0"/>
    <n v="0"/>
    <n v="2.0500000000000001E-2"/>
  </r>
  <r>
    <s v="2"/>
    <s v="331236-5005167"/>
    <n v="184"/>
    <s v="50539939204"/>
    <s v="DE0001815038900000102410000119099"/>
    <s v="PW-Mühlenweg"/>
    <s v="Mühlenweg"/>
    <s v="4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Entsorgungsbetriebe Wesseling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1900"/>
    <s v=""/>
    <n v="1900"/>
    <x v="2"/>
    <n v="189.62"/>
    <n v="30.21"/>
    <n v="5.2629999999999999"/>
    <n v="29.602"/>
    <n v="15.504000000000001"/>
    <n v="0"/>
    <n v="0"/>
    <n v="38.950000000000003"/>
    <m/>
    <m/>
    <n v="9.98E-2"/>
    <n v="1.5900000000000001E-2"/>
    <n v="2.7699999999999999E-3"/>
    <n v="1.558E-2"/>
    <n v="8.1600000000000006E-3"/>
    <n v="0"/>
    <n v="0"/>
    <n v="2.0500000000000001E-2"/>
  </r>
  <r>
    <s v="2"/>
    <s v="331236-5005169"/>
    <n v="45"/>
    <s v="50540169915"/>
    <s v="DE0001815038900000102410000119554"/>
    <s v="PW-Oberwesselingerstraße"/>
    <s v="Oberwesselinger Straße"/>
    <s v="9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Entsorgungsbetriebe Wesseling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778"/>
    <s v=""/>
    <n v="778"/>
    <x v="2"/>
    <n v="77.644400000000005"/>
    <n v="12.370200000000001"/>
    <n v="2.1550599999999998"/>
    <n v="12.12124"/>
    <n v="6.3484800000000003"/>
    <n v="0"/>
    <n v="0"/>
    <n v="15.949"/>
    <m/>
    <m/>
    <n v="9.98E-2"/>
    <n v="1.5900000000000001E-2"/>
    <n v="2.7699999999999999E-3"/>
    <n v="1.558E-2"/>
    <n v="8.1600000000000006E-3"/>
    <n v="0"/>
    <n v="0"/>
    <n v="2.0500000000000001E-2"/>
  </r>
  <r>
    <s v="2"/>
    <s v="365000-5182109"/>
    <n v="185"/>
    <s v="50587665322"/>
    <s v="DE00018150389R0000000000000015655"/>
    <s v=""/>
    <s v="Sternenstr.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Entsorgungsbetriebe Wesseling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1725"/>
    <s v=""/>
    <n v="1725"/>
    <x v="2"/>
    <n v="172.155"/>
    <n v="27.427500000000002"/>
    <n v="4.7782499999999999"/>
    <n v="26.875499999999999"/>
    <n v="14.076000000000001"/>
    <n v="0"/>
    <n v="0"/>
    <n v="35.362500000000004"/>
    <m/>
    <m/>
    <n v="9.98E-2"/>
    <n v="1.5900000000000001E-2"/>
    <n v="2.7699999999999999E-3"/>
    <n v="1.558E-2"/>
    <n v="8.1600000000000006E-3"/>
    <n v="0"/>
    <n v="0"/>
    <n v="2.0500000000000001E-2"/>
  </r>
  <r>
    <s v="2"/>
    <s v="331210-5038382"/>
    <n v="46"/>
    <s v="50580061460"/>
    <s v="DE0073325038990000000000000001479"/>
    <s v=""/>
    <s v="Traunsteiner Str.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Entsorgungsbetriebe Wesseling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579"/>
    <s v=""/>
    <n v="579"/>
    <x v="2"/>
    <n v="57.784199999999998"/>
    <n v="9.2061000000000011"/>
    <n v="1.6038299999999999"/>
    <n v="9.0208200000000005"/>
    <n v="4.72464"/>
    <n v="0"/>
    <n v="0"/>
    <n v="11.8695"/>
    <m/>
    <m/>
    <n v="9.98E-2"/>
    <n v="1.5900000000000001E-2"/>
    <n v="2.7699999999999999E-3"/>
    <n v="1.558E-2"/>
    <n v="8.1600000000000006E-3"/>
    <n v="0"/>
    <n v="0"/>
    <n v="2.0500000000000001E-2"/>
  </r>
  <r>
    <s v="2"/>
    <s v="1HLY0300141667"/>
    <n v="44"/>
    <n v="50503612050"/>
    <s v="DE0073325038990000000000000032216"/>
    <s v=""/>
    <s v="Erftstraße"/>
    <s v="120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Entsorgungsbetriebe Wesseling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4907"/>
    <s v=""/>
    <n v="4907"/>
    <x v="2"/>
    <n v="489.71859999999998"/>
    <n v="78.021300000000011"/>
    <n v="13.59239"/>
    <n v="76.451059999999998"/>
    <n v="40.041119999999999"/>
    <n v="0"/>
    <n v="0"/>
    <n v="100.59350000000001"/>
    <m/>
    <m/>
    <n v="9.98E-2"/>
    <n v="1.5900000000000001E-2"/>
    <n v="2.7699999999999999E-3"/>
    <n v="1.558E-2"/>
    <n v="8.1600000000000006E-3"/>
    <n v="0"/>
    <n v="0"/>
    <n v="2.0500000000000001E-2"/>
  </r>
  <r>
    <s v="2"/>
    <s v="1ISK0074272171"/>
    <n v="43"/>
    <s v="50591561970"/>
    <s v="DE0001815038900000102410000124840"/>
    <s v="1.670.5700.4 STBL"/>
    <s v="Westring"/>
    <s v="900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34"/>
    <s v=""/>
    <n v="34"/>
    <x v="2"/>
    <n v="3.3932000000000002"/>
    <n v="0.54060000000000008"/>
    <n v="9.418E-2"/>
    <n v="0.52971999999999997"/>
    <n v="0.27744000000000002"/>
    <n v="0"/>
    <n v="0"/>
    <n v="0.69700000000000006"/>
    <m/>
    <m/>
    <n v="9.98E-2"/>
    <n v="1.5900000000000001E-2"/>
    <n v="2.7699999999999999E-3"/>
    <n v="1.558E-2"/>
    <n v="8.1600000000000006E-3"/>
    <n v="0"/>
    <n v="0"/>
    <n v="2.0500000000000001E-2"/>
  </r>
  <r>
    <s v="2"/>
    <s v="1EMH0005303236"/>
    <n v="47"/>
    <s v="50528347228"/>
    <s v="DE00733250389R0000000000000033640"/>
    <s v="FLUTLICHTANLAGE"/>
    <s v="Am Kronenbusch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6897"/>
    <s v=""/>
    <n v="6897"/>
    <x v="2"/>
    <n v="688.32060000000001"/>
    <n v="109.6623"/>
    <n v="19.104689999999998"/>
    <n v="107.45526"/>
    <n v="56.279520000000005"/>
    <n v="0"/>
    <n v="0"/>
    <n v="141.38849999999999"/>
    <m/>
    <m/>
    <n v="9.98E-2"/>
    <n v="1.5900000000000001E-2"/>
    <n v="2.7699999999999999E-3"/>
    <n v="1.558E-2"/>
    <n v="8.1600000000000006E-3"/>
    <n v="0"/>
    <n v="0"/>
    <n v="2.0500000000000001E-2"/>
  </r>
  <r>
    <s v="2"/>
    <s v="443010-5000687"/>
    <n v="48"/>
    <s v="50536959908"/>
    <s v="DE0001815038900000102410000107250"/>
    <s v="Parkhaus"/>
    <s v="An St. Germanus"/>
    <s v="217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Zweitarifzähler"/>
    <s v="G0-Standardlastprofil"/>
    <m/>
    <n v="12212"/>
    <n v="35084"/>
    <n v="47296"/>
    <x v="2"/>
    <n v="4720.1408000000001"/>
    <n v="752.0064000000001"/>
    <n v="131.00991999999999"/>
    <n v="736.87167999999997"/>
    <n v="385.93536"/>
    <n v="0"/>
    <n v="0"/>
    <n v="969.5680000000001"/>
    <m/>
    <m/>
    <n v="9.98E-2"/>
    <n v="1.5900000000000001E-2"/>
    <n v="2.7699999999999999E-3"/>
    <n v="1.558E-2"/>
    <n v="8.1600000000000006E-3"/>
    <n v="0"/>
    <n v="0"/>
    <n v="2.0500000000000001E-2"/>
  </r>
  <r>
    <s v="2"/>
    <s v="1HAG1000403193"/>
    <n v="50"/>
    <s v="50509143869"/>
    <s v="DE0073325038990000000000000028559"/>
    <s v=""/>
    <s v="Brühler Str."/>
    <s v="95"/>
    <s v="z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IML"/>
    <m/>
    <n v="2374"/>
    <s v=""/>
    <n v="2374"/>
    <x v="2"/>
    <n v="236.92519999999999"/>
    <n v="37.746600000000001"/>
    <n v="6.5759799999999995"/>
    <n v="36.986919999999998"/>
    <n v="19.371840000000002"/>
    <n v="0"/>
    <n v="0"/>
    <n v="48.667000000000002"/>
    <m/>
    <m/>
    <n v="9.98E-2"/>
    <n v="1.5900000000000001E-2"/>
    <n v="2.7699999999999999E-3"/>
    <n v="1.558E-2"/>
    <n v="8.1600000000000006E-3"/>
    <n v="0"/>
    <n v="0"/>
    <n v="2.0500000000000001E-2"/>
  </r>
  <r>
    <s v="2"/>
    <s v="1HAG1000403189"/>
    <n v="49"/>
    <s v="50509143851"/>
    <s v="DE0073325038990000000000000028558"/>
    <s v=""/>
    <s v="Brühler Str."/>
    <s v="95"/>
    <s v="z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IML"/>
    <m/>
    <n v="2540"/>
    <s v=""/>
    <n v="2540"/>
    <x v="2"/>
    <n v="253.49199999999999"/>
    <n v="40.386000000000003"/>
    <n v="7.0358000000000001"/>
    <n v="39.5732"/>
    <n v="20.726400000000002"/>
    <n v="0"/>
    <n v="0"/>
    <n v="52.07"/>
    <m/>
    <m/>
    <n v="9.98E-2"/>
    <n v="1.5900000000000001E-2"/>
    <n v="2.7699999999999999E-3"/>
    <n v="1.558E-2"/>
    <n v="8.1600000000000006E-3"/>
    <n v="0"/>
    <n v="0"/>
    <n v="2.0500000000000001E-2"/>
  </r>
  <r>
    <s v="2"/>
    <s v="365000-5326660"/>
    <n v="51"/>
    <s v="50549685558"/>
    <s v="DE0001815038900000000000000378706"/>
    <s v="1.771.5401.6"/>
    <s v="Im kleinen Mölchen"/>
    <s v="36"/>
    <s v="-40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7224"/>
    <s v=""/>
    <n v="7224"/>
    <x v="2"/>
    <n v="720.95519999999999"/>
    <n v="114.86160000000001"/>
    <n v="20.010479999999998"/>
    <n v="112.54992"/>
    <n v="58.947840000000006"/>
    <n v="0"/>
    <n v="0"/>
    <n v="148.09200000000001"/>
    <m/>
    <m/>
    <n v="9.98E-2"/>
    <n v="1.5900000000000001E-2"/>
    <n v="2.7699999999999999E-3"/>
    <n v="1.558E-2"/>
    <n v="8.1600000000000006E-3"/>
    <n v="0"/>
    <n v="0"/>
    <n v="2.0500000000000001E-2"/>
  </r>
  <r>
    <s v="2"/>
    <s v="365000-5326677"/>
    <n v="52"/>
    <s v="50538797207"/>
    <s v="DE0001815038900000102410000115209"/>
    <s v="1.771.5401.6"/>
    <s v="Im kleinen Mölchen"/>
    <s v="36"/>
    <s v="-40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4342"/>
    <s v=""/>
    <n v="4342"/>
    <x v="2"/>
    <n v="433.33159999999998"/>
    <n v="69.037800000000004"/>
    <n v="12.027339999999999"/>
    <n v="67.648359999999997"/>
    <n v="35.430720000000001"/>
    <n v="0"/>
    <n v="0"/>
    <n v="89.01100000000001"/>
    <m/>
    <m/>
    <n v="9.98E-2"/>
    <n v="1.5900000000000001E-2"/>
    <n v="2.7699999999999999E-3"/>
    <n v="1.558E-2"/>
    <n v="8.1600000000000006E-3"/>
    <n v="0"/>
    <n v="0"/>
    <n v="2.0500000000000001E-2"/>
  </r>
  <r>
    <s v="2"/>
    <s v="620000-5007275"/>
    <n v="166"/>
    <s v="50578469585"/>
    <s v="DE0001815038900000000000000467926"/>
    <s v="1.880.5401.3 ALLGEMEIN"/>
    <s v="Kölner Straße"/>
    <s v="38"/>
    <s v="-44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1340"/>
    <s v=""/>
    <n v="1340"/>
    <x v="2"/>
    <n v="133.732"/>
    <n v="21.306000000000001"/>
    <n v="3.7117999999999998"/>
    <n v="20.877199999999998"/>
    <n v="10.9344"/>
    <n v="0"/>
    <n v="0"/>
    <n v="27.470000000000002"/>
    <m/>
    <m/>
    <n v="9.98E-2"/>
    <n v="1.5900000000000001E-2"/>
    <n v="2.7699999999999999E-3"/>
    <n v="1.558E-2"/>
    <n v="8.1600000000000006E-3"/>
    <n v="0"/>
    <n v="0"/>
    <n v="2.0500000000000001E-2"/>
  </r>
  <r>
    <s v="2"/>
    <s v="620000-5007214"/>
    <n v="53"/>
    <s v="50578594845"/>
    <s v="DE0001815038900000000000000467929"/>
    <s v="1.880.5401.3/OG 1 LI"/>
    <s v="Kölner Straße"/>
    <s v="38"/>
    <s v="-44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s v="2"/>
    <s v="443010-5020349"/>
    <n v="54"/>
    <s v="50569413088"/>
    <s v="DE0001815038900000000000000225781"/>
    <s v="Straßenbeleuchtung"/>
    <s v="Brühler Str."/>
    <s v="306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s v="SRM"/>
    <m/>
    <n v="0"/>
    <s v=""/>
    <n v="0"/>
    <x v="3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s v="2"/>
    <s v="538500-5015367"/>
    <n v="55"/>
    <s v="50537447944"/>
    <s v="DE0001815038900000102410000109224"/>
    <s v="Straßenbeleuchtung"/>
    <s v="Brühler Str."/>
    <s v="306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s v="SRM"/>
    <m/>
    <n v="107587"/>
    <n v="6752"/>
    <n v="114339"/>
    <x v="3"/>
    <n v="8541.1233000000011"/>
    <n v="1817.9901000000002"/>
    <n v="316.71902999999998"/>
    <n v="1781.4016200000001"/>
    <n v="933.00624000000005"/>
    <n v="0"/>
    <n v="0"/>
    <n v="2343.9495000000002"/>
    <m/>
    <m/>
    <n v="7.4700000000000003E-2"/>
    <n v="1.5900000000000001E-2"/>
    <n v="2.7699999999999999E-3"/>
    <n v="1.558E-2"/>
    <n v="8.1600000000000006E-3"/>
    <n v="0"/>
    <n v="0"/>
    <n v="2.0500000000000001E-2"/>
  </r>
  <r>
    <s v="2"/>
    <s v="1ISK0075492095"/>
    <n v="57"/>
    <s v="50536713619"/>
    <s v="DE0001815038900000102410000106019"/>
    <s v=""/>
    <s v="Ahrstr."/>
    <s v="3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Zweitarifzähler"/>
    <s v="G0-Standardlastprofil"/>
    <m/>
    <n v="551"/>
    <n v="186"/>
    <n v="737"/>
    <x v="2"/>
    <n v="73.552599999999998"/>
    <n v="11.718300000000001"/>
    <n v="2.04149"/>
    <n v="11.48246"/>
    <n v="6.0139200000000006"/>
    <n v="0"/>
    <n v="0"/>
    <n v="15.108500000000001"/>
    <m/>
    <m/>
    <n v="9.98E-2"/>
    <n v="1.5900000000000001E-2"/>
    <n v="2.7699999999999999E-3"/>
    <n v="1.558E-2"/>
    <n v="8.1600000000000006E-3"/>
    <n v="0"/>
    <n v="0"/>
    <n v="2.0500000000000001E-2"/>
  </r>
  <r>
    <s v="2"/>
    <s v="717000-9940015"/>
    <n v="56"/>
    <s v="50574503527"/>
    <s v="DE0001815038900000000000000265129"/>
    <s v="1.670.5700.4 MARKTANSCHLÜSSE"/>
    <s v="Alfons-Müller-Platz"/>
    <s v="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1393"/>
    <s v=""/>
    <n v="1393"/>
    <x v="2"/>
    <n v="139.0214"/>
    <n v="22.148700000000002"/>
    <n v="3.8586099999999997"/>
    <n v="21.702940000000002"/>
    <n v="11.36688"/>
    <n v="0"/>
    <n v="0"/>
    <n v="28.5565"/>
    <m/>
    <m/>
    <n v="9.98E-2"/>
    <n v="1.5900000000000001E-2"/>
    <n v="2.7699999999999999E-3"/>
    <n v="1.558E-2"/>
    <n v="8.1600000000000006E-3"/>
    <n v="0"/>
    <n v="0"/>
    <n v="2.0500000000000001E-2"/>
  </r>
  <r>
    <s v="2"/>
    <s v="1ITR0054379539"/>
    <n v="58"/>
    <s v="50587437763"/>
    <s v="DE0073325038990000000000000019219"/>
    <s v=""/>
    <s v="Anton-Engels-Str.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2540"/>
    <s v=""/>
    <n v="2540"/>
    <x v="2"/>
    <n v="253.49199999999999"/>
    <n v="40.386000000000003"/>
    <n v="7.0358000000000001"/>
    <n v="39.5732"/>
    <n v="20.726400000000002"/>
    <n v="0"/>
    <n v="0"/>
    <n v="52.07"/>
    <m/>
    <m/>
    <n v="9.98E-2"/>
    <n v="1.5900000000000001E-2"/>
    <n v="2.7699999999999999E-3"/>
    <n v="1.558E-2"/>
    <n v="8.1600000000000006E-3"/>
    <n v="0"/>
    <n v="0"/>
    <n v="2.0500000000000001E-2"/>
  </r>
  <r>
    <s v="2"/>
    <s v="620000-9806747"/>
    <n v="59"/>
    <s v="50599727706"/>
    <s v="DE0001815038900000000000000218502"/>
    <s v="1.670.5700.4 MARKTANSCHLÜSSE"/>
    <s v="Bahnhofstraße"/>
    <s v="2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168"/>
    <s v=""/>
    <n v="168"/>
    <x v="2"/>
    <n v="16.766400000000001"/>
    <n v="2.6712000000000002"/>
    <n v="0.46536"/>
    <n v="2.6174400000000002"/>
    <n v="1.3708800000000001"/>
    <n v="0"/>
    <n v="0"/>
    <n v="3.444"/>
    <m/>
    <m/>
    <n v="9.98E-2"/>
    <n v="1.5900000000000001E-2"/>
    <n v="2.7699999999999999E-3"/>
    <n v="1.558E-2"/>
    <n v="8.1600000000000006E-3"/>
    <n v="0"/>
    <n v="0"/>
    <n v="2.0500000000000001E-2"/>
  </r>
  <r>
    <s v="2"/>
    <s v="1EMH0007601666"/>
    <n v="60"/>
    <s v="50509026156"/>
    <s v="DE0073325038990000000000000025306"/>
    <s v=""/>
    <s v="Bahnhofstraße"/>
    <s v="20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31850"/>
    <s v=""/>
    <n v="31850"/>
    <x v="2"/>
    <n v="3178.63"/>
    <n v="506.41500000000002"/>
    <n v="88.224499999999992"/>
    <n v="496.22300000000001"/>
    <n v="259.89600000000002"/>
    <n v="0"/>
    <n v="0"/>
    <n v="652.92500000000007"/>
    <m/>
    <m/>
    <n v="9.98E-2"/>
    <n v="1.5900000000000001E-2"/>
    <n v="2.7699999999999999E-3"/>
    <n v="1.558E-2"/>
    <n v="8.1600000000000006E-3"/>
    <n v="0"/>
    <n v="0"/>
    <n v="2.0500000000000001E-2"/>
  </r>
  <r>
    <s v="2"/>
    <s v="1LOG0092354415"/>
    <n v="61"/>
    <n v="50568810160"/>
    <s v="DE0001815038900000000000000219073"/>
    <s v="AMT 60"/>
    <s v="Bahnhofstraße"/>
    <s v="28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4"/>
    <s v=""/>
    <n v="4"/>
    <x v="2"/>
    <n v="0.3992"/>
    <n v="6.3600000000000004E-2"/>
    <n v="1.108E-2"/>
    <n v="6.232E-2"/>
    <n v="3.2640000000000002E-2"/>
    <n v="0"/>
    <n v="0"/>
    <n v="8.2000000000000003E-2"/>
    <m/>
    <m/>
    <n v="9.98E-2"/>
    <n v="1.5900000000000001E-2"/>
    <n v="2.7699999999999999E-3"/>
    <n v="1.558E-2"/>
    <n v="8.1600000000000006E-3"/>
    <n v="0"/>
    <n v="0"/>
    <n v="2.0500000000000001E-2"/>
  </r>
  <r>
    <s v="2"/>
    <s v="1LOG0064190265"/>
    <n v="165"/>
    <n v="50536932350"/>
    <s v="DE0001815038900000102410000108518"/>
    <s v="1.750.5401.4"/>
    <s v="Bolemer Weg"/>
    <s v="14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Zweitarifzähler"/>
    <s v="G0-Standardlastprofil"/>
    <m/>
    <n v="758"/>
    <n v="1171"/>
    <n v="1929"/>
    <x v="2"/>
    <n v="192.51419999999999"/>
    <n v="30.671100000000003"/>
    <n v="5.3433299999999999"/>
    <n v="30.053820000000002"/>
    <n v="15.740640000000001"/>
    <n v="0"/>
    <n v="0"/>
    <n v="39.544499999999999"/>
    <m/>
    <m/>
    <n v="9.98E-2"/>
    <n v="1.5900000000000001E-2"/>
    <n v="2.7699999999999999E-3"/>
    <n v="1.558E-2"/>
    <n v="8.1600000000000006E-3"/>
    <n v="0"/>
    <n v="0"/>
    <n v="2.0500000000000001E-2"/>
  </r>
  <r>
    <s v="2"/>
    <s v="1EMH0004229352"/>
    <n v="64"/>
    <s v="50576228420"/>
    <s v="DE0073325038990000000000000016104"/>
    <s v="Bonner Str. 1 / Wasserspiel"/>
    <s v="Bonner Str.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16894"/>
    <s v=""/>
    <n v="16894"/>
    <x v="2"/>
    <n v="1686.0211999999999"/>
    <n v="268.6146"/>
    <n v="46.796379999999999"/>
    <n v="263.20852000000002"/>
    <n v="137.85504"/>
    <n v="0"/>
    <n v="0"/>
    <n v="346.327"/>
    <m/>
    <m/>
    <n v="9.98E-2"/>
    <n v="1.5900000000000001E-2"/>
    <n v="2.7699999999999999E-3"/>
    <n v="1.558E-2"/>
    <n v="8.1600000000000006E-3"/>
    <n v="0"/>
    <n v="0"/>
    <n v="2.0500000000000001E-2"/>
  </r>
  <r>
    <s v="2"/>
    <s v="1ISK0073583771"/>
    <n v="62"/>
    <s v="50595384873"/>
    <s v="DE0073325038990000000000000006458"/>
    <s v=""/>
    <s v="Bonner Str."/>
    <s v="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66"/>
    <s v=""/>
    <n v="66"/>
    <x v="2"/>
    <n v="6.5868000000000002"/>
    <n v="1.0494000000000001"/>
    <n v="0.18281999999999998"/>
    <n v="1.0282800000000001"/>
    <n v="0.53856000000000004"/>
    <n v="0"/>
    <n v="0"/>
    <n v="1.353"/>
    <m/>
    <m/>
    <n v="9.98E-2"/>
    <n v="1.5900000000000001E-2"/>
    <n v="2.7699999999999999E-3"/>
    <n v="1.558E-2"/>
    <n v="8.1600000000000006E-3"/>
    <n v="0"/>
    <n v="0"/>
    <n v="2.0500000000000001E-2"/>
  </r>
  <r>
    <s v="2"/>
    <s v="1ISK0075492149"/>
    <n v="65"/>
    <s v="50537058254"/>
    <s v="DE0001815038900000102410000108656"/>
    <s v="SOZIALWERKSTATT"/>
    <s v="Bonner Str."/>
    <s v="36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90"/>
    <s v=""/>
    <n v="90"/>
    <x v="2"/>
    <n v="8.9819999999999993"/>
    <n v="1.431"/>
    <n v="0.24929999999999999"/>
    <n v="1.4022000000000001"/>
    <n v="0.73440000000000005"/>
    <n v="0"/>
    <n v="0"/>
    <n v="1.845"/>
    <m/>
    <m/>
    <n v="9.98E-2"/>
    <n v="1.5900000000000001E-2"/>
    <n v="2.7699999999999999E-3"/>
    <n v="1.558E-2"/>
    <n v="8.1600000000000006E-3"/>
    <n v="0"/>
    <n v="0"/>
    <n v="2.0500000000000001E-2"/>
  </r>
  <r>
    <s v="2"/>
    <s v="1HLY0300162052"/>
    <n v="66"/>
    <n v="50569610098"/>
    <s v="DE0001815038900000000000000228451"/>
    <s v="1.880.5401.3"/>
    <s v="Bonner Str."/>
    <s v="36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1682"/>
    <s v=""/>
    <n v="1682"/>
    <x v="2"/>
    <n v="167.86359999999999"/>
    <n v="26.7438"/>
    <n v="4.6591399999999998"/>
    <n v="26.205559999999998"/>
    <n v="13.72512"/>
    <n v="0"/>
    <n v="0"/>
    <n v="34.481000000000002"/>
    <m/>
    <m/>
    <n v="9.98E-2"/>
    <n v="1.5900000000000001E-2"/>
    <n v="2.7699999999999999E-3"/>
    <n v="1.558E-2"/>
    <n v="8.1600000000000006E-3"/>
    <n v="0"/>
    <n v="0"/>
    <n v="2.0500000000000001E-2"/>
  </r>
  <r>
    <s v="2"/>
    <s v="1ISK0095254291"/>
    <n v="68"/>
    <n v="50537279115"/>
    <s v="DE0001815038900000102410000108801"/>
    <s v="Kindergarten 1.464.5403.8"/>
    <s v="Bonner Str."/>
    <s v="90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iMS Zähler"/>
    <n v="0"/>
    <m/>
    <n v="5423"/>
    <s v=""/>
    <n v="5423"/>
    <x v="2"/>
    <n v="541.21540000000005"/>
    <n v="86.225700000000003"/>
    <n v="15.021709999999999"/>
    <n v="84.490340000000003"/>
    <n v="44.25168"/>
    <n v="0"/>
    <n v="0"/>
    <n v="111.17150000000001"/>
    <m/>
    <m/>
    <n v="9.98E-2"/>
    <n v="1.5900000000000001E-2"/>
    <n v="2.7699999999999999E-3"/>
    <n v="1.558E-2"/>
    <n v="8.1600000000000006E-3"/>
    <n v="0"/>
    <n v="0"/>
    <n v="2.0500000000000001E-2"/>
  </r>
  <r>
    <s v="2"/>
    <s v="1ISK0067153355"/>
    <n v="186"/>
    <s v="50536372233"/>
    <s v="DE0001815038900000102410000106412"/>
    <s v="Straßenbeleuchtung"/>
    <s v="Am hohen Rain"/>
    <s v="2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s v="SRM"/>
    <m/>
    <n v="1382"/>
    <n v="1357"/>
    <n v="2739"/>
    <x v="3"/>
    <n v="204.60330000000002"/>
    <n v="43.5501"/>
    <n v="7.5870299999999995"/>
    <n v="42.67362"/>
    <n v="22.350240000000003"/>
    <n v="0"/>
    <n v="0"/>
    <n v="56.149500000000003"/>
    <m/>
    <m/>
    <n v="7.4700000000000003E-2"/>
    <n v="1.5900000000000001E-2"/>
    <n v="2.7699999999999999E-3"/>
    <n v="1.558E-2"/>
    <n v="8.1600000000000006E-3"/>
    <n v="0"/>
    <n v="0"/>
    <n v="2.0500000000000001E-2"/>
  </r>
  <r>
    <s v="2"/>
    <s v="717000-8610166"/>
    <n v="69"/>
    <s v="50540417752"/>
    <s v="DE0001815038900000102410000120942"/>
    <s v="1.670.5700.4 MARKTANSCHLÜSSE"/>
    <s v="Alfons-Müller-Platz"/>
    <s v="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676"/>
    <s v=""/>
    <n v="676"/>
    <x v="2"/>
    <n v="67.464799999999997"/>
    <n v="10.7484"/>
    <n v="1.87252"/>
    <n v="10.532080000000001"/>
    <n v="5.5161600000000002"/>
    <n v="0"/>
    <n v="0"/>
    <n v="13.858000000000001"/>
    <m/>
    <m/>
    <n v="9.98E-2"/>
    <n v="1.5900000000000001E-2"/>
    <n v="2.7699999999999999E-3"/>
    <n v="1.558E-2"/>
    <n v="8.1600000000000006E-3"/>
    <n v="0"/>
    <n v="0"/>
    <n v="2.0500000000000001E-2"/>
  </r>
  <r>
    <s v="2"/>
    <s v="610000-8513362"/>
    <n v="70"/>
    <s v="50536968818"/>
    <s v="DE0001815038900000902410000002986"/>
    <s v=""/>
    <s v="Alfons-Müller-Platz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n v="0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s v="2"/>
    <s v="1ISK0077306295"/>
    <n v="71"/>
    <n v="50537294254"/>
    <s v="DE0001815038900000102410000109096"/>
    <s v="VERWALTUNG U LAGER"/>
    <s v="Brühler Str."/>
    <s v="95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37915"/>
    <s v=""/>
    <n v="37915"/>
    <x v="2"/>
    <n v="3783.9169999999999"/>
    <n v="602.84850000000006"/>
    <n v="105.02454999999999"/>
    <n v="590.71569999999997"/>
    <n v="309.38640000000004"/>
    <n v="0"/>
    <n v="0"/>
    <n v="777.25750000000005"/>
    <m/>
    <m/>
    <n v="9.98E-2"/>
    <n v="1.5900000000000001E-2"/>
    <n v="2.7699999999999999E-3"/>
    <n v="1.558E-2"/>
    <n v="8.1600000000000006E-3"/>
    <n v="0"/>
    <n v="0"/>
    <n v="2.0500000000000001E-2"/>
  </r>
  <r>
    <s v="2"/>
    <s v="1EFR2375132166"/>
    <n v="72"/>
    <s v="50525476707"/>
    <s v="DE0073325038990000000000000021996"/>
    <s v=""/>
    <s v="Eichholzer Straße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iMS Zähler"/>
    <s v="G0-Standardlastprofil"/>
    <m/>
    <n v="8569"/>
    <s v=""/>
    <n v="8569"/>
    <x v="2"/>
    <n v="855.18619999999999"/>
    <n v="136.24710000000002"/>
    <n v="23.736129999999999"/>
    <n v="133.50502"/>
    <n v="69.92304"/>
    <n v="0"/>
    <n v="0"/>
    <n v="175.6645"/>
    <m/>
    <m/>
    <n v="9.98E-2"/>
    <n v="1.5900000000000001E-2"/>
    <n v="2.7699999999999999E-3"/>
    <n v="1.558E-2"/>
    <n v="8.1600000000000006E-3"/>
    <n v="0"/>
    <n v="0"/>
    <n v="2.0500000000000001E-2"/>
  </r>
  <r>
    <s v="2"/>
    <s v="435000-7707389"/>
    <n v="73"/>
    <s v="50570154019"/>
    <s v="DE0001815038900000000000000232676"/>
    <s v="TOILETTENANLAGEN"/>
    <s v="Entenfangstraße"/>
    <s v="1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3056"/>
    <s v=""/>
    <n v="3056"/>
    <x v="2"/>
    <n v="304.98880000000003"/>
    <n v="48.590400000000002"/>
    <n v="8.4651199999999989"/>
    <n v="47.612479999999998"/>
    <n v="24.936960000000003"/>
    <n v="0"/>
    <n v="0"/>
    <n v="62.648000000000003"/>
    <m/>
    <m/>
    <n v="9.98E-2"/>
    <n v="1.5900000000000001E-2"/>
    <n v="2.7699999999999999E-3"/>
    <n v="1.558E-2"/>
    <n v="8.1600000000000006E-3"/>
    <n v="0"/>
    <n v="0"/>
    <n v="2.0500000000000001E-2"/>
  </r>
  <r>
    <s v="2"/>
    <s v="1EFR2265213863"/>
    <n v="74"/>
    <n v="50537835214"/>
    <s v="DE0001815038900000102410000110871"/>
    <s v="1.464.5409.7"/>
    <s v="Entenfangstraße"/>
    <s v="60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8084"/>
    <s v=""/>
    <n v="8084"/>
    <x v="2"/>
    <n v="806.78319999999997"/>
    <n v="128.53560000000002"/>
    <n v="22.392679999999999"/>
    <n v="125.94871999999999"/>
    <n v="65.965440000000001"/>
    <n v="0"/>
    <n v="0"/>
    <n v="165.72200000000001"/>
    <m/>
    <m/>
    <n v="9.98E-2"/>
    <n v="1.5900000000000001E-2"/>
    <n v="2.7699999999999999E-3"/>
    <n v="1.558E-2"/>
    <n v="8.1600000000000006E-3"/>
    <n v="0"/>
    <n v="0"/>
    <n v="2.0500000000000001E-2"/>
  </r>
  <r>
    <s v="2"/>
    <s v="1EFR2375127402"/>
    <n v="75"/>
    <n v="50538011649"/>
    <s v="DE0001815038900000102410000111349"/>
    <s v="1.130.5401.8"/>
    <s v="Falkenweg"/>
    <s v="16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iMS Zähler"/>
    <s v="G0-Standardlastprofil"/>
    <m/>
    <n v="127000"/>
    <s v=""/>
    <n v="127000"/>
    <x v="2"/>
    <n v="12674.6"/>
    <n v="2019.3000000000002"/>
    <n v="351.78999999999996"/>
    <n v="1978.66"/>
    <n v="1036.3200000000002"/>
    <n v="0"/>
    <n v="0"/>
    <n v="2603.5"/>
    <m/>
    <m/>
    <n v="9.98E-2"/>
    <n v="1.5900000000000001E-2"/>
    <n v="2.7699999999999999E-3"/>
    <n v="1.558E-2"/>
    <n v="8.1600000000000006E-3"/>
    <n v="0"/>
    <n v="0"/>
    <n v="2.0500000000000001E-2"/>
  </r>
  <r>
    <s v="2"/>
    <s v="1ISK0075687830"/>
    <n v="76"/>
    <s v="50537981512"/>
    <s v="DE0001815038900000102410000112086"/>
    <s v="1.630.5103.6"/>
    <s v="Flach-Fengler-Straße"/>
    <s v="146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Zweitarifzähler"/>
    <s v="G0-Standardlastprofil"/>
    <m/>
    <n v="589"/>
    <n v="204"/>
    <n v="793"/>
    <x v="2"/>
    <n v="79.141400000000004"/>
    <n v="12.608700000000001"/>
    <n v="2.1966099999999997"/>
    <n v="12.354940000000001"/>
    <n v="6.4708800000000002"/>
    <n v="0"/>
    <n v="0"/>
    <n v="16.256499999999999"/>
    <m/>
    <m/>
    <n v="9.98E-2"/>
    <n v="1.5900000000000001E-2"/>
    <n v="2.7699999999999999E-3"/>
    <n v="1.558E-2"/>
    <n v="8.1600000000000006E-3"/>
    <n v="0"/>
    <n v="0"/>
    <n v="2.0500000000000001E-2"/>
  </r>
  <r>
    <s v="2"/>
    <s v="1ISK0074272172"/>
    <n v="77"/>
    <s v="50537965889"/>
    <s v="DE0001815038900000102410000111701"/>
    <s v="1.670.5700.4"/>
    <s v="Flach-Fengler-Straße"/>
    <s v="60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s v="2"/>
    <s v="714000-28652"/>
    <n v="78"/>
    <s v="50538101010"/>
    <s v="DE0001815038900000102410000111946"/>
    <s v="1.680.5401.7"/>
    <s v="Flach-Fengler-Straße"/>
    <s v="91"/>
    <s v="a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3875"/>
    <s v=""/>
    <n v="3875"/>
    <x v="2"/>
    <n v="386.72500000000002"/>
    <n v="61.612500000000004"/>
    <n v="10.733749999999999"/>
    <n v="60.372500000000002"/>
    <n v="31.62"/>
    <n v="0"/>
    <n v="0"/>
    <n v="79.4375"/>
    <m/>
    <m/>
    <n v="9.98E-2"/>
    <n v="1.5900000000000001E-2"/>
    <n v="2.7699999999999999E-3"/>
    <n v="1.558E-2"/>
    <n v="8.1600000000000006E-3"/>
    <n v="0"/>
    <n v="0"/>
    <n v="2.0500000000000001E-2"/>
  </r>
  <r>
    <s v="2"/>
    <s v="1EMH0005303120"/>
    <n v="79"/>
    <s v="50525257305"/>
    <s v="DE0073325038990000000000000021995"/>
    <s v=""/>
    <s v="Franz-Boss-Str.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s v="2"/>
    <s v="694000-35900"/>
    <n v="80"/>
    <s v="50600261180"/>
    <s v="DE0001815038900000000000000239087"/>
    <s v="TRAUERHALLE"/>
    <s v="Friedensweg"/>
    <s v="25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1361"/>
    <s v=""/>
    <n v="1361"/>
    <x v="2"/>
    <n v="135.8278"/>
    <n v="21.639900000000001"/>
    <n v="3.7699699999999998"/>
    <n v="21.20438"/>
    <n v="11.10576"/>
    <n v="0"/>
    <n v="0"/>
    <n v="27.900500000000001"/>
    <m/>
    <m/>
    <n v="9.98E-2"/>
    <n v="1.5900000000000001E-2"/>
    <n v="2.7699999999999999E-3"/>
    <n v="1.558E-2"/>
    <n v="8.1600000000000006E-3"/>
    <n v="0"/>
    <n v="0"/>
    <n v="2.0500000000000001E-2"/>
  </r>
  <r>
    <s v="2"/>
    <s v="039500-5048907"/>
    <n v="81"/>
    <s v="50538044583"/>
    <s v="DE0001815038900000102410000112129"/>
    <s v="1.750.5401.4"/>
    <s v="Friedensweg"/>
    <s v="25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s v="2"/>
    <s v="1EBZ0100922839"/>
    <n v="82"/>
    <n v="50517198418"/>
    <s v="DE0001815038900000000000000443835"/>
    <s v="1.771.5401.6"/>
    <s v="Friedhofsweg"/>
    <s v="1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53069"/>
    <s v=""/>
    <n v="53069"/>
    <x v="2"/>
    <n v="5296.2861999999996"/>
    <n v="843.7971"/>
    <n v="147.00112999999999"/>
    <n v="826.81502"/>
    <n v="433.04304000000002"/>
    <n v="0"/>
    <n v="0"/>
    <n v="1087.9145000000001"/>
    <m/>
    <m/>
    <n v="9.98E-2"/>
    <n v="1.5900000000000001E-2"/>
    <n v="2.7699999999999999E-3"/>
    <n v="1.558E-2"/>
    <n v="8.1600000000000006E-3"/>
    <n v="0"/>
    <n v="0"/>
    <n v="2.0500000000000001E-2"/>
  </r>
  <r>
    <s v="2"/>
    <s v="717000-9838362"/>
    <n v="83"/>
    <s v="50600556276"/>
    <s v="DE0001815038900000000000000239918"/>
    <s v="1.750.5401.4"/>
    <s v="Friedhofsweg"/>
    <s v="18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4974"/>
    <s v=""/>
    <n v="4974"/>
    <x v="2"/>
    <n v="496.40519999999998"/>
    <n v="79.086600000000004"/>
    <n v="13.777979999999999"/>
    <n v="77.494920000000008"/>
    <n v="40.58784"/>
    <n v="0"/>
    <n v="0"/>
    <n v="101.967"/>
    <m/>
    <m/>
    <n v="9.98E-2"/>
    <n v="1.5900000000000001E-2"/>
    <n v="2.7699999999999999E-3"/>
    <n v="1.558E-2"/>
    <n v="8.1600000000000006E-3"/>
    <n v="0"/>
    <n v="0"/>
    <n v="2.0500000000000001E-2"/>
  </r>
  <r>
    <s v="2"/>
    <s v="331300-5022849"/>
    <n v="84"/>
    <s v="50595941970"/>
    <s v="DE00733250389R0000000000000038745"/>
    <s v="BRUNNENSTEUERUNG"/>
    <s v="Gartenstraße"/>
    <s v="16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47"/>
    <s v=""/>
    <n v="47"/>
    <x v="2"/>
    <n v="4.6905999999999999"/>
    <n v="0.74730000000000008"/>
    <n v="0.13019"/>
    <n v="0.73226000000000002"/>
    <n v="0.38352000000000003"/>
    <n v="0"/>
    <n v="0"/>
    <n v="0.96350000000000002"/>
    <m/>
    <m/>
    <n v="9.98E-2"/>
    <n v="1.5900000000000001E-2"/>
    <n v="2.7699999999999999E-3"/>
    <n v="1.558E-2"/>
    <n v="8.1600000000000006E-3"/>
    <n v="0"/>
    <n v="0"/>
    <n v="2.0500000000000001E-2"/>
  </r>
  <r>
    <s v="2"/>
    <s v="1LOG0064164291"/>
    <n v="85"/>
    <n v="50538313558"/>
    <s v="DE0001815038900000102410000112842"/>
    <s v=""/>
    <s v="Gutenbergstr.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Zweitarifzähler"/>
    <s v="SRM"/>
    <m/>
    <n v="8141"/>
    <n v="6988"/>
    <n v="15129"/>
    <x v="2"/>
    <n v="1509.8742"/>
    <n v="240.55110000000002"/>
    <n v="41.907330000000002"/>
    <n v="235.70982000000001"/>
    <n v="123.45264"/>
    <n v="0"/>
    <n v="0"/>
    <n v="310.14449999999999"/>
    <m/>
    <m/>
    <n v="9.98E-2"/>
    <n v="1.5900000000000001E-2"/>
    <n v="2.7699999999999999E-3"/>
    <n v="1.558E-2"/>
    <n v="8.1600000000000006E-3"/>
    <n v="0"/>
    <n v="0"/>
    <n v="2.0500000000000001E-2"/>
  </r>
  <r>
    <s v="2"/>
    <s v="1ISK0073578237"/>
    <n v="86"/>
    <s v="50539830981"/>
    <s v="DE00733250389R0000000000000038743"/>
    <s v="BRUNNENSTEUERUNG"/>
    <s v="Hauptstr."/>
    <s v="10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s v="2"/>
    <s v="1EBZ0100413382"/>
    <n v="87"/>
    <s v="50519741231"/>
    <s v="DE0001815038900000000000000481139"/>
    <s v="1.670.5700.4"/>
    <s v="Hauptstr."/>
    <s v="90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22"/>
    <s v=""/>
    <n v="22"/>
    <x v="2"/>
    <n v="2.1955999999999998"/>
    <n v="0.3498"/>
    <n v="6.0939999999999994E-2"/>
    <n v="0.34276000000000001"/>
    <n v="0.17952000000000001"/>
    <n v="0"/>
    <n v="0"/>
    <n v="0.45100000000000001"/>
    <m/>
    <m/>
    <n v="9.98E-2"/>
    <n v="1.5900000000000001E-2"/>
    <n v="2.7699999999999999E-3"/>
    <n v="1.558E-2"/>
    <n v="8.1600000000000006E-3"/>
    <n v="0"/>
    <n v="0"/>
    <n v="2.0500000000000001E-2"/>
  </r>
  <r>
    <s v="2"/>
    <s v="1LOG0064105546"/>
    <n v="88"/>
    <n v="50538354643"/>
    <s v="DE0001815038900000102410000113629"/>
    <s v="1.630.5103.6"/>
    <s v="Hermann-Löns-Straße"/>
    <s v="68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547"/>
    <s v=""/>
    <n v="547"/>
    <x v="2"/>
    <n v="54.590600000000002"/>
    <n v="8.6973000000000003"/>
    <n v="1.51519"/>
    <n v="8.5222599999999993"/>
    <n v="4.4635199999999999"/>
    <n v="0"/>
    <n v="0"/>
    <n v="11.2135"/>
    <m/>
    <m/>
    <n v="9.98E-2"/>
    <n v="1.5900000000000001E-2"/>
    <n v="2.7699999999999999E-3"/>
    <n v="1.558E-2"/>
    <n v="8.1600000000000006E-3"/>
    <n v="0"/>
    <n v="0"/>
    <n v="2.0500000000000001E-2"/>
  </r>
  <r>
    <s v="2"/>
    <s v="444507-5027635"/>
    <n v="89"/>
    <s v="50572496013"/>
    <s v="DE0001815038900000000000000250299"/>
    <s v="14.351.500"/>
    <s v="Hubertusstraße"/>
    <s v="10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9"/>
    <s v=""/>
    <n v="9"/>
    <x v="2"/>
    <n v="0.8982"/>
    <n v="0.1431"/>
    <n v="2.4930000000000001E-2"/>
    <n v="0.14022000000000001"/>
    <n v="7.3440000000000005E-2"/>
    <n v="0"/>
    <n v="0"/>
    <n v="0.1845"/>
    <m/>
    <m/>
    <n v="9.98E-2"/>
    <n v="1.5900000000000001E-2"/>
    <n v="2.7699999999999999E-3"/>
    <n v="1.558E-2"/>
    <n v="8.1600000000000006E-3"/>
    <n v="0"/>
    <n v="0"/>
    <n v="2.0500000000000001E-2"/>
  </r>
  <r>
    <s v="2"/>
    <s v="1ISK0078378116"/>
    <n v="90"/>
    <n v="50548575825"/>
    <s v="DE0073325038990000000000000000957"/>
    <s v="GRUNDSCHULE"/>
    <s v="Wilhelmstraße"/>
    <s v="4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62300"/>
    <s v=""/>
    <n v="62300"/>
    <x v="2"/>
    <n v="6217.54"/>
    <n v="990.57"/>
    <n v="172.571"/>
    <n v="970.63400000000001"/>
    <n v="508.36800000000005"/>
    <n v="0"/>
    <n v="0"/>
    <n v="1277.1500000000001"/>
    <m/>
    <m/>
    <n v="9.98E-2"/>
    <n v="1.5900000000000001E-2"/>
    <n v="2.7699999999999999E-3"/>
    <n v="1.558E-2"/>
    <n v="8.1600000000000006E-3"/>
    <n v="0"/>
    <n v="0"/>
    <n v="2.0500000000000001E-2"/>
  </r>
  <r>
    <s v="2"/>
    <s v="1ISK0075687831"/>
    <n v="91"/>
    <s v="50538368983"/>
    <s v="DE0001815038900000102410000114016"/>
    <s v="1.630.5103.6"/>
    <s v="Hubertusstraße"/>
    <s v="32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Zweitarifzähler"/>
    <s v="G0-Standardlastprofil"/>
    <m/>
    <n v="460"/>
    <n v="82"/>
    <n v="542"/>
    <x v="2"/>
    <n v="54.0916"/>
    <n v="8.6178000000000008"/>
    <n v="1.5013399999999999"/>
    <n v="8.4443599999999996"/>
    <n v="4.42272"/>
    <n v="0"/>
    <n v="0"/>
    <n v="11.111000000000001"/>
    <m/>
    <m/>
    <n v="9.98E-2"/>
    <n v="1.5900000000000001E-2"/>
    <n v="2.7699999999999999E-3"/>
    <n v="1.558E-2"/>
    <n v="8.1600000000000006E-3"/>
    <n v="0"/>
    <n v="0"/>
    <n v="2.0500000000000001E-2"/>
  </r>
  <r>
    <s v="2"/>
    <s v="1ISK0095254281"/>
    <n v="93"/>
    <n v="50538705945"/>
    <s v="DE0001815038900000102410000114231"/>
    <s v="1.750.5401.4"/>
    <s v="Hubertusstraße"/>
    <s v="97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iMS Zähler"/>
    <s v="G0-Standardlastprofil"/>
    <m/>
    <n v="3598"/>
    <s v=""/>
    <n v="3598"/>
    <x v="2"/>
    <n v="359.0804"/>
    <n v="57.208200000000005"/>
    <n v="9.9664599999999997"/>
    <n v="56.056840000000001"/>
    <n v="29.359680000000001"/>
    <n v="0"/>
    <n v="0"/>
    <n v="73.759"/>
    <m/>
    <m/>
    <n v="9.98E-2"/>
    <n v="1.5900000000000001E-2"/>
    <n v="2.7699999999999999E-3"/>
    <n v="1.558E-2"/>
    <n v="8.1600000000000006E-3"/>
    <n v="0"/>
    <n v="0"/>
    <n v="2.0500000000000001E-2"/>
  </r>
  <r>
    <s v="2"/>
    <s v="1EMH0011182379"/>
    <n v="97"/>
    <s v="50538825587"/>
    <s v="DE0001815038900000102410000114504"/>
    <s v="Kindergarten 1.464.5409.7"/>
    <s v="Im Blauen Garn"/>
    <s v="80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17693"/>
    <s v=""/>
    <n v="17693"/>
    <x v="2"/>
    <n v="1765.7614000000001"/>
    <n v="281.31870000000004"/>
    <n v="49.009609999999995"/>
    <n v="275.65694000000002"/>
    <n v="144.37488000000002"/>
    <n v="0"/>
    <n v="0"/>
    <n v="362.70650000000001"/>
    <m/>
    <m/>
    <n v="9.98E-2"/>
    <n v="1.5900000000000001E-2"/>
    <n v="2.7699999999999999E-3"/>
    <n v="1.558E-2"/>
    <n v="8.1600000000000006E-3"/>
    <n v="0"/>
    <n v="0"/>
    <n v="2.0500000000000001E-2"/>
  </r>
  <r>
    <s v="2"/>
    <s v="1EMH0008274784"/>
    <n v="94"/>
    <s v="50514409222"/>
    <s v="DE0073325038990000000000000010800"/>
    <s v=""/>
    <s v="Im Blauen Garn"/>
    <s v="80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115"/>
    <s v=""/>
    <n v="115"/>
    <x v="2"/>
    <n v="11.477"/>
    <n v="1.8285"/>
    <n v="0.31855"/>
    <n v="1.7917000000000001"/>
    <n v="0.93840000000000012"/>
    <n v="0"/>
    <n v="0"/>
    <n v="2.3574999999999999"/>
    <m/>
    <m/>
    <n v="9.98E-2"/>
    <n v="1.5900000000000001E-2"/>
    <n v="2.7699999999999999E-3"/>
    <n v="1.558E-2"/>
    <n v="8.1600000000000006E-3"/>
    <n v="0"/>
    <n v="0"/>
    <n v="2.0500000000000001E-2"/>
  </r>
  <r>
    <s v="2"/>
    <s v="444003-5177271"/>
    <n v="96"/>
    <s v="50588447159"/>
    <s v="DE0001815038900000000000000378705"/>
    <s v="1.771.5401.6"/>
    <s v="Im kleinen Mölchen"/>
    <s v="36"/>
    <s v="-40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20498"/>
    <s v=""/>
    <n v="20498"/>
    <x v="2"/>
    <n v="2045.7003999999999"/>
    <n v="325.91820000000001"/>
    <n v="56.77946"/>
    <n v="319.35883999999999"/>
    <n v="167.26368000000002"/>
    <n v="0"/>
    <n v="0"/>
    <n v="420.209"/>
    <m/>
    <m/>
    <n v="9.98E-2"/>
    <n v="1.5900000000000001E-2"/>
    <n v="2.7699999999999999E-3"/>
    <n v="1.558E-2"/>
    <n v="8.1600000000000006E-3"/>
    <n v="0"/>
    <n v="0"/>
    <n v="2.0500000000000001E-2"/>
  </r>
  <r>
    <s v="2"/>
    <s v="1EMH0013147140"/>
    <n v="95"/>
    <n v="50595629930"/>
    <s v="DE0001815038900000102410000115289"/>
    <s v="Kindergarten"/>
    <s v="Im Stockental"/>
    <s v="24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iMS Zähler"/>
    <s v="G0-Standardlastprofil"/>
    <m/>
    <n v="4069"/>
    <s v=""/>
    <n v="4069"/>
    <x v="2"/>
    <n v="406.08620000000002"/>
    <n v="64.697100000000006"/>
    <n v="11.271129999999999"/>
    <n v="63.395020000000002"/>
    <n v="33.203040000000001"/>
    <n v="0"/>
    <n v="0"/>
    <n v="83.414500000000004"/>
    <m/>
    <m/>
    <n v="9.98E-2"/>
    <n v="1.5900000000000001E-2"/>
    <n v="2.7699999999999999E-3"/>
    <n v="1.558E-2"/>
    <n v="8.1600000000000006E-3"/>
    <n v="0"/>
    <n v="0"/>
    <n v="2.0500000000000001E-2"/>
  </r>
  <r>
    <s v="2"/>
    <s v="1EMH0011198876"/>
    <n v="92"/>
    <n v="50539020318"/>
    <s v="DE0001815038900000102410000115617"/>
    <s v="VILLA KUNTERBUNT"/>
    <s v="Jahnstraße"/>
    <s v="42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10531"/>
    <s v=""/>
    <n v="10531"/>
    <x v="2"/>
    <n v="1050.9938"/>
    <n v="167.44290000000001"/>
    <n v="29.170869999999997"/>
    <n v="164.07298"/>
    <n v="85.932960000000008"/>
    <n v="0"/>
    <n v="0"/>
    <n v="215.88550000000001"/>
    <m/>
    <m/>
    <n v="9.98E-2"/>
    <n v="1.5900000000000001E-2"/>
    <n v="2.7699999999999999E-3"/>
    <n v="1.558E-2"/>
    <n v="8.1600000000000006E-3"/>
    <n v="0"/>
    <n v="0"/>
    <n v="2.0500000000000001E-2"/>
  </r>
  <r>
    <s v="2"/>
    <s v="1EFR2475056057"/>
    <n v="104"/>
    <n v="50539183570"/>
    <s v="DE0001815038900000102410000115627"/>
    <s v="ULRIKE-MAYFARTH-STADION"/>
    <s v="Jahnstraße"/>
    <s v="12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iMS Zähler"/>
    <s v="G0-Standardlastprofil"/>
    <m/>
    <n v="10456"/>
    <s v=""/>
    <n v="10456"/>
    <x v="2"/>
    <n v="1043.5088000000001"/>
    <n v="166.25040000000001"/>
    <n v="28.96312"/>
    <n v="162.90448000000001"/>
    <n v="85.320959999999999"/>
    <n v="0"/>
    <n v="0"/>
    <n v="214.34800000000001"/>
    <m/>
    <m/>
    <n v="9.98E-2"/>
    <n v="1.5900000000000001E-2"/>
    <n v="2.7699999999999999E-3"/>
    <n v="1.558E-2"/>
    <n v="8.1600000000000006E-3"/>
    <n v="0"/>
    <n v="0"/>
    <n v="2.0500000000000001E-2"/>
  </r>
  <r>
    <s v="2"/>
    <s v="1EFR2265212538"/>
    <n v="98"/>
    <n v="50539182217"/>
    <s v="DE0001815038900000102410000115622"/>
    <s v="SCHWARZER ASCHENPLATZ"/>
    <s v="Jahnstraße"/>
    <s v="9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s v="2"/>
    <s v="188500-5017082"/>
    <n v="99"/>
    <s v="50574050312"/>
    <s v="DE0001815038900000000000000264308"/>
    <s v="1.435.5401.5"/>
    <s v="Keldenicher Str."/>
    <s v="39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40"/>
    <s v=""/>
    <n v="40"/>
    <x v="2"/>
    <n v="3.992"/>
    <n v="0.63600000000000001"/>
    <n v="0.1108"/>
    <n v="0.62319999999999998"/>
    <n v="0.32640000000000002"/>
    <n v="0"/>
    <n v="0"/>
    <n v="0.82000000000000006"/>
    <m/>
    <m/>
    <n v="9.98E-2"/>
    <n v="1.5900000000000001E-2"/>
    <n v="2.7699999999999999E-3"/>
    <n v="1.558E-2"/>
    <n v="8.1600000000000006E-3"/>
    <n v="0"/>
    <n v="0"/>
    <n v="2.0500000000000001E-2"/>
  </r>
  <r>
    <s v="2"/>
    <s v="1LOG0064092393"/>
    <n v="100"/>
    <n v="50574050271"/>
    <s v="DE0001815038900000000000000264307"/>
    <s v="1.435.5401.5"/>
    <s v="Keldenicher Str."/>
    <s v="39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168"/>
    <s v=""/>
    <n v="168"/>
    <x v="2"/>
    <n v="16.766400000000001"/>
    <n v="2.6712000000000002"/>
    <n v="0.46536"/>
    <n v="2.6174400000000002"/>
    <n v="1.3708800000000001"/>
    <n v="0"/>
    <n v="0"/>
    <n v="3.444"/>
    <m/>
    <m/>
    <n v="9.98E-2"/>
    <n v="1.5900000000000001E-2"/>
    <n v="2.7699999999999999E-3"/>
    <n v="1.558E-2"/>
    <n v="8.1600000000000006E-3"/>
    <n v="0"/>
    <n v="0"/>
    <n v="2.0500000000000001E-2"/>
  </r>
  <r>
    <s v="2"/>
    <s v="435000-7601732"/>
    <n v="101"/>
    <s v="50539134698"/>
    <s v="DE0001815038900000102410000115894"/>
    <s v="1.460.6300.4"/>
    <s v="Kölner Straße"/>
    <s v="14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1094"/>
    <s v=""/>
    <n v="1094"/>
    <x v="2"/>
    <n v="109.1812"/>
    <n v="17.394600000000001"/>
    <n v="3.0303800000000001"/>
    <n v="17.044519999999999"/>
    <n v="8.9270399999999999"/>
    <n v="0"/>
    <n v="0"/>
    <n v="22.427"/>
    <m/>
    <m/>
    <n v="9.98E-2"/>
    <n v="1.5900000000000001E-2"/>
    <n v="2.7699999999999999E-3"/>
    <n v="1.558E-2"/>
    <n v="8.1600000000000006E-3"/>
    <n v="0"/>
    <n v="0"/>
    <n v="2.0500000000000001E-2"/>
  </r>
  <r>
    <s v="2"/>
    <s v="186000-9801109"/>
    <n v="102"/>
    <s v="50600688706"/>
    <s v="DE0001815038900000000000000260471"/>
    <s v=""/>
    <s v="Kölner Straße"/>
    <s v="37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n v="0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s v="2"/>
    <s v="441010-5018295"/>
    <n v="105"/>
    <s v="50546034823"/>
    <s v="DE00018150389R0000000000000000741"/>
    <s v=""/>
    <s v="Kölner Straße"/>
    <s v="38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3455"/>
    <s v=""/>
    <n v="3455"/>
    <x v="2"/>
    <n v="344.80900000000003"/>
    <n v="54.9345"/>
    <n v="9.5703499999999995"/>
    <n v="53.828899999999997"/>
    <n v="28.192800000000002"/>
    <n v="0"/>
    <n v="0"/>
    <n v="70.827500000000001"/>
    <m/>
    <m/>
    <n v="9.98E-2"/>
    <n v="1.5900000000000001E-2"/>
    <n v="2.7699999999999999E-3"/>
    <n v="1.558E-2"/>
    <n v="8.1600000000000006E-3"/>
    <n v="0"/>
    <n v="0"/>
    <n v="2.0500000000000001E-2"/>
  </r>
  <r>
    <s v="2"/>
    <s v="441010-5018314"/>
    <n v="103"/>
    <s v="50546246923"/>
    <s v="DE00018150389R0000000000000000742"/>
    <s v=""/>
    <s v="Kölner Straße"/>
    <s v="38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2978"/>
    <s v=""/>
    <n v="2978"/>
    <x v="2"/>
    <n v="297.20440000000002"/>
    <n v="47.350200000000001"/>
    <n v="8.2490600000000001"/>
    <n v="46.397240000000004"/>
    <n v="24.30048"/>
    <n v="0"/>
    <n v="0"/>
    <n v="61.048999999999999"/>
    <m/>
    <m/>
    <n v="9.98E-2"/>
    <n v="1.5900000000000001E-2"/>
    <n v="2.7699999999999999E-3"/>
    <n v="1.558E-2"/>
    <n v="8.1600000000000006E-3"/>
    <n v="0"/>
    <n v="0"/>
    <n v="2.0500000000000001E-2"/>
  </r>
  <r>
    <s v="2"/>
    <s v="620000-5007274"/>
    <n v="106"/>
    <s v="50578593110"/>
    <s v="DE0001815038900000000000000467927"/>
    <s v="1.880.5401.3/OG 1 RE"/>
    <s v="Kölner Straße"/>
    <s v="38"/>
    <s v="-44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6716"/>
    <s v=""/>
    <n v="6716"/>
    <x v="2"/>
    <n v="670.2568"/>
    <n v="106.78440000000001"/>
    <n v="18.60332"/>
    <n v="104.63527999999999"/>
    <n v="54.802560000000007"/>
    <n v="0"/>
    <n v="0"/>
    <n v="137.678"/>
    <m/>
    <m/>
    <n v="9.98E-2"/>
    <n v="1.5900000000000001E-2"/>
    <n v="2.7699999999999999E-3"/>
    <n v="1.558E-2"/>
    <n v="8.1600000000000006E-3"/>
    <n v="0"/>
    <n v="0"/>
    <n v="2.0500000000000001E-2"/>
  </r>
  <r>
    <s v="2"/>
    <s v="492000-41954"/>
    <n v="107"/>
    <s v="50539446910"/>
    <s v="DE0001815038900000102410000117184"/>
    <s v="LADENLOKAL: STADTTEILWG."/>
    <s v="Konrad-Adenauer-Straße"/>
    <s v="15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11788"/>
    <s v=""/>
    <n v="11788"/>
    <x v="2"/>
    <n v="1176.4423999999999"/>
    <n v="187.42920000000001"/>
    <n v="32.652760000000001"/>
    <n v="183.65703999999999"/>
    <n v="96.190080000000009"/>
    <n v="0"/>
    <n v="0"/>
    <n v="241.654"/>
    <m/>
    <m/>
    <n v="9.98E-2"/>
    <n v="1.5900000000000001E-2"/>
    <n v="2.7699999999999999E-3"/>
    <n v="1.558E-2"/>
    <n v="8.1600000000000006E-3"/>
    <n v="0"/>
    <n v="0"/>
    <n v="2.0500000000000001E-2"/>
  </r>
  <r>
    <s v="2"/>
    <s v="444000-9404788"/>
    <n v="108"/>
    <s v="50574620264"/>
    <s v="DE0001815038900000000000000267114"/>
    <s v="ALLGEMEIN"/>
    <s v="Konrad-Adenauer-Straße"/>
    <s v="4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409"/>
    <s v=""/>
    <n v="409"/>
    <x v="2"/>
    <n v="40.818199999999997"/>
    <n v="6.5031000000000008"/>
    <n v="1.13293"/>
    <n v="6.3722200000000004"/>
    <n v="3.3374400000000004"/>
    <n v="0"/>
    <n v="0"/>
    <n v="8.384500000000001"/>
    <m/>
    <m/>
    <n v="9.98E-2"/>
    <n v="1.5900000000000001E-2"/>
    <n v="2.7699999999999999E-3"/>
    <n v="1.558E-2"/>
    <n v="8.1600000000000006E-3"/>
    <n v="0"/>
    <n v="0"/>
    <n v="2.0500000000000001E-2"/>
  </r>
  <r>
    <s v="2"/>
    <s v="1ISK0074271869"/>
    <n v="109"/>
    <s v="50539405974"/>
    <s v="DE0001815038900000102410000117382"/>
    <s v="ASYLHEIM"/>
    <s v="Konrad-Adenauer-Straße"/>
    <s v="4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23008"/>
    <s v=""/>
    <n v="23008"/>
    <x v="2"/>
    <n v="2296.1984000000002"/>
    <n v="365.8272"/>
    <n v="63.73216"/>
    <n v="358.46463999999997"/>
    <n v="187.74528000000001"/>
    <n v="0"/>
    <n v="0"/>
    <n v="471.66400000000004"/>
    <m/>
    <m/>
    <n v="9.98E-2"/>
    <n v="1.5900000000000001E-2"/>
    <n v="2.7699999999999999E-3"/>
    <n v="1.558E-2"/>
    <n v="8.1600000000000006E-3"/>
    <n v="0"/>
    <n v="0"/>
    <n v="2.0500000000000001E-2"/>
  </r>
  <r>
    <s v="2"/>
    <s v="1ISK0074271892"/>
    <n v="110"/>
    <s v="50574310211"/>
    <s v="DE0001815038900000000000000267110"/>
    <s v=""/>
    <s v="Konrad-Adenauer-Straße"/>
    <s v="4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6205"/>
    <s v=""/>
    <n v="6205"/>
    <x v="2"/>
    <n v="619.25900000000001"/>
    <n v="98.659500000000008"/>
    <n v="17.187850000000001"/>
    <n v="96.673900000000003"/>
    <n v="50.632800000000003"/>
    <n v="0"/>
    <n v="0"/>
    <n v="127.2025"/>
    <m/>
    <m/>
    <n v="9.98E-2"/>
    <n v="1.5900000000000001E-2"/>
    <n v="2.7699999999999999E-3"/>
    <n v="1.558E-2"/>
    <n v="8.1600000000000006E-3"/>
    <n v="0"/>
    <n v="0"/>
    <n v="2.0500000000000001E-2"/>
  </r>
  <r>
    <s v="2"/>
    <s v="444000-9404780"/>
    <n v="111"/>
    <s v="50574620248"/>
    <s v="DE0001815038900000000000000267113"/>
    <s v="ASYLHEIM"/>
    <s v="Konrad-Adenauer-Straße"/>
    <s v="4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20412"/>
    <s v=""/>
    <n v="20412"/>
    <x v="2"/>
    <n v="2037.1176"/>
    <n v="324.55080000000004"/>
    <n v="56.541239999999995"/>
    <n v="318.01895999999999"/>
    <n v="166.56192000000001"/>
    <n v="0"/>
    <n v="0"/>
    <n v="418.44600000000003"/>
    <m/>
    <m/>
    <n v="9.98E-2"/>
    <n v="1.5900000000000001E-2"/>
    <n v="2.7699999999999999E-3"/>
    <n v="1.558E-2"/>
    <n v="8.1600000000000006E-3"/>
    <n v="0"/>
    <n v="0"/>
    <n v="2.0500000000000001E-2"/>
  </r>
  <r>
    <s v="2"/>
    <s v="1ISK0074271886"/>
    <n v="112"/>
    <s v="50574310253"/>
    <s v="DE0001815038900000000000000267111"/>
    <s v="ASYLHEIM"/>
    <s v="Konrad-Adenauer-Straße"/>
    <s v="4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6416"/>
    <s v=""/>
    <n v="6416"/>
    <x v="2"/>
    <n v="640.31679999999994"/>
    <n v="102.01440000000001"/>
    <n v="17.772320000000001"/>
    <n v="99.961280000000002"/>
    <n v="52.354560000000006"/>
    <n v="0"/>
    <n v="0"/>
    <n v="131.52799999999999"/>
    <m/>
    <m/>
    <n v="9.98E-2"/>
    <n v="1.5900000000000001E-2"/>
    <n v="2.7699999999999999E-3"/>
    <n v="1.558E-2"/>
    <n v="8.1600000000000006E-3"/>
    <n v="0"/>
    <n v="0"/>
    <n v="2.0500000000000001E-2"/>
  </r>
  <r>
    <s v="2"/>
    <s v="444000-9404797"/>
    <n v="113"/>
    <s v="50574310732"/>
    <s v="DE0001815038900000000000000267112"/>
    <s v=""/>
    <s v="Konrad-Adenauer-Straße"/>
    <s v="4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6040"/>
    <s v=""/>
    <n v="6040"/>
    <x v="2"/>
    <n v="602.79200000000003"/>
    <n v="96.036000000000001"/>
    <n v="16.730799999999999"/>
    <n v="94.103200000000001"/>
    <n v="49.2864"/>
    <n v="0"/>
    <n v="0"/>
    <n v="123.82000000000001"/>
    <m/>
    <m/>
    <n v="9.98E-2"/>
    <n v="1.5900000000000001E-2"/>
    <n v="2.7699999999999999E-3"/>
    <n v="1.558E-2"/>
    <n v="8.1600000000000006E-3"/>
    <n v="0"/>
    <n v="0"/>
    <n v="2.0500000000000001E-2"/>
  </r>
  <r>
    <s v="2"/>
    <s v="188000-2102560"/>
    <n v="115"/>
    <s v="50539554606"/>
    <s v="DE0001815038900000102410000117210"/>
    <s v="1.435.5401.5"/>
    <s v="Konrad-Adenauer-Straße"/>
    <s v="8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318"/>
    <s v=""/>
    <n v="318"/>
    <x v="2"/>
    <n v="31.7364"/>
    <n v="5.0562000000000005"/>
    <n v="0.88085999999999998"/>
    <n v="4.95444"/>
    <n v="2.5948800000000003"/>
    <n v="0"/>
    <n v="0"/>
    <n v="6.5190000000000001"/>
    <m/>
    <m/>
    <n v="9.98E-2"/>
    <n v="1.5900000000000001E-2"/>
    <n v="2.7699999999999999E-3"/>
    <n v="1.558E-2"/>
    <n v="8.1600000000000006E-3"/>
    <n v="0"/>
    <n v="0"/>
    <n v="2.0500000000000001E-2"/>
  </r>
  <r>
    <s v="2"/>
    <s v="365000-5296782"/>
    <n v="116"/>
    <s v="50537655498"/>
    <s v="DE00733250389R0000000000000025339"/>
    <s v="MEHRZWECKHALLE"/>
    <s v="Kreuz-Knippchen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19846.599999999977"/>
    <s v=""/>
    <n v="19846.599999999977"/>
    <x v="2"/>
    <n v="1980.6906799999977"/>
    <n v="315.56093999999968"/>
    <n v="54.975081999999936"/>
    <n v="309.21002799999962"/>
    <n v="161.94825599999982"/>
    <n v="0"/>
    <n v="0"/>
    <n v="406.85529999999954"/>
    <m/>
    <m/>
    <n v="9.98E-2"/>
    <n v="1.5900000000000001E-2"/>
    <n v="2.7699999999999999E-3"/>
    <n v="1.558E-2"/>
    <n v="8.1600000000000006E-3"/>
    <n v="0"/>
    <n v="0"/>
    <n v="2.0500000000000001E-2"/>
  </r>
  <r>
    <s v="2"/>
    <s v="365000-5296781"/>
    <n v="117"/>
    <s v="50537423530"/>
    <s v="DE00733250389R0000000000000025337"/>
    <s v="MEHRZWECKHALLE"/>
    <s v="Kreuz-Knippchen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4692"/>
    <s v=""/>
    <n v="4692"/>
    <x v="2"/>
    <n v="468.26159999999999"/>
    <n v="74.602800000000002"/>
    <n v="12.996839999999999"/>
    <n v="73.10136"/>
    <n v="38.286720000000003"/>
    <n v="0"/>
    <n v="0"/>
    <n v="96.186000000000007"/>
    <m/>
    <m/>
    <n v="9.98E-2"/>
    <n v="1.5900000000000001E-2"/>
    <n v="2.7699999999999999E-3"/>
    <n v="1.558E-2"/>
    <n v="8.1600000000000006E-3"/>
    <n v="0"/>
    <n v="0"/>
    <n v="2.0500000000000001E-2"/>
  </r>
  <r>
    <s v="2"/>
    <s v="1ISK0075687829"/>
    <n v="118"/>
    <s v="50539528239"/>
    <s v="DE0001815038900000102410000117811"/>
    <s v="1.630.5103.6"/>
    <s v="Kronenweg"/>
    <s v="130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Zweitarifzähler"/>
    <s v="G0-Standardlastprofil"/>
    <m/>
    <n v="102"/>
    <n v="284"/>
    <n v="386"/>
    <x v="2"/>
    <n v="38.522799999999997"/>
    <n v="6.1374000000000004"/>
    <n v="1.0692200000000001"/>
    <n v="6.0138800000000003"/>
    <n v="3.1497600000000001"/>
    <n v="0"/>
    <n v="0"/>
    <n v="7.9130000000000003"/>
    <m/>
    <m/>
    <n v="9.98E-2"/>
    <n v="1.5900000000000001E-2"/>
    <n v="2.7699999999999999E-3"/>
    <n v="1.558E-2"/>
    <n v="8.1600000000000006E-3"/>
    <n v="0"/>
    <n v="0"/>
    <n v="2.0500000000000001E-2"/>
  </r>
  <r>
    <s v="2"/>
    <s v="614000-9403777"/>
    <n v="119"/>
    <s v="50539634565"/>
    <s v="DE0001815038900000102410000117744"/>
    <s v="1.670.5700.4"/>
    <s v="Kronenweg"/>
    <s v="89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4"/>
    <s v=""/>
    <n v="4"/>
    <x v="2"/>
    <n v="0.3992"/>
    <n v="6.3600000000000004E-2"/>
    <n v="1.108E-2"/>
    <n v="6.232E-2"/>
    <n v="3.2640000000000002E-2"/>
    <n v="0"/>
    <n v="0"/>
    <n v="8.2000000000000003E-2"/>
    <m/>
    <m/>
    <n v="9.98E-2"/>
    <n v="1.5900000000000001E-2"/>
    <n v="2.7699999999999999E-3"/>
    <n v="1.558E-2"/>
    <n v="8.1600000000000006E-3"/>
    <n v="0"/>
    <n v="0"/>
    <n v="2.0500000000000001E-2"/>
  </r>
  <r>
    <s v="2"/>
    <s v="750038-5000579"/>
    <n v="120"/>
    <s v="50539577773"/>
    <s v="DE0001815038900000102410000117951"/>
    <s v="Stadion 5.300.5401.2 2100"/>
    <s v="Lahnstraße"/>
    <s v="700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19150"/>
    <s v=""/>
    <n v="19150"/>
    <x v="2"/>
    <n v="1911.17"/>
    <n v="304.48500000000001"/>
    <n v="53.045499999999997"/>
    <n v="298.35700000000003"/>
    <n v="156.26400000000001"/>
    <n v="0"/>
    <n v="0"/>
    <n v="392.57499999999999"/>
    <m/>
    <m/>
    <n v="9.98E-2"/>
    <n v="1.5900000000000001E-2"/>
    <n v="2.7699999999999999E-3"/>
    <n v="1.558E-2"/>
    <n v="8.1600000000000006E-3"/>
    <n v="0"/>
    <n v="0"/>
    <n v="2.0500000000000001E-2"/>
  </r>
  <r>
    <s v="2"/>
    <s v="1ZPA0020348458"/>
    <n v="121"/>
    <n v="50585222603"/>
    <s v="DE00733250389R0000000000000039850"/>
    <s v=""/>
    <s v="Ludewigstraße"/>
    <s v="66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1886"/>
    <s v=""/>
    <n v="7376"/>
    <x v="2"/>
    <n v="736.12480000000005"/>
    <n v="117.2784"/>
    <n v="20.431519999999999"/>
    <n v="114.91808"/>
    <n v="60.188160000000003"/>
    <n v="0"/>
    <n v="0"/>
    <n v="151.208"/>
    <m/>
    <m/>
    <n v="9.98E-2"/>
    <n v="1.5900000000000001E-2"/>
    <n v="2.7699999999999999E-3"/>
    <n v="1.558E-2"/>
    <n v="8.1600000000000006E-3"/>
    <n v="0"/>
    <n v="0"/>
    <n v="2.0500000000000001E-2"/>
  </r>
  <r>
    <s v="2"/>
    <s v="1EFR2375132082"/>
    <n v="122"/>
    <n v="50539754678"/>
    <s v="DE0001815038900000102410000118634"/>
    <s v="5.300.5401.2.2700"/>
    <s v="Mainstraße"/>
    <s v="900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iMS Zähler"/>
    <s v="G0-Standardlastprofil"/>
    <m/>
    <n v="23700"/>
    <s v=""/>
    <n v="23700"/>
    <x v="2"/>
    <n v="2365.2600000000002"/>
    <n v="376.83000000000004"/>
    <n v="65.649000000000001"/>
    <n v="369.24599999999998"/>
    <n v="193.39200000000002"/>
    <n v="0"/>
    <n v="0"/>
    <n v="485.85"/>
    <m/>
    <m/>
    <n v="9.98E-2"/>
    <n v="1.5900000000000001E-2"/>
    <n v="2.7699999999999999E-3"/>
    <n v="1.558E-2"/>
    <n v="8.1600000000000006E-3"/>
    <n v="0"/>
    <n v="0"/>
    <n v="2.0500000000000001E-2"/>
  </r>
  <r>
    <s v="2"/>
    <s v="1ISK0075687812"/>
    <n v="123"/>
    <s v="50539818424"/>
    <s v="DE0001815038900000102410000119291"/>
    <s v="1.630.5103.6"/>
    <s v="Mühlenweg"/>
    <s v="296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Zweitarifzähler"/>
    <s v="G0-Standardlastprofil"/>
    <m/>
    <n v="76"/>
    <n v="123"/>
    <n v="199"/>
    <x v="2"/>
    <n v="19.860199999999999"/>
    <n v="3.1641000000000004"/>
    <n v="0.55123"/>
    <n v="3.1004200000000002"/>
    <n v="1.6238400000000002"/>
    <n v="0"/>
    <n v="0"/>
    <n v="4.0795000000000003"/>
    <m/>
    <m/>
    <n v="9.98E-2"/>
    <n v="1.5900000000000001E-2"/>
    <n v="2.7699999999999999E-3"/>
    <n v="1.558E-2"/>
    <n v="8.1600000000000006E-3"/>
    <n v="0"/>
    <n v="0"/>
    <n v="2.0500000000000001E-2"/>
  </r>
  <r>
    <s v="2"/>
    <s v="1ITR0053970973"/>
    <n v="124"/>
    <s v="50535765827"/>
    <s v="DE0073325038990000000000000013168"/>
    <s v=""/>
    <s v="Parkstraße"/>
    <s v="900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200"/>
    <s v=""/>
    <n v="200"/>
    <x v="2"/>
    <n v="19.96"/>
    <n v="3.18"/>
    <n v="0.55399999999999994"/>
    <n v="3.1160000000000001"/>
    <n v="1.6320000000000001"/>
    <n v="0"/>
    <n v="0"/>
    <n v="4.1000000000000005"/>
    <m/>
    <m/>
    <n v="9.98E-2"/>
    <n v="1.5900000000000001E-2"/>
    <n v="2.7699999999999999E-3"/>
    <n v="1.558E-2"/>
    <n v="8.1600000000000006E-3"/>
    <n v="0"/>
    <n v="0"/>
    <n v="2.0500000000000001E-2"/>
  </r>
  <r>
    <s v="2"/>
    <s v="1ISK0065200318"/>
    <n v="125"/>
    <s v="50593353820"/>
    <s v="DE0001815038900000000000000368730"/>
    <s v=""/>
    <s v="Parkstraße"/>
    <s v="999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728"/>
    <s v=""/>
    <n v="728"/>
    <x v="2"/>
    <n v="72.654399999999995"/>
    <n v="11.575200000000001"/>
    <n v="2.0165600000000001"/>
    <n v="11.34224"/>
    <n v="5.9404800000000009"/>
    <n v="0"/>
    <n v="0"/>
    <n v="14.924000000000001"/>
    <m/>
    <m/>
    <n v="9.98E-2"/>
    <n v="1.5900000000000001E-2"/>
    <n v="2.7699999999999999E-3"/>
    <n v="1.558E-2"/>
    <n v="8.1600000000000006E-3"/>
    <n v="0"/>
    <n v="0"/>
    <n v="2.0500000000000001E-2"/>
  </r>
  <r>
    <s v="2"/>
    <s v="444000-2006149"/>
    <n v="126"/>
    <s v="50540088082"/>
    <s v="DE0001815038900000102410000120361"/>
    <s v="1.700.5401.6"/>
    <s v="Pontivystraße"/>
    <s v="1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44"/>
    <s v=""/>
    <n v="44"/>
    <x v="2"/>
    <n v="4.3911999999999995"/>
    <n v="0.6996"/>
    <n v="0.12187999999999999"/>
    <n v="0.68552000000000002"/>
    <n v="0.35904000000000003"/>
    <n v="0"/>
    <n v="0"/>
    <n v="0.90200000000000002"/>
    <m/>
    <m/>
    <n v="9.98E-2"/>
    <n v="1.5900000000000001E-2"/>
    <n v="2.7699999999999999E-3"/>
    <n v="1.558E-2"/>
    <n v="8.1600000000000006E-3"/>
    <n v="0"/>
    <n v="0"/>
    <n v="2.0500000000000001E-2"/>
  </r>
  <r>
    <s v="2"/>
    <s v="1ISK0074272167"/>
    <n v="127"/>
    <s v="50540106131"/>
    <s v="DE0001815038900000102410000120893"/>
    <s v="1.670.5700.4"/>
    <s v="Raiffeisenstraße"/>
    <s v="68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5585"/>
    <s v=""/>
    <n v="5585"/>
    <x v="2"/>
    <n v="557.38300000000004"/>
    <n v="88.801500000000004"/>
    <n v="15.47045"/>
    <n v="87.014300000000006"/>
    <n v="45.573600000000006"/>
    <n v="0"/>
    <n v="0"/>
    <n v="114.49250000000001"/>
    <m/>
    <m/>
    <n v="9.98E-2"/>
    <n v="1.5900000000000001E-2"/>
    <n v="2.7699999999999999E-3"/>
    <n v="1.558E-2"/>
    <n v="8.1600000000000006E-3"/>
    <n v="0"/>
    <n v="0"/>
    <n v="2.0500000000000001E-2"/>
  </r>
  <r>
    <s v="2"/>
    <s v="727000-2111824"/>
    <n v="128"/>
    <s v="50591620966"/>
    <s v="DE0001815038900000102410000125331"/>
    <s v="Altenstube Rheinpark"/>
    <s v="Rheinpark"/>
    <s v="22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3624"/>
    <s v=""/>
    <n v="3624"/>
    <x v="2"/>
    <n v="361.67520000000002"/>
    <n v="57.621600000000001"/>
    <n v="10.03848"/>
    <n v="56.461919999999999"/>
    <n v="29.571840000000002"/>
    <n v="0"/>
    <n v="0"/>
    <n v="74.292000000000002"/>
    <m/>
    <m/>
    <n v="9.98E-2"/>
    <n v="1.5900000000000001E-2"/>
    <n v="2.7699999999999999E-3"/>
    <n v="1.558E-2"/>
    <n v="8.1600000000000006E-3"/>
    <n v="0"/>
    <n v="0"/>
    <n v="2.0500000000000001E-2"/>
  </r>
  <r>
    <s v="2"/>
    <s v="1LOG0092100239"/>
    <n v="129"/>
    <n v="50540277304"/>
    <s v="DE0001815038900000102410000121423"/>
    <s v="16.705.700"/>
    <s v="Rheinstr."/>
    <s v="175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1405"/>
    <s v=""/>
    <n v="1405"/>
    <x v="2"/>
    <n v="140.21899999999999"/>
    <n v="22.339500000000001"/>
    <n v="3.8918499999999998"/>
    <n v="21.889900000000001"/>
    <n v="11.4648"/>
    <n v="0"/>
    <n v="0"/>
    <n v="28.802500000000002"/>
    <m/>
    <m/>
    <n v="9.98E-2"/>
    <n v="1.5900000000000001E-2"/>
    <n v="2.7699999999999999E-3"/>
    <n v="1.558E-2"/>
    <n v="8.1600000000000006E-3"/>
    <n v="0"/>
    <n v="0"/>
    <n v="2.0500000000000001E-2"/>
  </r>
  <r>
    <s v="2"/>
    <s v="1ISK0061939741"/>
    <n v="130"/>
    <s v="50596027349"/>
    <s v="DE0001815038900000102410000121457"/>
    <s v="1670.5700.4 STR.BEL."/>
    <s v="Rheinstr."/>
    <s v="198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964"/>
    <s v=""/>
    <n v="964"/>
    <x v="2"/>
    <n v="96.2072"/>
    <n v="15.3276"/>
    <n v="2.67028"/>
    <n v="15.019120000000001"/>
    <n v="7.8662400000000003"/>
    <n v="0"/>
    <n v="0"/>
    <n v="19.762"/>
    <m/>
    <m/>
    <n v="9.98E-2"/>
    <n v="1.5900000000000001E-2"/>
    <n v="2.7699999999999999E-3"/>
    <n v="1.558E-2"/>
    <n v="8.1600000000000006E-3"/>
    <n v="0"/>
    <n v="0"/>
    <n v="2.0500000000000001E-2"/>
  </r>
  <r>
    <s v="2"/>
    <s v="1LOG0092107997"/>
    <n v="131"/>
    <n v="50540545917"/>
    <s v="DE0001815038900000102410000121782"/>
    <s v="Straßenbeleuchtung"/>
    <s v="Rodenkirchener Str."/>
    <s v="4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40"/>
    <s v=""/>
    <n v="40"/>
    <x v="2"/>
    <n v="3.992"/>
    <n v="0.63600000000000001"/>
    <n v="0.1108"/>
    <n v="0.62319999999999998"/>
    <n v="0.32640000000000002"/>
    <n v="0"/>
    <n v="0"/>
    <n v="0.82000000000000006"/>
    <m/>
    <m/>
    <n v="9.98E-2"/>
    <n v="1.5900000000000001E-2"/>
    <n v="2.7699999999999999E-3"/>
    <n v="1.558E-2"/>
    <n v="8.1600000000000006E-3"/>
    <n v="0"/>
    <n v="0"/>
    <n v="2.0500000000000001E-2"/>
  </r>
  <r>
    <s v="2"/>
    <s v="1ISK0074271940"/>
    <n v="132"/>
    <s v="50540033392"/>
    <s v="DE0001815038900000102410000120820"/>
    <s v="1.435.5401.5"/>
    <s v="Römerstraße"/>
    <s v="135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78"/>
    <s v=""/>
    <n v="78"/>
    <x v="2"/>
    <n v="7.7843999999999998"/>
    <n v="1.2402"/>
    <n v="0.21606"/>
    <n v="1.2152400000000001"/>
    <n v="0.63648000000000005"/>
    <n v="0"/>
    <n v="0"/>
    <n v="1.599"/>
    <m/>
    <m/>
    <n v="9.98E-2"/>
    <n v="1.5900000000000001E-2"/>
    <n v="2.7699999999999999E-3"/>
    <n v="1.558E-2"/>
    <n v="8.1600000000000006E-3"/>
    <n v="0"/>
    <n v="0"/>
    <n v="2.0500000000000001E-2"/>
  </r>
  <r>
    <s v="2"/>
    <s v="186000-9806939"/>
    <n v="135"/>
    <s v="50574599253"/>
    <s v="DE0001815038900000000000000269966"/>
    <s v="5.300.5401.2 2100"/>
    <s v="Schulstraße"/>
    <s v="5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2770"/>
    <s v=""/>
    <n v="2770"/>
    <x v="2"/>
    <n v="276.44600000000003"/>
    <n v="44.042999999999999"/>
    <n v="7.6728999999999994"/>
    <n v="43.156599999999997"/>
    <n v="22.603200000000001"/>
    <n v="0"/>
    <n v="0"/>
    <n v="56.785000000000004"/>
    <m/>
    <m/>
    <n v="9.98E-2"/>
    <n v="1.5900000000000001E-2"/>
    <n v="2.7699999999999999E-3"/>
    <n v="1.558E-2"/>
    <n v="8.1600000000000006E-3"/>
    <n v="0"/>
    <n v="0"/>
    <n v="2.0500000000000001E-2"/>
  </r>
  <r>
    <s v="2"/>
    <s v="1ITR0054379475"/>
    <n v="137"/>
    <s v="50540963937"/>
    <s v="DE0001815038900000102410000125343"/>
    <s v="SCHILLERSCHULE"/>
    <s v="Schulstraße"/>
    <s v="5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161"/>
    <s v=""/>
    <n v="161"/>
    <x v="2"/>
    <n v="16.067799999999998"/>
    <n v="2.5599000000000003"/>
    <n v="0.44596999999999998"/>
    <n v="2.5083799999999998"/>
    <n v="1.31376"/>
    <n v="0"/>
    <n v="0"/>
    <n v="3.3005"/>
    <m/>
    <m/>
    <n v="9.98E-2"/>
    <n v="1.5900000000000001E-2"/>
    <n v="2.7699999999999999E-3"/>
    <n v="1.558E-2"/>
    <n v="8.1600000000000006E-3"/>
    <n v="0"/>
    <n v="0"/>
    <n v="2.0500000000000001E-2"/>
  </r>
  <r>
    <s v="2"/>
    <s v="188500-5002025"/>
    <n v="134"/>
    <s v="50600654723"/>
    <s v="DE0001815038900000000000000269964"/>
    <s v="5.300.5401.2 2100"/>
    <s v="Schulstraße"/>
    <s v="5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918"/>
    <s v=""/>
    <n v="918"/>
    <x v="2"/>
    <n v="91.616399999999999"/>
    <n v="14.596200000000001"/>
    <n v="2.5428600000000001"/>
    <n v="14.302440000000001"/>
    <n v="7.4908800000000006"/>
    <n v="0"/>
    <n v="0"/>
    <n v="18.818999999999999"/>
    <m/>
    <m/>
    <n v="9.98E-2"/>
    <n v="1.5900000000000001E-2"/>
    <n v="2.7699999999999999E-3"/>
    <n v="1.558E-2"/>
    <n v="8.1600000000000006E-3"/>
    <n v="0"/>
    <n v="0"/>
    <n v="2.0500000000000001E-2"/>
  </r>
  <r>
    <s v="2"/>
    <s v="1APA0189729604"/>
    <n v="133"/>
    <n v="50574599154"/>
    <s v="DE0001815038900000000000000269963"/>
    <s v="5.300.5401.2 2100"/>
    <s v="Schulstraße"/>
    <s v="5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2160"/>
    <s v=""/>
    <n v="2160"/>
    <x v="2"/>
    <n v="215.56800000000001"/>
    <n v="34.344000000000001"/>
    <n v="5.9832000000000001"/>
    <n v="33.652799999999999"/>
    <n v="17.625600000000002"/>
    <n v="0"/>
    <n v="0"/>
    <n v="44.28"/>
    <m/>
    <m/>
    <n v="9.98E-2"/>
    <n v="1.5900000000000001E-2"/>
    <n v="2.7699999999999999E-3"/>
    <n v="1.558E-2"/>
    <n v="8.1600000000000006E-3"/>
    <n v="0"/>
    <n v="0"/>
    <n v="2.0500000000000001E-2"/>
  </r>
  <r>
    <s v="2"/>
    <s v="1EMH0010274708"/>
    <n v="138"/>
    <s v="50540678015"/>
    <s v="DE0001815038900000102410000122250"/>
    <s v="NOTWASSERBRUNNEN"/>
    <s v="Schulstraße"/>
    <s v="9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93"/>
    <s v=""/>
    <n v="93"/>
    <x v="2"/>
    <n v="9.2813999999999997"/>
    <n v="1.4787000000000001"/>
    <n v="0.25761000000000001"/>
    <n v="1.4489400000000001"/>
    <n v="0.75888"/>
    <n v="0"/>
    <n v="0"/>
    <n v="1.9065000000000001"/>
    <m/>
    <m/>
    <n v="9.98E-2"/>
    <n v="1.5900000000000001E-2"/>
    <n v="2.7699999999999999E-3"/>
    <n v="1.558E-2"/>
    <n v="8.1600000000000006E-3"/>
    <n v="0"/>
    <n v="0"/>
    <n v="2.0500000000000001E-2"/>
  </r>
  <r>
    <s v="2"/>
    <s v="1ITR0054379473"/>
    <n v="139"/>
    <s v="50540731714"/>
    <s v="DE0001815038900000102410000122397"/>
    <s v="Sporthalle"/>
    <s v="Schwarzdornweg"/>
    <s v="9999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157600"/>
    <s v=""/>
    <n v="157600"/>
    <x v="2"/>
    <n v="15728.48"/>
    <n v="2505.84"/>
    <n v="436.55199999999996"/>
    <n v="2455.4079999999999"/>
    <n v="1286.0160000000001"/>
    <n v="0"/>
    <n v="0"/>
    <n v="3230.8"/>
    <m/>
    <m/>
    <n v="9.98E-2"/>
    <n v="1.5900000000000001E-2"/>
    <n v="2.7699999999999999E-3"/>
    <n v="1.558E-2"/>
    <n v="8.1600000000000006E-3"/>
    <n v="0"/>
    <n v="0"/>
    <n v="2.0500000000000001E-2"/>
  </r>
  <r>
    <s v="2"/>
    <s v="1APA0189729686"/>
    <n v="164"/>
    <n v="50540630437"/>
    <s v="DE0001815038900000102410000122501"/>
    <s v="1.340.5400.0"/>
    <s v="Schwingelerweg"/>
    <s v="44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2348"/>
    <s v=""/>
    <n v="2348"/>
    <x v="2"/>
    <n v="234.3304"/>
    <n v="37.333200000000005"/>
    <n v="6.5039600000000002"/>
    <n v="36.58184"/>
    <n v="19.159680000000002"/>
    <n v="0"/>
    <n v="0"/>
    <n v="48.134"/>
    <m/>
    <m/>
    <n v="9.98E-2"/>
    <n v="1.5900000000000001E-2"/>
    <n v="2.7699999999999999E-3"/>
    <n v="1.558E-2"/>
    <n v="8.1600000000000006E-3"/>
    <n v="0"/>
    <n v="0"/>
    <n v="2.0500000000000001E-2"/>
  </r>
  <r>
    <s v="2"/>
    <s v="1ITR0053840032"/>
    <n v="140"/>
    <s v="50540630619"/>
    <s v="DE0001815038900000102410000122502"/>
    <s v="1.340.5400.0"/>
    <s v="Schwingelerweg"/>
    <s v="46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Zweitarifzähler"/>
    <s v="G0-Standardlastprofil"/>
    <m/>
    <n v="1327"/>
    <n v="6295"/>
    <n v="7622"/>
    <x v="2"/>
    <n v="760.67560000000003"/>
    <n v="121.18980000000001"/>
    <n v="21.112939999999998"/>
    <n v="118.75076"/>
    <n v="62.195520000000002"/>
    <n v="0"/>
    <n v="0"/>
    <n v="156.251"/>
    <m/>
    <m/>
    <n v="9.98E-2"/>
    <n v="1.5900000000000001E-2"/>
    <n v="2.7699999999999999E-3"/>
    <n v="1.558E-2"/>
    <n v="8.1600000000000006E-3"/>
    <n v="0"/>
    <n v="0"/>
    <n v="2.0500000000000001E-2"/>
  </r>
  <r>
    <s v="2"/>
    <s v="1ISK0078378120"/>
    <n v="141"/>
    <n v="50541197741"/>
    <s v="DE0001815038900000102410000125353"/>
    <s v=""/>
    <s v="Schwingelerweg"/>
    <s v="46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2250"/>
    <s v=""/>
    <n v="2250"/>
    <x v="2"/>
    <n v="224.55"/>
    <n v="35.774999999999999"/>
    <n v="6.2324999999999999"/>
    <n v="35.055"/>
    <n v="18.360000000000003"/>
    <n v="0"/>
    <n v="0"/>
    <n v="46.125"/>
    <m/>
    <m/>
    <n v="9.98E-2"/>
    <n v="1.5900000000000001E-2"/>
    <n v="2.7699999999999999E-3"/>
    <n v="1.558E-2"/>
    <n v="8.1600000000000006E-3"/>
    <n v="0"/>
    <n v="0"/>
    <n v="2.0500000000000001E-2"/>
  </r>
  <r>
    <s v="2"/>
    <s v="1APA0189802191"/>
    <n v="142"/>
    <n v="50540916267"/>
    <s v="DE0001815038900000102410000123264"/>
    <s v="1.750.5401.4"/>
    <s v="Sternenstr.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7947"/>
    <s v=""/>
    <n v="7947"/>
    <x v="2"/>
    <n v="793.11059999999998"/>
    <n v="126.35730000000001"/>
    <n v="22.013189999999998"/>
    <n v="123.81426"/>
    <n v="64.847520000000003"/>
    <n v="0"/>
    <n v="0"/>
    <n v="162.9135"/>
    <m/>
    <m/>
    <n v="9.98E-2"/>
    <n v="1.5900000000000001E-2"/>
    <n v="2.7699999999999999E-3"/>
    <n v="1.558E-2"/>
    <n v="8.1600000000000006E-3"/>
    <n v="0"/>
    <n v="0"/>
    <n v="2.0500000000000001E-2"/>
  </r>
  <r>
    <s v="2"/>
    <s v="365000-5336825"/>
    <n v="144"/>
    <s v="50541035579"/>
    <s v="DE0001815038900000102410000123558"/>
    <s v="KINDERGARTEN"/>
    <s v="Taunusstraße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5774"/>
    <s v=""/>
    <n v="5774"/>
    <x v="2"/>
    <n v="576.24519999999995"/>
    <n v="91.806600000000003"/>
    <n v="15.993979999999999"/>
    <n v="89.958920000000006"/>
    <n v="47.115840000000006"/>
    <n v="0"/>
    <n v="0"/>
    <n v="118.367"/>
    <m/>
    <m/>
    <n v="9.98E-2"/>
    <n v="1.5900000000000001E-2"/>
    <n v="2.7699999999999999E-3"/>
    <n v="1.558E-2"/>
    <n v="8.1600000000000006E-3"/>
    <n v="0"/>
    <n v="0"/>
    <n v="2.0500000000000001E-2"/>
  </r>
  <r>
    <s v="2"/>
    <s v="750038-5011178"/>
    <n v="143"/>
    <s v="50541035339"/>
    <s v="DE0001815038900000102410000123557"/>
    <s v="KINDERGARTEN"/>
    <s v="Taunusstraße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11000"/>
    <s v=""/>
    <n v="11000"/>
    <x v="2"/>
    <n v="1097.8"/>
    <n v="174.9"/>
    <n v="30.47"/>
    <n v="171.38"/>
    <n v="89.76"/>
    <n v="0"/>
    <n v="0"/>
    <n v="225.5"/>
    <m/>
    <m/>
    <n v="9.98E-2"/>
    <n v="1.5900000000000001E-2"/>
    <n v="2.7699999999999999E-3"/>
    <n v="1.558E-2"/>
    <n v="8.1600000000000006E-3"/>
    <n v="0"/>
    <n v="0"/>
    <n v="2.0500000000000001E-2"/>
  </r>
  <r>
    <s v="2"/>
    <s v="1EBZ0100820145"/>
    <n v="146"/>
    <s v="50540983167"/>
    <s v="DE0001815038900000102410000123596"/>
    <s v="1.771.5401.6"/>
    <s v="Theodor-Körner-Straße"/>
    <s v="95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87"/>
    <s v=""/>
    <n v="87"/>
    <x v="2"/>
    <n v="8.6826000000000008"/>
    <n v="1.3833"/>
    <n v="0.24098999999999998"/>
    <n v="1.3554600000000001"/>
    <n v="0.70992000000000011"/>
    <n v="0"/>
    <n v="0"/>
    <n v="1.7835000000000001"/>
    <m/>
    <m/>
    <n v="9.98E-2"/>
    <n v="1.5900000000000001E-2"/>
    <n v="2.7699999999999999E-3"/>
    <n v="1.558E-2"/>
    <n v="8.1600000000000006E-3"/>
    <n v="0"/>
    <n v="0"/>
    <n v="2.0500000000000001E-2"/>
  </r>
  <r>
    <s v="2"/>
    <s v="1EFR2265213143"/>
    <n v="145"/>
    <n v="50540996988"/>
    <s v="DE0001815038900000102410000124079"/>
    <s v="1.771.5401.6"/>
    <s v="Unterdorfstraße"/>
    <s v="2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902"/>
    <s v=""/>
    <n v="902"/>
    <x v="2"/>
    <n v="90.019599999999997"/>
    <n v="14.341800000000001"/>
    <n v="2.4985399999999998"/>
    <n v="14.05316"/>
    <n v="7.3603200000000006"/>
    <n v="0"/>
    <n v="0"/>
    <n v="18.491"/>
    <m/>
    <m/>
    <n v="9.98E-2"/>
    <n v="1.5900000000000001E-2"/>
    <n v="2.7699999999999999E-3"/>
    <n v="1.558E-2"/>
    <n v="8.1600000000000006E-3"/>
    <n v="0"/>
    <n v="0"/>
    <n v="2.0500000000000001E-2"/>
  </r>
  <r>
    <s v="2"/>
    <s v="444003-5248474"/>
    <n v="147"/>
    <s v="50517770464"/>
    <s v="DE00018150389R0000000000000021646"/>
    <s v=""/>
    <s v="Vogelsang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s v="2"/>
    <s v="436000-9102581"/>
    <n v="148"/>
    <s v="50596268670"/>
    <s v="DE0001815038900000102410000124173"/>
    <s v="1.670.5700.4"/>
    <s v="Vogelsang"/>
    <s v="2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8"/>
    <s v=""/>
    <n v="8"/>
    <x v="2"/>
    <n v="0.7984"/>
    <n v="0.12720000000000001"/>
    <n v="2.2159999999999999E-2"/>
    <n v="0.12464"/>
    <n v="6.5280000000000005E-2"/>
    <n v="0"/>
    <n v="0"/>
    <n v="0.16400000000000001"/>
    <m/>
    <m/>
    <n v="9.98E-2"/>
    <n v="1.5900000000000001E-2"/>
    <n v="2.7699999999999999E-3"/>
    <n v="1.558E-2"/>
    <n v="8.1600000000000006E-3"/>
    <n v="0"/>
    <n v="0"/>
    <n v="2.0500000000000001E-2"/>
  </r>
  <r>
    <s v="2"/>
    <s v="444000-9809582"/>
    <n v="149"/>
    <s v="50591794448"/>
    <s v="DE0001815038900000102410000124356"/>
    <s v="739 100 50"/>
    <s v="Waldstraße"/>
    <s v="102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1218"/>
    <s v=""/>
    <n v="1218"/>
    <x v="2"/>
    <n v="121.5564"/>
    <n v="19.366200000000003"/>
    <n v="3.3738600000000001"/>
    <n v="18.97644"/>
    <n v="9.938880000000001"/>
    <n v="0"/>
    <n v="0"/>
    <n v="24.969000000000001"/>
    <m/>
    <m/>
    <n v="9.98E-2"/>
    <n v="1.5900000000000001E-2"/>
    <n v="2.7699999999999999E-3"/>
    <n v="1.558E-2"/>
    <n v="8.1600000000000006E-3"/>
    <n v="0"/>
    <n v="0"/>
    <n v="2.0500000000000001E-2"/>
  </r>
  <r>
    <s v="2"/>
    <s v="694000-181646"/>
    <n v="150"/>
    <s v="50591793987"/>
    <s v="DE0001815038900000102410000124354"/>
    <s v="KINDERGARTEN"/>
    <s v="Waldstraße"/>
    <s v="102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10663"/>
    <s v=""/>
    <n v="10663"/>
    <x v="2"/>
    <n v="1064.1674"/>
    <n v="169.54170000000002"/>
    <n v="29.53651"/>
    <n v="166.12953999999999"/>
    <n v="87.010080000000002"/>
    <n v="0"/>
    <n v="0"/>
    <n v="218.5915"/>
    <m/>
    <m/>
    <n v="9.98E-2"/>
    <n v="1.5900000000000001E-2"/>
    <n v="2.7699999999999999E-3"/>
    <n v="1.558E-2"/>
    <n v="8.1600000000000006E-3"/>
    <n v="0"/>
    <n v="0"/>
    <n v="2.0500000000000001E-2"/>
  </r>
  <r>
    <s v="2"/>
    <s v="1EMH0008250667"/>
    <n v="151"/>
    <s v="50541108871"/>
    <s v="DE0001815038900000102410000124365"/>
    <s v="Kindergarten 1.464.5402.0"/>
    <s v="Weidenweg"/>
    <s v="10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3816"/>
    <s v=""/>
    <n v="3816"/>
    <x v="2"/>
    <n v="380.83679999999998"/>
    <n v="60.674400000000006"/>
    <n v="10.570319999999999"/>
    <n v="59.453279999999999"/>
    <n v="31.138560000000002"/>
    <n v="0"/>
    <n v="0"/>
    <n v="78.228000000000009"/>
    <m/>
    <m/>
    <n v="9.98E-2"/>
    <n v="1.5900000000000001E-2"/>
    <n v="2.7699999999999999E-3"/>
    <n v="1.558E-2"/>
    <n v="8.1600000000000006E-3"/>
    <n v="0"/>
    <n v="0"/>
    <n v="2.0500000000000001E-2"/>
  </r>
  <r>
    <s v="2"/>
    <s v="610000-156793"/>
    <n v="152"/>
    <s v="50575786669"/>
    <s v="DE0001815038900000000000000279282"/>
    <s v="KINDERGARTEN"/>
    <s v="Westring"/>
    <s v="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491"/>
    <s v=""/>
    <n v="491"/>
    <x v="2"/>
    <n v="49.001800000000003"/>
    <n v="7.8069000000000006"/>
    <n v="1.3600699999999999"/>
    <n v="7.6497799999999998"/>
    <n v="4.0065600000000003"/>
    <n v="0"/>
    <n v="0"/>
    <n v="10.0655"/>
    <m/>
    <m/>
    <n v="9.98E-2"/>
    <n v="1.5900000000000001E-2"/>
    <n v="2.7699999999999999E-3"/>
    <n v="1.558E-2"/>
    <n v="8.1600000000000006E-3"/>
    <n v="0"/>
    <n v="0"/>
    <n v="2.0500000000000001E-2"/>
  </r>
  <r>
    <s v="2"/>
    <s v="038000-9510830"/>
    <n v="153"/>
    <s v="50595700764"/>
    <s v="DE0001815038900000102410000124545"/>
    <s v="BÜCHEREI"/>
    <s v="Westring"/>
    <s v="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4"/>
    <s v=""/>
    <n v="4"/>
    <x v="2"/>
    <n v="0.3992"/>
    <n v="6.3600000000000004E-2"/>
    <n v="1.108E-2"/>
    <n v="6.232E-2"/>
    <n v="3.2640000000000002E-2"/>
    <n v="0"/>
    <n v="0"/>
    <n v="8.2000000000000003E-2"/>
    <m/>
    <m/>
    <n v="9.98E-2"/>
    <n v="1.5900000000000001E-2"/>
    <n v="2.7699999999999999E-3"/>
    <n v="1.558E-2"/>
    <n v="8.1600000000000006E-3"/>
    <n v="0"/>
    <n v="0"/>
    <n v="2.0500000000000001E-2"/>
  </r>
  <r>
    <s v="2"/>
    <s v="1EMH0010274707"/>
    <n v="154"/>
    <s v="50541088081"/>
    <s v="DE0001815038900000102410000124996"/>
    <s v="NOTWASSERBRUNNEN"/>
    <s v="Willy-Brandt-Straße"/>
    <s v="440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95"/>
    <s v=""/>
    <n v="95"/>
    <x v="2"/>
    <n v="9.4809999999999999"/>
    <n v="1.5105000000000002"/>
    <n v="0.26315"/>
    <n v="1.4801"/>
    <n v="0.77520000000000011"/>
    <n v="0"/>
    <n v="0"/>
    <n v="1.9475"/>
    <m/>
    <m/>
    <n v="9.98E-2"/>
    <n v="1.5900000000000001E-2"/>
    <n v="2.7699999999999999E-3"/>
    <n v="1.558E-2"/>
    <n v="8.1600000000000006E-3"/>
    <n v="0"/>
    <n v="0"/>
    <n v="2.0500000000000001E-2"/>
  </r>
  <r>
    <s v="2"/>
    <s v="346000-85634"/>
    <n v="155"/>
    <s v="50538205755"/>
    <s v="DE0001815038900000102410000112109"/>
    <s v="TRAUERHALLE"/>
    <s v="Friedensweg"/>
    <s v="25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Wärmestrom"/>
    <s v="Niederspannung"/>
    <s v="Niederspannung"/>
    <s v="Zweitarifzähler"/>
    <s v="TP2"/>
    <m/>
    <n v="2710"/>
    <n v="1497"/>
    <n v="4207"/>
    <x v="4"/>
    <n v="85.40209999999999"/>
    <n v="4.6276999999999999"/>
    <n v="11.65339"/>
    <n v="65.545060000000007"/>
    <n v="34.329120000000003"/>
    <n v="0"/>
    <n v="0"/>
    <n v="86.243499999999997"/>
    <m/>
    <m/>
    <n v="2.0299999999999999E-2"/>
    <n v="1.1000000000000001E-3"/>
    <n v="2.7699999999999999E-3"/>
    <n v="1.558E-2"/>
    <n v="8.1600000000000006E-3"/>
    <n v="0"/>
    <n v="0"/>
    <n v="2.0500000000000001E-2"/>
  </r>
  <r>
    <s v="2"/>
    <s v="1ITR0054439918"/>
    <n v="157"/>
    <s v="50537986091"/>
    <s v="DE0001815038900000102410000112255"/>
    <s v="1.750.5401.4"/>
    <s v="Friedhofsweg"/>
    <s v="18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Wärmestrom"/>
    <s v="Niederspannung"/>
    <s v="Niederspannung"/>
    <s v="Zweitarifzähler"/>
    <s v="TK1"/>
    <m/>
    <n v="1081"/>
    <n v="6516"/>
    <n v="7597"/>
    <x v="4"/>
    <n v="154.2191"/>
    <n v="8.3567"/>
    <n v="21.043689999999998"/>
    <n v="118.36126"/>
    <n v="61.991520000000001"/>
    <n v="0"/>
    <n v="0"/>
    <n v="155.73850000000002"/>
    <m/>
    <m/>
    <n v="2.0299999999999999E-2"/>
    <n v="1.1000000000000001E-3"/>
    <n v="2.7699999999999999E-3"/>
    <n v="1.558E-2"/>
    <n v="8.1600000000000006E-3"/>
    <n v="0"/>
    <n v="0"/>
    <n v="2.0500000000000001E-2"/>
  </r>
  <r>
    <s v="2"/>
    <s v="1EBZ0100759594"/>
    <n v="156"/>
    <s v="50595928499"/>
    <s v="DE0001815038900000000000000446204"/>
    <s v="5.300.5401.2 2100"/>
    <s v="Lahnstraße"/>
    <s v="700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Wärmestrom"/>
    <s v="Niederspannung"/>
    <s v="Niederspannung"/>
    <s v="Zweitarifzähler"/>
    <s v="TK2"/>
    <m/>
    <n v="630"/>
    <n v="27"/>
    <n v="657"/>
    <x v="4"/>
    <n v="13.3371"/>
    <n v="0.72270000000000001"/>
    <n v="1.81989"/>
    <n v="10.23606"/>
    <n v="5.3611200000000006"/>
    <n v="0"/>
    <n v="0"/>
    <n v="13.468500000000001"/>
    <m/>
    <s v="Geringer Verbrauch, da Nachtspeicherheizungen außer Betrieb; nur sporadische Nutzung der Ladesäule."/>
    <n v="2.0299999999999999E-2"/>
    <n v="1.1000000000000001E-3"/>
    <n v="2.7699999999999999E-3"/>
    <n v="1.558E-2"/>
    <n v="8.1600000000000006E-3"/>
    <n v="0"/>
    <n v="0"/>
    <n v="2.0500000000000001E-2"/>
  </r>
  <r>
    <s v="2"/>
    <s v="1EMH0009580941"/>
    <n v="158"/>
    <n v="50520516368"/>
    <s v="DE0001815038900000000000000391842"/>
    <s v="SCHILLERSCHULE"/>
    <s v="Schulstraße"/>
    <s v="5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Wärmestrom"/>
    <s v="Niederspannung"/>
    <s v="Niederspannung"/>
    <s v="Zweitarifzähler"/>
    <s v="TP2"/>
    <m/>
    <n v="40350"/>
    <n v="36295"/>
    <n v="76645"/>
    <x v="4"/>
    <n v="1555.8934999999999"/>
    <n v="84.3095"/>
    <n v="212.30664999999999"/>
    <n v="1194.1291000000001"/>
    <n v="625.42320000000007"/>
    <n v="0"/>
    <n v="0"/>
    <n v="1571.2225000000001"/>
    <m/>
    <m/>
    <n v="2.0299999999999999E-2"/>
    <n v="1.1000000000000001E-3"/>
    <n v="2.7699999999999999E-3"/>
    <n v="1.558E-2"/>
    <n v="8.1600000000000006E-3"/>
    <n v="0"/>
    <n v="0"/>
    <n v="2.0500000000000001E-2"/>
  </r>
  <r>
    <s v="2"/>
    <s v="1ISK0075491801"/>
    <n v="159"/>
    <s v="50591602972"/>
    <s v="DE0001815038900000102410000124543"/>
    <s v=""/>
    <s v="Westring"/>
    <s v="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Wärmestrom"/>
    <s v="Niederspannung"/>
    <s v="Niederspannung"/>
    <s v="Zweitarifzähler"/>
    <s v="TP2"/>
    <m/>
    <n v="0"/>
    <s v=""/>
    <n v="0"/>
    <x v="4"/>
    <n v="0"/>
    <n v="0"/>
    <n v="0"/>
    <n v="0"/>
    <n v="0"/>
    <n v="0"/>
    <n v="0"/>
    <n v="0"/>
    <m/>
    <m/>
    <n v="2.0299999999999999E-2"/>
    <n v="1.1000000000000001E-3"/>
    <n v="2.7699999999999999E-3"/>
    <n v="1.558E-2"/>
    <n v="8.1600000000000006E-3"/>
    <n v="0"/>
    <n v="0"/>
    <n v="2.0500000000000001E-2"/>
  </r>
  <r>
    <s v="2"/>
    <s v="1ISK0067358866"/>
    <n v="161"/>
    <s v="50536712736"/>
    <s v="DE0001815038900000102410000106015"/>
    <s v="Straßenbeleuchtung"/>
    <s v="Ahrstr."/>
    <s v="90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3444"/>
    <n v="3206"/>
    <n v="6650"/>
    <x v="3"/>
    <n v="496.755"/>
    <n v="105.735"/>
    <n v="18.420500000000001"/>
    <n v="103.607"/>
    <n v="54.264000000000003"/>
    <n v="0"/>
    <n v="0"/>
    <n v="136.32500000000002"/>
    <m/>
    <m/>
    <n v="7.4700000000000003E-2"/>
    <n v="1.5900000000000001E-2"/>
    <n v="2.7699999999999999E-3"/>
    <n v="1.558E-2"/>
    <n v="8.1600000000000006E-3"/>
    <n v="0"/>
    <n v="0"/>
    <n v="2.0500000000000001E-2"/>
  </r>
  <r>
    <s v="2"/>
    <s v="1LOG0064190252"/>
    <n v="162"/>
    <n v="50536713130"/>
    <s v="DE0001815038900000102410000106017"/>
    <s v="Straßenbeleuchtung"/>
    <s v="Ahrstr."/>
    <s v="90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6449"/>
    <n v="5704"/>
    <n v="12153"/>
    <x v="3"/>
    <n v="907.82910000000004"/>
    <n v="193.23270000000002"/>
    <n v="33.663809999999998"/>
    <n v="189.34374"/>
    <n v="99.168480000000002"/>
    <n v="0"/>
    <n v="0"/>
    <n v="249.13650000000001"/>
    <m/>
    <m/>
    <n v="7.4700000000000003E-2"/>
    <n v="1.5900000000000001E-2"/>
    <n v="2.7699999999999999E-3"/>
    <n v="1.558E-2"/>
    <n v="8.1600000000000006E-3"/>
    <n v="0"/>
    <n v="0"/>
    <n v="2.0500000000000001E-2"/>
  </r>
  <r>
    <s v="2"/>
    <s v="1ISK0068203821"/>
    <n v="163"/>
    <s v="50536595695"/>
    <s v="DE0001815038900000102410000106061"/>
    <s v="Straßenbeleuchtung"/>
    <s v="Akazienweg"/>
    <s v="8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1282"/>
    <n v="1371"/>
    <n v="2653"/>
    <x v="3"/>
    <n v="198.17910000000001"/>
    <n v="42.182700000000004"/>
    <n v="7.3488099999999994"/>
    <n v="41.333739999999999"/>
    <n v="21.648480000000003"/>
    <n v="0"/>
    <n v="0"/>
    <n v="54.386500000000005"/>
    <m/>
    <m/>
    <n v="7.4700000000000003E-2"/>
    <n v="1.5900000000000001E-2"/>
    <n v="2.7699999999999999E-3"/>
    <n v="1.558E-2"/>
    <n v="8.1600000000000006E-3"/>
    <n v="0"/>
    <n v="0"/>
    <n v="2.0500000000000001E-2"/>
  </r>
  <r>
    <s v="2"/>
    <s v="1HLY0201093235"/>
    <n v="63"/>
    <n v="50536729351"/>
    <s v="DE0001815038900000102410000106303"/>
    <s v="Straßenbeleuchtung"/>
    <s v="Alfterstr."/>
    <s v="940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5981"/>
    <n v="7224"/>
    <n v="13205"/>
    <x v="3"/>
    <n v="986.4135"/>
    <n v="209.95950000000002"/>
    <n v="36.577849999999998"/>
    <n v="205.73390000000001"/>
    <n v="107.75280000000001"/>
    <n v="0"/>
    <n v="0"/>
    <n v="270.70249999999999"/>
    <m/>
    <m/>
    <n v="7.4700000000000003E-2"/>
    <n v="1.5900000000000001E-2"/>
    <n v="2.7699999999999999E-3"/>
    <n v="1.558E-2"/>
    <n v="8.1600000000000006E-3"/>
    <n v="0"/>
    <n v="0"/>
    <n v="2.0500000000000001E-2"/>
  </r>
  <r>
    <s v="2"/>
    <s v="1ISK0068203776"/>
    <n v="67"/>
    <s v="50595544287"/>
    <s v="DE0001815038900000102410000106362"/>
    <s v="Straßenbeleuchtung"/>
    <s v="Am Dickopsbach"/>
    <s v="2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1176"/>
    <n v="1409"/>
    <n v="2585"/>
    <x v="3"/>
    <n v="193.09950000000001"/>
    <n v="41.101500000000001"/>
    <n v="7.16045"/>
    <n v="40.274300000000004"/>
    <n v="21.093600000000002"/>
    <n v="0"/>
    <n v="0"/>
    <n v="52.9925"/>
    <m/>
    <m/>
    <n v="7.4700000000000003E-2"/>
    <n v="1.5900000000000001E-2"/>
    <n v="2.7699999999999999E-3"/>
    <n v="1.558E-2"/>
    <n v="8.1600000000000006E-3"/>
    <n v="0"/>
    <n v="0"/>
    <n v="2.0500000000000001E-2"/>
  </r>
  <r>
    <s v="2"/>
    <s v="1ISK0067359349"/>
    <n v="114"/>
    <s v="50595547679"/>
    <s v="DE0001815038900000102410000106788"/>
    <s v="Straßenbeleuchtung"/>
    <s v="Am Schmettenstück"/>
    <s v="942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4081"/>
    <n v="5006"/>
    <n v="9087"/>
    <x v="3"/>
    <n v="678.7989"/>
    <n v="144.48330000000001"/>
    <n v="25.17099"/>
    <n v="141.57545999999999"/>
    <n v="74.149920000000009"/>
    <n v="0"/>
    <n v="0"/>
    <n v="186.2835"/>
    <m/>
    <m/>
    <n v="7.4700000000000003E-2"/>
    <n v="1.5900000000000001E-2"/>
    <n v="2.7699999999999999E-3"/>
    <n v="1.558E-2"/>
    <n v="8.1600000000000006E-3"/>
    <n v="0"/>
    <n v="0"/>
    <n v="2.0500000000000001E-2"/>
  </r>
  <r>
    <s v="2"/>
    <s v="1ISK0068206685"/>
    <n v="136"/>
    <s v="50536759043"/>
    <s v="DE0001815038900000102410000106932"/>
    <s v="Straßenbeleuchtung"/>
    <s v="Amselweg"/>
    <s v="60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12411"/>
    <n v="15065"/>
    <n v="27476"/>
    <x v="3"/>
    <n v="2052.4572000000003"/>
    <n v="436.86840000000001"/>
    <n v="76.108519999999999"/>
    <n v="428.07607999999999"/>
    <n v="224.20416000000003"/>
    <n v="0"/>
    <n v="0"/>
    <n v="563.25800000000004"/>
    <m/>
    <m/>
    <n v="7.4700000000000003E-2"/>
    <n v="1.5900000000000001E-2"/>
    <n v="2.7699999999999999E-3"/>
    <n v="1.558E-2"/>
    <n v="8.1600000000000006E-3"/>
    <n v="0"/>
    <n v="0"/>
    <n v="2.0500000000000001E-2"/>
  </r>
  <r>
    <s v="2"/>
    <s v="1HLY0200960229"/>
    <n v="160"/>
    <n v="50536765511"/>
    <s v="DE0001815038900000102410000107061"/>
    <s v="Straßenbeleuchtung"/>
    <s v="An der Elsmaar"/>
    <s v="2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2232"/>
    <n v="2693"/>
    <n v="4925"/>
    <x v="3"/>
    <n v="367.89750000000004"/>
    <n v="78.307500000000005"/>
    <n v="13.642249999999999"/>
    <n v="76.731499999999997"/>
    <n v="40.188000000000002"/>
    <n v="0"/>
    <n v="0"/>
    <n v="100.96250000000001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HLY0201093116"/>
    <n v="330"/>
    <n v="50536704105"/>
    <s v="DE0001815038900000102410000107281"/>
    <s v="Straßenbeleuchtung"/>
    <s v="Asbergweg"/>
    <s v="6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3759"/>
    <n v="3663"/>
    <n v="7422"/>
    <x v="3"/>
    <n v="554.42340000000002"/>
    <n v="118.00980000000001"/>
    <n v="20.55894"/>
    <n v="115.63476"/>
    <n v="60.563520000000004"/>
    <n v="0"/>
    <n v="0"/>
    <n v="152.15100000000001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343310-5000781"/>
    <n v="329"/>
    <s v="50595498187"/>
    <s v="DE0001815038900000102410000107439"/>
    <s v="Straßenbeleuchtung"/>
    <s v="Auf dem Radacker"/>
    <s v="90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1731"/>
    <n v="1700"/>
    <n v="3431"/>
    <x v="3"/>
    <n v="256.29570000000001"/>
    <n v="54.552900000000001"/>
    <n v="9.5038699999999992"/>
    <n v="53.454979999999999"/>
    <n v="27.996960000000001"/>
    <n v="0"/>
    <n v="0"/>
    <n v="70.335499999999996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SK0068675287"/>
    <n v="328"/>
    <s v="50536809616"/>
    <s v="DE0001815038900000102410000107607"/>
    <s v="Straßenbeleuchtung"/>
    <s v="Auf der Trift"/>
    <s v="16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1637"/>
    <n v="1879"/>
    <n v="3516"/>
    <x v="3"/>
    <n v="262.64519999999999"/>
    <n v="55.904400000000003"/>
    <n v="9.7393199999999993"/>
    <n v="54.77928"/>
    <n v="28.690560000000001"/>
    <n v="0"/>
    <n v="0"/>
    <n v="72.078000000000003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HLY0200960223"/>
    <n v="325"/>
    <n v="50537035723"/>
    <s v="DE0001815038900000102410000107809"/>
    <s v="Straßenbeleuchtung"/>
    <s v="Bahnhofstraße"/>
    <s v="2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1746"/>
    <n v="1698"/>
    <n v="3444"/>
    <x v="3"/>
    <n v="257.26679999999999"/>
    <n v="54.759600000000006"/>
    <n v="9.5398800000000001"/>
    <n v="53.657519999999998"/>
    <n v="28.103040000000004"/>
    <n v="0"/>
    <n v="0"/>
    <n v="70.602000000000004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SK0067153341"/>
    <n v="327"/>
    <s v="50568360644"/>
    <s v="DE0001815038900000000000000219051"/>
    <s v="Straßenbeleuchtung"/>
    <s v="Bahnhofstraße"/>
    <s v="20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8894"/>
    <n v="40041"/>
    <n v="48935"/>
    <x v="3"/>
    <n v="3655.4445000000001"/>
    <n v="778.06650000000002"/>
    <n v="135.54995"/>
    <n v="762.40729999999996"/>
    <n v="399.30960000000005"/>
    <n v="0"/>
    <n v="0"/>
    <n v="1003.1675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SK0067359356"/>
    <n v="324"/>
    <s v="50537209394"/>
    <s v="DE0001815038900000102410000108075"/>
    <s v="Straßenbeleuchtung"/>
    <s v="Bergerstr."/>
    <s v="25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3251"/>
    <n v="3418"/>
    <n v="6669"/>
    <x v="3"/>
    <n v="498.17430000000002"/>
    <n v="106.03710000000001"/>
    <n v="18.473129999999998"/>
    <n v="103.90302"/>
    <n v="54.419040000000003"/>
    <n v="0"/>
    <n v="0"/>
    <n v="136.71450000000002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343310-5000051"/>
    <n v="323"/>
    <s v="50595450707"/>
    <s v="DE0001815038900000102410000108168"/>
    <s v="Straßenbeleuchtung"/>
    <s v="Bergerstr."/>
    <s v="965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3434"/>
    <n v="3532"/>
    <n v="6966"/>
    <x v="3"/>
    <n v="520.36019999999996"/>
    <n v="110.75940000000001"/>
    <n v="19.295819999999999"/>
    <n v="108.53028"/>
    <n v="56.842560000000006"/>
    <n v="0"/>
    <n v="0"/>
    <n v="142.803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SK0067359355"/>
    <n v="322"/>
    <s v="50537123916"/>
    <s v="DE0001815038900000102410000108208"/>
    <s v="Straßenbeleuchtung"/>
    <s v="Berzdorfer Str."/>
    <s v="37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3592"/>
    <n v="5813"/>
    <n v="9405"/>
    <x v="3"/>
    <n v="702.55349999999999"/>
    <n v="149.5395"/>
    <n v="26.051849999999998"/>
    <n v="146.5299"/>
    <n v="76.744800000000012"/>
    <n v="0"/>
    <n v="0"/>
    <n v="192.80250000000001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TR0054440542"/>
    <n v="326"/>
    <s v="50537124831"/>
    <s v="DE0001815038900000102410000108211"/>
    <s v="Straßenbeleuchtung"/>
    <s v="Biberweg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2354"/>
    <s v=""/>
    <n v="2354"/>
    <x v="3"/>
    <n v="234.92920000000001"/>
    <n v="37.428600000000003"/>
    <n v="6.5205799999999998"/>
    <n v="36.675319999999999"/>
    <n v="19.208640000000003"/>
    <n v="0"/>
    <n v="0"/>
    <n v="48.257000000000005"/>
    <m/>
    <m/>
    <n v="9.98E-2"/>
    <n v="1.5900000000000001E-2"/>
    <n v="2.7699999999999999E-3"/>
    <n v="1.558E-2"/>
    <n v="8.1600000000000006E-3"/>
    <n v="0"/>
    <n v="0"/>
    <n v="2.0500000000000001E-2"/>
  </r>
  <r>
    <s v="3"/>
    <s v="1ITR0054440601"/>
    <n v="321"/>
    <s v="50536873794"/>
    <s v="DE0001815038900000102410000108229"/>
    <s v="Straßenbeleuchtung"/>
    <s v="Birkenstr.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1517"/>
    <n v="1361"/>
    <n v="2878"/>
    <x v="3"/>
    <n v="214.98660000000001"/>
    <n v="45.760200000000005"/>
    <n v="7.9720599999999999"/>
    <n v="44.839240000000004"/>
    <n v="23.484480000000001"/>
    <n v="0"/>
    <n v="0"/>
    <n v="58.999000000000002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HLY0201306147"/>
    <n v="318"/>
    <n v="50537169522"/>
    <s v="DE0001815038900000102410000108278"/>
    <s v="Straßenbeleuchtung"/>
    <s v="Birkenstr."/>
    <s v="38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356"/>
    <n v="386"/>
    <n v="742"/>
    <x v="3"/>
    <n v="55.427399999999999"/>
    <n v="11.797800000000001"/>
    <n v="2.0553399999999997"/>
    <n v="11.560359999999999"/>
    <n v="6.0547200000000005"/>
    <n v="0"/>
    <n v="0"/>
    <n v="15.211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HLY0200960237"/>
    <n v="320"/>
    <n v="50536983725"/>
    <s v="DE0001815038900000102410000107716"/>
    <s v="Straßenbeleuchtung"/>
    <s v="Böcklinstr."/>
    <s v="77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1917"/>
    <n v="5834"/>
    <n v="7751"/>
    <x v="3"/>
    <n v="578.99970000000008"/>
    <n v="123.24090000000001"/>
    <n v="21.470269999999999"/>
    <n v="120.76058"/>
    <n v="63.248160000000006"/>
    <n v="0"/>
    <n v="0"/>
    <n v="158.8955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TR0054439595"/>
    <n v="316"/>
    <s v="50537178812"/>
    <s v="DE0001815038900000102410000108443"/>
    <s v="Straßenbeleuchtung"/>
    <s v="Bodelschwinghstr."/>
    <s v="999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9030"/>
    <s v=""/>
    <n v="9030"/>
    <x v="3"/>
    <n v="901.19399999999996"/>
    <n v="143.577"/>
    <n v="25.013099999999998"/>
    <n v="140.6874"/>
    <n v="73.68480000000001"/>
    <n v="0"/>
    <n v="0"/>
    <n v="185.11500000000001"/>
    <m/>
    <m/>
    <n v="9.98E-2"/>
    <n v="1.5900000000000001E-2"/>
    <n v="2.7699999999999999E-3"/>
    <n v="1.558E-2"/>
    <n v="8.1600000000000006E-3"/>
    <n v="0"/>
    <n v="0"/>
    <n v="2.0500000000000001E-2"/>
  </r>
  <r>
    <s v="3"/>
    <s v="1HLY0200960225"/>
    <n v="317"/>
    <n v="50595272119"/>
    <s v="DE0001815038900000102410000108549"/>
    <s v="Straßenbeleuchtung"/>
    <s v="Bonner Str.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3618"/>
    <n v="5509"/>
    <n v="9127"/>
    <x v="3"/>
    <n v="681.78690000000006"/>
    <n v="145.11930000000001"/>
    <n v="25.281789999999997"/>
    <n v="142.19865999999999"/>
    <n v="74.476320000000001"/>
    <n v="0"/>
    <n v="0"/>
    <n v="187.1035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SK0067358886"/>
    <n v="315"/>
    <s v="50536939265"/>
    <s v="DE0001815038900000102410000108865"/>
    <s v="Straßenbeleuchtung"/>
    <s v="Bonner Str."/>
    <s v="122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7335"/>
    <n v="8873"/>
    <n v="16208"/>
    <x v="3"/>
    <n v="1210.7375999999999"/>
    <n v="257.7072"/>
    <n v="44.896159999999995"/>
    <n v="252.52064000000001"/>
    <n v="132.25728000000001"/>
    <n v="0"/>
    <n v="0"/>
    <n v="332.26400000000001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SK0067358900"/>
    <n v="312"/>
    <s v="50537241007"/>
    <s v="DE0001815038900000102410000108791"/>
    <s v="Straßenbeleuchtung"/>
    <s v="Bonner Str."/>
    <s v="79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5636"/>
    <n v="6768"/>
    <n v="12404"/>
    <x v="3"/>
    <n v="926.5788"/>
    <n v="197.2236"/>
    <n v="34.359079999999999"/>
    <n v="193.25432000000001"/>
    <n v="101.21664000000001"/>
    <n v="0"/>
    <n v="0"/>
    <n v="254.28200000000001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EBZ0101833340"/>
    <n v="314"/>
    <n v="50537334406"/>
    <s v="DE0001815038900000102410000108905"/>
    <s v="Straßenbeleuchtung"/>
    <s v="Bornheimer Weg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1786"/>
    <n v="2159"/>
    <n v="3945"/>
    <x v="3"/>
    <n v="294.69150000000002"/>
    <n v="62.725500000000004"/>
    <n v="10.92765"/>
    <n v="61.463099999999997"/>
    <n v="32.191200000000002"/>
    <n v="0"/>
    <n v="0"/>
    <n v="80.872500000000002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SK0068203816"/>
    <n v="311"/>
    <s v="50537397587"/>
    <s v="DE0001815038900000102410000108925"/>
    <s v="Straßenbeleuchtung"/>
    <s v="Bornheimer Weg"/>
    <s v="900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1416"/>
    <n v="1711"/>
    <n v="3127"/>
    <x v="3"/>
    <n v="233.58690000000001"/>
    <n v="49.719300000000004"/>
    <n v="8.6617899999999999"/>
    <n v="48.71866"/>
    <n v="25.51632"/>
    <n v="0"/>
    <n v="0"/>
    <n v="64.103499999999997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HLY0200960199"/>
    <n v="313"/>
    <n v="50537193810"/>
    <s v="DE0001815038900000102410000109076"/>
    <s v="Straßenbeleuchtung"/>
    <s v="Brühler Str."/>
    <s v="5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5888"/>
    <n v="5886"/>
    <n v="11774"/>
    <x v="3"/>
    <n v="879.51780000000008"/>
    <n v="187.20660000000001"/>
    <n v="32.613979999999998"/>
    <n v="183.43892"/>
    <n v="96.075840000000014"/>
    <n v="0"/>
    <n v="0"/>
    <n v="241.36700000000002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HLY0201093236"/>
    <n v="310"/>
    <n v="50537345065"/>
    <s v="DE0001815038900000102410000109082"/>
    <s v="Straßenbeleuchtung"/>
    <s v="Brühler Str."/>
    <s v="74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6884"/>
    <n v="7414"/>
    <n v="14298"/>
    <x v="3"/>
    <n v="1068.0606"/>
    <n v="227.3382"/>
    <n v="39.605460000000001"/>
    <n v="222.76284000000001"/>
    <n v="116.67168000000001"/>
    <n v="0"/>
    <n v="0"/>
    <n v="293.10900000000004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HLY0201093277"/>
    <n v="308"/>
    <n v="50537448869"/>
    <s v="DE0001815038900000102410000109244"/>
    <s v="Straßenbeleuchtung"/>
    <s v="Buchenstr.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1670"/>
    <n v="2057"/>
    <n v="3727"/>
    <x v="3"/>
    <n v="278.40690000000001"/>
    <n v="59.259300000000003"/>
    <n v="10.323789999999999"/>
    <n v="58.066659999999999"/>
    <n v="30.412320000000001"/>
    <n v="0"/>
    <n v="0"/>
    <n v="76.403500000000008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EFR2465086318"/>
    <n v="309"/>
    <n v="50537457670"/>
    <s v="DE0001815038900000102410000109455"/>
    <s v="Straßenbeleuchtung"/>
    <s v="Burgstr."/>
    <s v="86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1536"/>
    <n v="2119"/>
    <n v="3655"/>
    <x v="3"/>
    <n v="273.02850000000001"/>
    <n v="58.114500000000007"/>
    <n v="10.12435"/>
    <n v="56.944899999999997"/>
    <n v="29.824800000000003"/>
    <n v="0"/>
    <n v="0"/>
    <n v="74.927500000000009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SK0068203777"/>
    <n v="306"/>
    <s v="50537320827"/>
    <s v="DE0001815038900000102410000109491"/>
    <s v="Straßenbeleuchtung"/>
    <s v="Bussardweg"/>
    <s v="32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797"/>
    <n v="955"/>
    <n v="1752"/>
    <x v="3"/>
    <n v="130.87440000000001"/>
    <n v="27.856800000000003"/>
    <n v="4.85304"/>
    <n v="27.29616"/>
    <n v="14.296320000000001"/>
    <n v="0"/>
    <n v="0"/>
    <n v="35.916000000000004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SK0067153354"/>
    <n v="307"/>
    <s v="50537323326"/>
    <s v="DE0001815038900000102410000109515"/>
    <s v="Straßenbeleuchtung"/>
    <s v="Carl-von-Joest-Str."/>
    <s v="1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4395"/>
    <n v="4870"/>
    <n v="9265"/>
    <x v="3"/>
    <n v="692.09550000000002"/>
    <n v="147.3135"/>
    <n v="25.66405"/>
    <n v="144.34870000000001"/>
    <n v="75.602400000000003"/>
    <n v="0"/>
    <n v="0"/>
    <n v="189.9325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SK0068203795"/>
    <n v="304"/>
    <s v="50537413896"/>
    <s v="DE0001815038900000102410000109642"/>
    <s v="Straßenbeleuchtung"/>
    <s v="Cranachstr."/>
    <s v="900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1796"/>
    <n v="2171"/>
    <n v="3967"/>
    <x v="3"/>
    <n v="296.3349"/>
    <n v="63.075300000000006"/>
    <n v="10.98859"/>
    <n v="61.805860000000003"/>
    <n v="32.370720000000006"/>
    <n v="0"/>
    <n v="0"/>
    <n v="81.32350000000001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SK0067153307"/>
    <n v="305"/>
    <s v="50537644102"/>
    <s v="DE0001815038900000102410000109660"/>
    <s v="Straßenbeleuchtung"/>
    <s v="Detmolder Straße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7546"/>
    <n v="7385"/>
    <n v="14931"/>
    <x v="3"/>
    <n v="1115.3457000000001"/>
    <n v="237.40290000000002"/>
    <n v="41.358869999999996"/>
    <n v="232.62497999999999"/>
    <n v="121.83696"/>
    <n v="0"/>
    <n v="0"/>
    <n v="306.08550000000002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SK0067153317"/>
    <n v="300"/>
    <s v="50538530706"/>
    <s v="DE0001815038900000102410000113730"/>
    <s v="Straßenbeleuchtung"/>
    <s v="Dikopshof"/>
    <s v="9999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907"/>
    <n v="847"/>
    <n v="1754"/>
    <x v="3"/>
    <n v="131.02379999999999"/>
    <n v="27.8886"/>
    <n v="4.8585799999999999"/>
    <n v="27.32732"/>
    <n v="14.312640000000002"/>
    <n v="0"/>
    <n v="0"/>
    <n v="35.957000000000001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SK0067358878"/>
    <n v="303"/>
    <s v="50537424702"/>
    <s v="DE0001815038900000102410000109941"/>
    <s v="Straßenbeleuchtung"/>
    <s v="Dreilindenstraße"/>
    <s v="19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3982"/>
    <n v="5695"/>
    <n v="9677"/>
    <x v="3"/>
    <n v="722.87189999999998"/>
    <n v="153.86430000000001"/>
    <n v="26.805289999999999"/>
    <n v="150.76766000000001"/>
    <n v="78.964320000000001"/>
    <n v="0"/>
    <n v="0"/>
    <n v="198.3785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HLY0200960238"/>
    <n v="302"/>
    <n v="50537591238"/>
    <s v="DE0001815038900000102410000110016"/>
    <s v="Straßenbeleuchtung"/>
    <s v="Dürerstr."/>
    <s v="27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3788"/>
    <n v="4745"/>
    <n v="8533"/>
    <x v="3"/>
    <n v="637.41510000000005"/>
    <n v="135.6747"/>
    <n v="23.636409999999998"/>
    <n v="132.94414"/>
    <n v="69.629280000000008"/>
    <n v="0"/>
    <n v="0"/>
    <n v="174.9265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TR0054439579"/>
    <n v="297"/>
    <s v="50537758218"/>
    <s v="DE0001815038900000102410000110005"/>
    <s v="Straßenbeleuchtung"/>
    <s v="Dürerstr.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2101"/>
    <n v="1735"/>
    <n v="3836"/>
    <x v="3"/>
    <n v="286.54919999999998"/>
    <n v="60.992400000000004"/>
    <n v="10.625719999999999"/>
    <n v="59.764879999999998"/>
    <n v="31.301760000000002"/>
    <n v="0"/>
    <n v="0"/>
    <n v="78.638000000000005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HLY0200974252"/>
    <n v="301"/>
    <n v="50537720936"/>
    <s v="DE0001815038900000102410000110074"/>
    <s v="Straßenbeleuchtung"/>
    <s v="Düsseldorfer Straße"/>
    <s v="8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4566"/>
    <n v="5019"/>
    <n v="9585"/>
    <x v="3"/>
    <n v="715.99950000000001"/>
    <n v="152.4015"/>
    <n v="26.550449999999998"/>
    <n v="149.33430000000001"/>
    <n v="78.2136"/>
    <n v="0"/>
    <n v="0"/>
    <n v="196.49250000000001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HLY0200960236"/>
    <n v="299"/>
    <n v="50537597434"/>
    <s v="DE0001815038900000102410000110312"/>
    <s v="Straßenbeleuchtung"/>
    <s v="Eichendorffstr."/>
    <s v="910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8608"/>
    <n v="8668"/>
    <n v="17276"/>
    <x v="3"/>
    <n v="1290.5172"/>
    <n v="274.6884"/>
    <n v="47.854520000000001"/>
    <n v="269.16007999999999"/>
    <n v="140.97216"/>
    <n v="0"/>
    <n v="0"/>
    <n v="354.15800000000002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LOG0092100146"/>
    <n v="298"/>
    <n v="50537779412"/>
    <s v="DE0001815038900000102410000110488"/>
    <s v="Straßenbeleuchtung"/>
    <s v="Eichholzer Straße"/>
    <s v="78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s v="SRM"/>
    <m/>
    <n v="2930"/>
    <s v=""/>
    <n v="2930"/>
    <x v="3"/>
    <n v="292.41399999999999"/>
    <n v="46.587000000000003"/>
    <n v="8.1160999999999994"/>
    <n v="45.6494"/>
    <n v="23.908800000000003"/>
    <n v="0"/>
    <n v="0"/>
    <n v="60.065000000000005"/>
    <m/>
    <m/>
    <n v="9.98E-2"/>
    <n v="1.5900000000000001E-2"/>
    <n v="2.7699999999999999E-3"/>
    <n v="1.558E-2"/>
    <n v="8.1600000000000006E-3"/>
    <n v="0"/>
    <n v="0"/>
    <n v="2.0500000000000001E-2"/>
  </r>
  <r>
    <s v="3"/>
    <s v="1ISK0067153315"/>
    <n v="296"/>
    <s v="50537487502"/>
    <s v="DE0001815038900000102410000110600"/>
    <s v="Straßenbeleuchtung"/>
    <s v="Eichholzer Straße"/>
    <s v="920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2358"/>
    <n v="2828"/>
    <n v="5186"/>
    <x v="3"/>
    <n v="387.39420000000001"/>
    <n v="82.457400000000007"/>
    <n v="14.365219999999999"/>
    <n v="80.797880000000006"/>
    <n v="42.31776"/>
    <n v="0"/>
    <n v="0"/>
    <n v="106.313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EBZ0100749588"/>
    <n v="294"/>
    <s v="50537613785"/>
    <s v="DE0001815038900000102410000110796"/>
    <s v="Straßenbeleuchtung"/>
    <s v="Entenfangstraße"/>
    <s v="1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26087"/>
    <n v="8525"/>
    <n v="34612"/>
    <x v="3"/>
    <n v="2585.5164"/>
    <n v="550.33080000000007"/>
    <n v="95.875239999999991"/>
    <n v="539.25495999999998"/>
    <n v="282.43392"/>
    <n v="0"/>
    <n v="0"/>
    <n v="709.54600000000005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LOG0064190259"/>
    <n v="295"/>
    <n v="50537954311"/>
    <s v="DE0001815038900000102410000111381"/>
    <s v="Straßenbeleuchtung"/>
    <s v="Ferdinandstraße"/>
    <s v="14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1931"/>
    <n v="2100"/>
    <n v="4031"/>
    <x v="3"/>
    <n v="301.1157"/>
    <n v="64.0929"/>
    <n v="11.16587"/>
    <n v="62.802979999999998"/>
    <n v="32.892960000000002"/>
    <n v="0"/>
    <n v="0"/>
    <n v="82.635500000000008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HLY0201101811"/>
    <n v="291"/>
    <n v="50538143129"/>
    <s v="DE0001815038900000102410000111659"/>
    <s v="Straßenbeleuchtung"/>
    <s v="Flach-Fengler-Straße"/>
    <s v="48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4884"/>
    <n v="5172"/>
    <n v="10056"/>
    <x v="3"/>
    <n v="751.18320000000006"/>
    <n v="159.8904"/>
    <n v="27.855119999999999"/>
    <n v="156.67248000000001"/>
    <n v="82.056960000000004"/>
    <n v="0"/>
    <n v="0"/>
    <n v="206.148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SK0067358861"/>
    <n v="293"/>
    <s v="50537871101"/>
    <s v="DE0001815038900000102410000112219"/>
    <s v="Straßenbeleuchtung"/>
    <s v="Friedensweg"/>
    <s v="7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13616"/>
    <n v="15283"/>
    <n v="28899"/>
    <x v="3"/>
    <n v="2158.7553000000003"/>
    <n v="459.4941"/>
    <n v="80.050229999999999"/>
    <n v="450.24642"/>
    <n v="235.81584000000001"/>
    <n v="0"/>
    <n v="0"/>
    <n v="592.42950000000008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SK0067358896"/>
    <n v="292"/>
    <s v="50537871507"/>
    <s v="DE0001815038900000102410000112221"/>
    <s v="Straßenbeleuchtung"/>
    <s v="Friedensweg"/>
    <s v="90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14185"/>
    <n v="11198"/>
    <n v="25383"/>
    <x v="3"/>
    <n v="1896.1101000000001"/>
    <n v="403.58970000000005"/>
    <n v="70.310909999999993"/>
    <n v="395.46714000000003"/>
    <n v="207.12528"/>
    <n v="0"/>
    <n v="0"/>
    <n v="520.35149999999999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SK0068206690"/>
    <n v="289"/>
    <s v="50538047470"/>
    <s v="DE0001815038900000102410000112243"/>
    <s v="Straßenbeleuchtung"/>
    <s v="Friedhofsweg"/>
    <s v="8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3329"/>
    <n v="2760"/>
    <n v="6089"/>
    <x v="3"/>
    <n v="454.84829999999999"/>
    <n v="96.815100000000001"/>
    <n v="16.866530000000001"/>
    <n v="94.866619999999998"/>
    <n v="49.686240000000005"/>
    <n v="0"/>
    <n v="0"/>
    <n v="124.8245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LOG0064105466"/>
    <n v="290"/>
    <n v="50595958579"/>
    <s v="DE0001815038900000102410000112340"/>
    <s v="Straßenbeleuchtung"/>
    <s v="Friesenweg"/>
    <s v="902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s v="SRM"/>
    <m/>
    <n v="13072"/>
    <s v=""/>
    <n v="13072"/>
    <x v="3"/>
    <n v="1304.5855999999999"/>
    <n v="207.84480000000002"/>
    <n v="36.209440000000001"/>
    <n v="203.66176000000002"/>
    <n v="106.66752000000001"/>
    <n v="0"/>
    <n v="0"/>
    <n v="267.976"/>
    <m/>
    <m/>
    <n v="9.98E-2"/>
    <n v="1.5900000000000001E-2"/>
    <n v="2.7699999999999999E-3"/>
    <n v="1.558E-2"/>
    <n v="8.1600000000000006E-3"/>
    <n v="0"/>
    <n v="0"/>
    <n v="2.0500000000000001E-2"/>
  </r>
  <r>
    <s v="3"/>
    <s v="1ISK0068203801"/>
    <n v="286"/>
    <s v="50538165389"/>
    <s v="DE0001815038900000102410000112389"/>
    <s v="Straßenbeleuchtung"/>
    <s v="Fuchsweg"/>
    <s v="90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3565"/>
    <n v="4361"/>
    <n v="7926"/>
    <x v="3"/>
    <n v="592.07220000000007"/>
    <n v="126.02340000000001"/>
    <n v="21.955019999999998"/>
    <n v="123.48708000000001"/>
    <n v="64.67616000000001"/>
    <n v="0"/>
    <n v="0"/>
    <n v="162.483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SK0068206710"/>
    <n v="288"/>
    <s v="50538288230"/>
    <s v="DE0001815038900000102410000112412"/>
    <s v="Straßenbeleuchtung"/>
    <s v="Gartenstr."/>
    <s v="2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5598"/>
    <n v="5783"/>
    <n v="11381"/>
    <x v="3"/>
    <n v="850.16070000000002"/>
    <n v="180.95790000000002"/>
    <n v="31.525369999999999"/>
    <n v="177.31598"/>
    <n v="92.868960000000001"/>
    <n v="0"/>
    <n v="0"/>
    <n v="233.31050000000002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HLY0201102055"/>
    <n v="287"/>
    <n v="50538218005"/>
    <s v="DE0001815038900000102410000112620"/>
    <s v="Straßenbeleuchtung"/>
    <s v="Germanusstraße"/>
    <s v="902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3235"/>
    <n v="3356"/>
    <n v="6591"/>
    <x v="3"/>
    <n v="492.34770000000003"/>
    <n v="104.79690000000001"/>
    <n v="18.257069999999999"/>
    <n v="102.68778"/>
    <n v="53.782560000000004"/>
    <n v="0"/>
    <n v="0"/>
    <n v="135.1155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TR0054439576"/>
    <n v="285"/>
    <s v="50538219780"/>
    <s v="DE0001815038900000102410000112642"/>
    <s v="Straßenbeleuchtung"/>
    <s v="Gleiwitzer Straße"/>
    <s v="15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1926"/>
    <n v="1840"/>
    <n v="3766"/>
    <x v="3"/>
    <n v="281.3202"/>
    <n v="59.879400000000004"/>
    <n v="10.43182"/>
    <n v="58.674280000000003"/>
    <n v="30.730560000000001"/>
    <n v="0"/>
    <n v="0"/>
    <n v="77.203000000000003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SK0069436998"/>
    <n v="284"/>
    <s v="50538066636"/>
    <s v="DE0001815038900000102410000112692"/>
    <s v="Straßenbeleuchtung"/>
    <s v="Gotenstraße"/>
    <s v="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1518"/>
    <n v="1639"/>
    <n v="3157"/>
    <x v="3"/>
    <n v="235.8279"/>
    <n v="50.196300000000001"/>
    <n v="8.7448899999999998"/>
    <n v="49.186059999999998"/>
    <n v="25.761120000000002"/>
    <n v="0"/>
    <n v="0"/>
    <n v="64.718500000000006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HLY0200960224"/>
    <n v="283"/>
    <n v="50538500204"/>
    <s v="DE0001815038900000102410000112788"/>
    <s v="Straßenbeleuchtung"/>
    <s v="Grofer Weg"/>
    <s v="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4745"/>
    <n v="2402"/>
    <n v="7147"/>
    <x v="3"/>
    <n v="533.8809"/>
    <n v="113.63730000000001"/>
    <n v="19.797190000000001"/>
    <n v="111.35026000000001"/>
    <n v="58.319520000000004"/>
    <n v="0"/>
    <n v="0"/>
    <n v="146.51349999999999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SK0067358874"/>
    <n v="279"/>
    <s v="50536543438"/>
    <s v="DE0001815038900000102410000112873"/>
    <s v="Straßenbeleuchtung"/>
    <s v="Hagenstr."/>
    <s v="187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11933"/>
    <n v="11291"/>
    <n v="23224"/>
    <x v="3"/>
    <n v="1734.8328000000001"/>
    <n v="369.26160000000004"/>
    <n v="64.330479999999994"/>
    <n v="361.82992000000002"/>
    <n v="189.50784000000002"/>
    <n v="0"/>
    <n v="0"/>
    <n v="476.09200000000004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SK0067358884"/>
    <n v="282"/>
    <s v="50536542951"/>
    <s v="DE0001815038900000102410000112871"/>
    <s v="Straßenbeleuchtung"/>
    <s v="Hagenstr."/>
    <s v="48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4273"/>
    <n v="4277"/>
    <n v="8550"/>
    <x v="3"/>
    <n v="638.68500000000006"/>
    <n v="135.94500000000002"/>
    <n v="23.683499999999999"/>
    <n v="133.209"/>
    <n v="69.768000000000001"/>
    <n v="0"/>
    <n v="0"/>
    <n v="175.27500000000001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HLY0201305298"/>
    <n v="281"/>
    <n v="50595660059"/>
    <s v="DE0001815038900000102410000112980"/>
    <s v="Straßenbeleuchtung"/>
    <s v="Hauptstr."/>
    <s v="2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19371"/>
    <n v="20261"/>
    <n v="39632"/>
    <x v="3"/>
    <n v="2960.5104000000001"/>
    <n v="630.14880000000005"/>
    <n v="109.78063999999999"/>
    <n v="617.46655999999996"/>
    <n v="323.39712000000003"/>
    <n v="0"/>
    <n v="0"/>
    <n v="812.45600000000002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SK0067358890"/>
    <n v="280"/>
    <s v="50538462040"/>
    <s v="DE0001815038900000102410000113291"/>
    <s v="Straßenbeleuchtung"/>
    <s v="Hauptstr."/>
    <s v="948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5682"/>
    <n v="5999"/>
    <n v="11681"/>
    <x v="3"/>
    <n v="872.57069999999999"/>
    <n v="185.72790000000001"/>
    <n v="32.356369999999998"/>
    <n v="181.98998"/>
    <n v="95.316960000000009"/>
    <n v="0"/>
    <n v="0"/>
    <n v="239.4605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SK0067153350"/>
    <n v="276"/>
    <s v="50538486082"/>
    <s v="DE0001815038900000102410000113677"/>
    <s v="Straßenbeleuchtung"/>
    <s v="Herseler Straße"/>
    <s v="18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1860"/>
    <n v="1562"/>
    <n v="3422"/>
    <x v="3"/>
    <n v="255.6234"/>
    <n v="54.409800000000004"/>
    <n v="9.4789399999999997"/>
    <n v="53.31476"/>
    <n v="27.923520000000003"/>
    <n v="0"/>
    <n v="0"/>
    <n v="70.150999999999996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SK0067153351"/>
    <n v="277"/>
    <s v="50595849463"/>
    <s v="DE0001815038900000102410000113667"/>
    <s v="Straßenbeleuchtung"/>
    <s v="Herseler Straße"/>
    <s v="2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7055"/>
    <n v="5857"/>
    <n v="12912"/>
    <x v="3"/>
    <n v="964.52640000000008"/>
    <n v="205.30080000000001"/>
    <n v="35.766239999999996"/>
    <n v="201.16896"/>
    <n v="105.36192000000001"/>
    <n v="0"/>
    <n v="0"/>
    <n v="264.69600000000003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SK0068203326"/>
    <n v="278"/>
    <s v="50538594918"/>
    <s v="DE0001815038900000102410000113735"/>
    <s v="Straßenbeleuchtung"/>
    <s v="Hessenweg"/>
    <s v="900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4320"/>
    <n v="5253"/>
    <n v="9573"/>
    <x v="3"/>
    <n v="715.10310000000004"/>
    <n v="152.2107"/>
    <n v="26.517209999999999"/>
    <n v="149.14734000000001"/>
    <n v="78.115680000000012"/>
    <n v="0"/>
    <n v="0"/>
    <n v="196.2465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SK0067359357"/>
    <n v="275"/>
    <s v="50538422309"/>
    <s v="DE0001815038900000102410000113841"/>
    <s v="Straßenbeleuchtung"/>
    <s v="Hitzelerstr."/>
    <s v="93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1260"/>
    <n v="1293"/>
    <n v="2553"/>
    <x v="3"/>
    <n v="190.70910000000001"/>
    <n v="40.592700000000001"/>
    <n v="7.0718100000000002"/>
    <n v="39.775739999999999"/>
    <n v="20.83248"/>
    <n v="0"/>
    <n v="0"/>
    <n v="52.336500000000001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SK0067359351"/>
    <n v="274"/>
    <s v="50538871043"/>
    <s v="DE0001815038900000102410000114115"/>
    <s v="Straßenbeleuchtung"/>
    <s v="Hubertusstraße"/>
    <s v="49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2833"/>
    <n v="3080"/>
    <n v="5913"/>
    <x v="3"/>
    <n v="441.7011"/>
    <n v="94.0167"/>
    <n v="16.379010000000001"/>
    <n v="92.124539999999996"/>
    <n v="48.250080000000004"/>
    <n v="0"/>
    <n v="0"/>
    <n v="121.21650000000001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SK0068207097"/>
    <n v="273"/>
    <s v="50538960044"/>
    <s v="DE0001815038900000102410000114964"/>
    <s v="Straßenbeleuchtung"/>
    <s v="Im Blauen Garn"/>
    <s v="146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73"/>
    <n v="136"/>
    <n v="209"/>
    <x v="3"/>
    <n v="15.612300000000001"/>
    <n v="3.3231000000000002"/>
    <n v="0.57892999999999994"/>
    <n v="3.2562199999999999"/>
    <n v="1.7054400000000001"/>
    <n v="0"/>
    <n v="0"/>
    <n v="4.2845000000000004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HLY0200974141"/>
    <n v="272"/>
    <n v="50538667137"/>
    <s v="DE0001815038900000102410000114570"/>
    <s v="Straßenbeleuchtung"/>
    <s v="Im Blauen Garn"/>
    <s v="54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5017"/>
    <n v="6019"/>
    <n v="11036"/>
    <x v="3"/>
    <n v="824.38920000000007"/>
    <n v="175.47240000000002"/>
    <n v="30.56972"/>
    <n v="171.94087999999999"/>
    <n v="90.053760000000011"/>
    <n v="0"/>
    <n v="0"/>
    <n v="226.238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SK0075878832"/>
    <n v="271"/>
    <n v="50538972750"/>
    <s v="DE0001815038900000102410000115132"/>
    <s v="Straßenbeleuchtung"/>
    <s v="Im Dich"/>
    <s v="95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4800"/>
    <n v="5860"/>
    <n v="10660"/>
    <x v="3"/>
    <n v="796.30200000000002"/>
    <n v="169.494"/>
    <n v="29.528199999999998"/>
    <n v="166.08279999999999"/>
    <n v="86.985600000000005"/>
    <n v="0"/>
    <n v="0"/>
    <n v="218.53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HLY0201305348"/>
    <n v="269"/>
    <n v="50536544874"/>
    <s v="DE0001815038900000102410000115158"/>
    <s v="Straßenbeleuchtung"/>
    <s v="Im Kaninsberg"/>
    <s v="7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18255"/>
    <s v=""/>
    <n v="18255"/>
    <x v="3"/>
    <n v="1821.8489999999999"/>
    <n v="290.25450000000001"/>
    <n v="50.56635"/>
    <n v="284.41289999999998"/>
    <n v="148.96080000000001"/>
    <n v="0"/>
    <n v="0"/>
    <n v="374.22750000000002"/>
    <m/>
    <m/>
    <n v="9.98E-2"/>
    <n v="1.5900000000000001E-2"/>
    <n v="2.7699999999999999E-3"/>
    <n v="1.558E-2"/>
    <n v="8.1600000000000006E-3"/>
    <n v="0"/>
    <n v="0"/>
    <n v="2.0500000000000001E-2"/>
  </r>
  <r>
    <s v="3"/>
    <s v="1ISK0075186645"/>
    <n v="270"/>
    <n v="50538978881"/>
    <s v="DE0001815038900000102410000115190"/>
    <s v="Straßenbeleuchtung"/>
    <s v="Im kleinen Mölchen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931"/>
    <n v="786"/>
    <n v="1717"/>
    <x v="3"/>
    <n v="128.25990000000002"/>
    <n v="27.3003"/>
    <n v="4.7560899999999995"/>
    <n v="26.750859999999999"/>
    <n v="14.010720000000001"/>
    <n v="0"/>
    <n v="0"/>
    <n v="35.198500000000003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SK0075186675"/>
    <n v="266"/>
    <n v="50595672137"/>
    <s v="DE0001815038900000102410000115226"/>
    <s v="Straßenbeleuchtung"/>
    <s v="Im kleinen Mölchen"/>
    <s v="36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639"/>
    <n v="2115"/>
    <n v="2754"/>
    <x v="3"/>
    <n v="205.72380000000001"/>
    <n v="43.788600000000002"/>
    <n v="7.6285799999999995"/>
    <n v="42.907319999999999"/>
    <n v="22.472640000000002"/>
    <n v="0"/>
    <n v="0"/>
    <n v="56.457000000000001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HLY0200970826"/>
    <n v="267"/>
    <n v="50538807105"/>
    <s v="DE0001815038900000102410000115429"/>
    <s v="Straßenbeleuchtung"/>
    <s v="In der Flecht"/>
    <s v="38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3060"/>
    <s v=""/>
    <n v="3060"/>
    <x v="3"/>
    <n v="305.38799999999998"/>
    <n v="48.654000000000003"/>
    <n v="8.4762000000000004"/>
    <n v="47.674799999999998"/>
    <n v="24.969600000000003"/>
    <n v="0"/>
    <n v="0"/>
    <n v="62.730000000000004"/>
    <m/>
    <m/>
    <n v="9.98E-2"/>
    <n v="1.5900000000000001E-2"/>
    <n v="2.7699999999999999E-3"/>
    <n v="1.558E-2"/>
    <n v="8.1600000000000006E-3"/>
    <n v="0"/>
    <n v="0"/>
    <n v="2.0500000000000001E-2"/>
  </r>
  <r>
    <s v="3"/>
    <s v="1EMH0011206889"/>
    <n v="268"/>
    <n v="50538864197"/>
    <s v="DE0001815038900000102410000115507"/>
    <s v="Straßenbeleuchtung"/>
    <s v="Industriestr."/>
    <s v="4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741"/>
    <n v="781"/>
    <n v="1522"/>
    <x v="3"/>
    <n v="113.6934"/>
    <n v="24.1998"/>
    <n v="4.2159399999999998"/>
    <n v="23.712759999999999"/>
    <n v="12.41952"/>
    <n v="0"/>
    <n v="0"/>
    <n v="31.201000000000001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HLY0200960200"/>
    <n v="263"/>
    <n v="50539069142"/>
    <s v="DE0001815038900000102410000115520"/>
    <s v="Straßenbeleuchtung"/>
    <s v="Industriestr."/>
    <s v="48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5499"/>
    <n v="12180"/>
    <n v="17679"/>
    <x v="3"/>
    <n v="1320.6213"/>
    <n v="281.09610000000004"/>
    <n v="48.970829999999999"/>
    <n v="275.43882000000002"/>
    <n v="144.26064000000002"/>
    <n v="0"/>
    <n v="0"/>
    <n v="362.41950000000003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538500-5036456"/>
    <n v="261"/>
    <s v="50539072484"/>
    <s v="DE0001815038900000102410000115578"/>
    <s v="Straßenbeleuchtung"/>
    <s v="Industriestr."/>
    <s v="7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2774.8000000000029"/>
    <n v="3213.7999999999993"/>
    <n v="5988.6000000000022"/>
    <x v="3"/>
    <n v="447.3484200000002"/>
    <n v="95.218740000000039"/>
    <n v="16.588422000000005"/>
    <n v="93.302388000000036"/>
    <n v="48.866976000000022"/>
    <n v="0"/>
    <n v="0"/>
    <n v="122.76630000000004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343310-5000779"/>
    <n v="265"/>
    <s v="50538924503"/>
    <s v="DE0001815038900000102410000115845"/>
    <s v="Straßenbeleuchtung"/>
    <s v="Jägerstraße"/>
    <s v="57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825"/>
    <n v="840"/>
    <n v="1665"/>
    <x v="3"/>
    <n v="124.3755"/>
    <n v="26.473500000000001"/>
    <n v="4.61205"/>
    <n v="25.9407"/>
    <n v="13.586400000000001"/>
    <n v="0"/>
    <n v="0"/>
    <n v="34.1325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HLY0200974268"/>
    <n v="264"/>
    <n v="50573362122"/>
    <s v="DE0001815038900000000000000258168"/>
    <s v="Straßenbeleuchtung"/>
    <s v="Jahnstraße"/>
    <s v="10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7209"/>
    <n v="7994"/>
    <n v="15203"/>
    <x v="3"/>
    <n v="1135.6641"/>
    <n v="241.72770000000003"/>
    <n v="42.112310000000001"/>
    <n v="236.86274"/>
    <n v="124.05648000000001"/>
    <n v="0"/>
    <n v="0"/>
    <n v="311.66149999999999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LOG0092099972"/>
    <n v="260"/>
    <n v="50539183794"/>
    <s v="DE0001815038900000102410000115628"/>
    <s v="Straßenbeleuchtung"/>
    <s v="Jahnstraße"/>
    <s v="16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s v="SRM"/>
    <m/>
    <n v="10479"/>
    <s v=""/>
    <n v="10479"/>
    <x v="3"/>
    <n v="1045.8042"/>
    <n v="166.61610000000002"/>
    <n v="29.02683"/>
    <n v="163.26282"/>
    <n v="85.50864"/>
    <n v="0"/>
    <n v="0"/>
    <n v="214.81950000000001"/>
    <m/>
    <m/>
    <n v="9.98E-2"/>
    <n v="1.5900000000000001E-2"/>
    <n v="2.7699999999999999E-3"/>
    <n v="1.558E-2"/>
    <n v="8.1600000000000006E-3"/>
    <n v="0"/>
    <n v="0"/>
    <n v="2.0500000000000001E-2"/>
  </r>
  <r>
    <s v="3"/>
    <s v="1HLY0200974269"/>
    <n v="262"/>
    <n v="50538918548"/>
    <s v="DE0001815038900000102410000115655"/>
    <s v="Straßenbeleuchtung"/>
    <s v="Josef-Zimmermann-Straße"/>
    <s v="2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3690"/>
    <n v="4376"/>
    <n v="8066"/>
    <x v="3"/>
    <n v="602.53020000000004"/>
    <n v="128.24940000000001"/>
    <n v="22.34282"/>
    <n v="125.66828"/>
    <n v="65.818560000000005"/>
    <n v="0"/>
    <n v="0"/>
    <n v="165.35300000000001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EBZ0101833334"/>
    <n v="259"/>
    <n v="50539097979"/>
    <s v="DE0001815038900000102410000116334"/>
    <s v="Straßenbeleuchtung"/>
    <s v="Kastanienweg"/>
    <s v="2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3507"/>
    <n v="4013"/>
    <n v="7520"/>
    <x v="3"/>
    <n v="561.74400000000003"/>
    <n v="119.56800000000001"/>
    <n v="20.830400000000001"/>
    <n v="117.16160000000001"/>
    <n v="61.363200000000006"/>
    <n v="0"/>
    <n v="0"/>
    <n v="154.16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SK0068203773"/>
    <n v="255"/>
    <s v="50539642831"/>
    <s v="DE0001815038900000102410000117906"/>
    <s v="Straßenbeleuchtung"/>
    <s v="Käthe-Kollwitz-Straße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1948"/>
    <n v="2285"/>
    <n v="4233"/>
    <x v="3"/>
    <n v="316.20510000000002"/>
    <n v="67.304699999999997"/>
    <n v="11.72541"/>
    <n v="65.950140000000005"/>
    <n v="34.54128"/>
    <n v="0"/>
    <n v="0"/>
    <n v="86.776499999999999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HLY0201093240"/>
    <n v="258"/>
    <n v="50539215141"/>
    <s v="DE0001815038900000102410000116655"/>
    <s v="Straßenbeleuchtung"/>
    <s v="Keldenicher Str."/>
    <s v="10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6102"/>
    <n v="6862"/>
    <n v="12964"/>
    <x v="3"/>
    <n v="968.41079999999999"/>
    <n v="206.1276"/>
    <n v="35.91028"/>
    <n v="201.97911999999999"/>
    <n v="105.78624000000001"/>
    <n v="0"/>
    <n v="0"/>
    <n v="265.762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HLY0201093123"/>
    <n v="257"/>
    <n v="50539175931"/>
    <s v="DE0001815038900000102410000116809"/>
    <s v="Straßenbeleuchtung"/>
    <s v="Keldenicher Str."/>
    <s v="5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5107"/>
    <n v="5325"/>
    <n v="10432"/>
    <x v="3"/>
    <n v="779.2704"/>
    <n v="165.86880000000002"/>
    <n v="28.896639999999998"/>
    <n v="162.53056000000001"/>
    <n v="85.12512000000001"/>
    <n v="0"/>
    <n v="0"/>
    <n v="213.85600000000002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HLY0200970812"/>
    <n v="256"/>
    <n v="50539286332"/>
    <s v="DE0001815038900000102410000116889"/>
    <s v="Straßenbeleuchtung"/>
    <s v="Keldenicher Str."/>
    <s v="95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6366"/>
    <n v="7882"/>
    <n v="14248"/>
    <x v="3"/>
    <n v="1064.3256000000001"/>
    <n v="226.54320000000001"/>
    <n v="39.46696"/>
    <n v="221.98384000000001"/>
    <n v="116.26368000000001"/>
    <n v="0"/>
    <n v="0"/>
    <n v="292.084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SK0068203796"/>
    <n v="254"/>
    <s v="50539494563"/>
    <s v="DE0001815038900000102410000116984"/>
    <s v="Straßenbeleuchtung"/>
    <s v="Kirchstraße"/>
    <s v="2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5741"/>
    <n v="5820"/>
    <n v="11561"/>
    <x v="3"/>
    <n v="863.60670000000005"/>
    <n v="183.81990000000002"/>
    <n v="32.023969999999998"/>
    <n v="180.12038000000001"/>
    <n v="94.337760000000003"/>
    <n v="0"/>
    <n v="0"/>
    <n v="237.00050000000002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HLY0200974295"/>
    <n v="253"/>
    <n v="50539195111"/>
    <s v="DE0001815038900000102410000116031"/>
    <s v="Straßenbeleuchtung"/>
    <s v="Kölner Straße"/>
    <s v="45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5260"/>
    <n v="6079"/>
    <n v="11339"/>
    <x v="3"/>
    <n v="847.02330000000006"/>
    <n v="180.29010000000002"/>
    <n v="31.409029999999998"/>
    <n v="176.66162"/>
    <n v="92.526240000000001"/>
    <n v="0"/>
    <n v="0"/>
    <n v="232.4495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HLY0200974270"/>
    <n v="251"/>
    <n v="50595796680"/>
    <s v="DE0001815038900000102410000116097"/>
    <s v="Straßenbeleuchtung"/>
    <s v="Kölner Straße"/>
    <s v="79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2706"/>
    <n v="3247"/>
    <n v="5953"/>
    <x v="3"/>
    <n v="444.6891"/>
    <n v="94.65270000000001"/>
    <n v="16.489809999999999"/>
    <n v="92.747740000000007"/>
    <n v="48.576480000000004"/>
    <n v="0"/>
    <n v="0"/>
    <n v="122.0365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343300-5004773"/>
    <n v="248"/>
    <s v="50553918284"/>
    <s v="DE00018150389R0000000000000001624"/>
    <s v="Straßenbeleuchtung"/>
    <s v="Kolpingstraße"/>
    <s v="17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2540"/>
    <n v="3076"/>
    <n v="5616"/>
    <x v="3"/>
    <n v="419.51519999999999"/>
    <n v="89.29440000000001"/>
    <n v="15.556319999999999"/>
    <n v="87.497280000000003"/>
    <n v="45.826560000000001"/>
    <n v="0"/>
    <n v="0"/>
    <n v="115.128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HLY0201102058"/>
    <n v="250"/>
    <n v="50539446374"/>
    <s v="DE0001815038900000102410000117181"/>
    <s v="Straßenbeleuchtung"/>
    <s v="Konrad-Adenauer-Straße"/>
    <s v="2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2064"/>
    <n v="1667"/>
    <n v="3731"/>
    <x v="3"/>
    <n v="278.70570000000004"/>
    <n v="59.322900000000004"/>
    <n v="10.33487"/>
    <n v="58.128979999999999"/>
    <n v="30.444960000000002"/>
    <n v="0"/>
    <n v="0"/>
    <n v="76.485500000000002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343310-5004597"/>
    <n v="252"/>
    <s v="50539674470"/>
    <s v="DE0001815038900000102410000117513"/>
    <s v="Straßenbeleuchtung"/>
    <s v="Kreuz-Knippchen"/>
    <s v="124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5611"/>
    <n v="4880"/>
    <n v="10491"/>
    <x v="3"/>
    <n v="783.67770000000007"/>
    <n v="166.80690000000001"/>
    <n v="29.06007"/>
    <n v="163.44978"/>
    <n v="85.606560000000002"/>
    <n v="0"/>
    <n v="0"/>
    <n v="215.06550000000001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LOG0064092279"/>
    <n v="249"/>
    <n v="50572652483"/>
    <s v="DE0001815038900000000000000249924"/>
    <s v="Straßenbeleuchtung"/>
    <s v="Kronenweg"/>
    <s v="130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s v="SRM"/>
    <m/>
    <n v="18380"/>
    <s v=""/>
    <n v="18380"/>
    <x v="3"/>
    <n v="1834.3240000000001"/>
    <n v="292.24200000000002"/>
    <n v="50.912599999999998"/>
    <n v="286.36040000000003"/>
    <n v="149.98080000000002"/>
    <n v="0"/>
    <n v="0"/>
    <n v="376.79"/>
    <m/>
    <m/>
    <n v="9.98E-2"/>
    <n v="1.5900000000000001E-2"/>
    <n v="2.7699999999999999E-3"/>
    <n v="1.558E-2"/>
    <n v="8.1600000000000006E-3"/>
    <n v="0"/>
    <n v="0"/>
    <n v="2.0500000000000001E-2"/>
  </r>
  <r>
    <s v="3"/>
    <s v="1ISK0068206701"/>
    <n v="247"/>
    <s v="50539331559"/>
    <s v="DE0001815038900000102410000117626"/>
    <s v="Straßenbeleuchtung"/>
    <s v="Kronenweg"/>
    <s v="79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7271"/>
    <n v="5978"/>
    <n v="13249"/>
    <x v="3"/>
    <n v="989.70030000000008"/>
    <n v="210.65910000000002"/>
    <n v="36.699729999999995"/>
    <n v="206.41942"/>
    <n v="108.11184"/>
    <n v="0"/>
    <n v="0"/>
    <n v="271.60450000000003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HLY0200960226"/>
    <n v="246"/>
    <n v="50539529170"/>
    <s v="DE0001815038900000102410000117816"/>
    <s v="Straßenbeleuchtung"/>
    <s v="Kronenweg"/>
    <s v="90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1900"/>
    <n v="2316"/>
    <n v="4216"/>
    <x v="3"/>
    <n v="314.93520000000001"/>
    <n v="67.034400000000005"/>
    <n v="11.678319999999999"/>
    <n v="65.685280000000006"/>
    <n v="34.402560000000001"/>
    <n v="0"/>
    <n v="0"/>
    <n v="86.427999999999997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SK0067358879"/>
    <n v="245"/>
    <s v="50539647500"/>
    <s v="DE0001815038900000102410000117965"/>
    <s v="Straßenbeleuchtung"/>
    <s v="Lahnstraße"/>
    <s v="902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4263"/>
    <n v="4484"/>
    <n v="8747"/>
    <x v="3"/>
    <n v="653.40089999999998"/>
    <n v="139.07730000000001"/>
    <n v="24.229189999999999"/>
    <n v="136.27825999999999"/>
    <n v="71.375520000000009"/>
    <n v="0"/>
    <n v="0"/>
    <n v="179.3135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HLY0201093106"/>
    <n v="243"/>
    <n v="50539736395"/>
    <s v="DE0001815038900000102410000118280"/>
    <s v="Straßenbeleuchtung"/>
    <s v="Lindenstr."/>
    <s v="5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2421"/>
    <n v="4060"/>
    <n v="6481"/>
    <x v="3"/>
    <n v="484.13069999999999"/>
    <n v="103.04790000000001"/>
    <n v="17.952369999999998"/>
    <n v="100.97398"/>
    <n v="52.884960000000007"/>
    <n v="0"/>
    <n v="0"/>
    <n v="132.8605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LOG0064105552"/>
    <n v="244"/>
    <n v="50539670006"/>
    <s v="DE0001815038900000102410000118484"/>
    <s v="Straßenbeleuchtung"/>
    <s v="Ludwigshafener Straße"/>
    <s v="900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s v="SRM"/>
    <m/>
    <n v="18946"/>
    <s v=""/>
    <n v="18946"/>
    <x v="3"/>
    <n v="1890.8108"/>
    <n v="301.2414"/>
    <n v="52.480419999999995"/>
    <n v="295.17867999999999"/>
    <n v="154.59936000000002"/>
    <n v="0"/>
    <n v="0"/>
    <n v="388.39300000000003"/>
    <m/>
    <m/>
    <n v="9.98E-2"/>
    <n v="1.5900000000000001E-2"/>
    <n v="2.7699999999999999E-3"/>
    <n v="1.558E-2"/>
    <n v="8.1600000000000006E-3"/>
    <n v="0"/>
    <n v="0"/>
    <n v="2.0500000000000001E-2"/>
  </r>
  <r>
    <s v="3"/>
    <s v="1EBZ0101833484"/>
    <n v="242"/>
    <n v="50539595684"/>
    <s v="DE0001815038900000102410000118704"/>
    <s v="Straßenbeleuchtung"/>
    <s v="Mathias-Leyendecker-Str."/>
    <s v="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4308"/>
    <n v="608"/>
    <n v="4916"/>
    <x v="3"/>
    <n v="367.22520000000003"/>
    <n v="78.164400000000001"/>
    <n v="13.617319999999999"/>
    <n v="76.591279999999998"/>
    <n v="40.114560000000004"/>
    <n v="0"/>
    <n v="0"/>
    <n v="100.77800000000001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SK0068203774"/>
    <n v="241"/>
    <s v="50539867075"/>
    <s v="DE0001815038900000102410000118848"/>
    <s v="Straßenbeleuchtung"/>
    <s v="Meisenweg"/>
    <s v="98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3250"/>
    <n v="2854"/>
    <n v="6104"/>
    <x v="3"/>
    <n v="455.96879999999999"/>
    <n v="97.053600000000003"/>
    <n v="16.908079999999998"/>
    <n v="95.100319999999996"/>
    <n v="49.808640000000004"/>
    <n v="0"/>
    <n v="0"/>
    <n v="125.13200000000001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SK0073584136"/>
    <n v="240"/>
    <s v="50537007821"/>
    <s v="DE0073325038990000000000000006106"/>
    <s v="Straßenbeleuchtung"/>
    <s v="Mühlenweg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19541"/>
    <s v=""/>
    <n v="19541"/>
    <x v="3"/>
    <n v="1950.1918000000001"/>
    <n v="310.70190000000002"/>
    <n v="54.128569999999996"/>
    <n v="304.44878"/>
    <n v="159.45456000000001"/>
    <n v="0"/>
    <n v="0"/>
    <n v="400.59050000000002"/>
    <m/>
    <m/>
    <n v="9.98E-2"/>
    <n v="1.5900000000000001E-2"/>
    <n v="2.7699999999999999E-3"/>
    <n v="1.558E-2"/>
    <n v="8.1600000000000006E-3"/>
    <n v="0"/>
    <n v="0"/>
    <n v="2.0500000000000001E-2"/>
  </r>
  <r>
    <s v="3"/>
    <s v="1HLY0200974143"/>
    <n v="238"/>
    <n v="50539817963"/>
    <s v="DE0001815038900000102410000119289"/>
    <s v="Straßenbeleuchtung"/>
    <s v="Mühlenweg"/>
    <s v="138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5543"/>
    <n v="6831"/>
    <n v="12374"/>
    <x v="3"/>
    <n v="924.33780000000002"/>
    <n v="196.7466"/>
    <n v="34.275979999999997"/>
    <n v="192.78692000000001"/>
    <n v="100.97184"/>
    <n v="0"/>
    <n v="0"/>
    <n v="253.667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HLY0201093108"/>
    <n v="239"/>
    <n v="50539939709"/>
    <s v="DE0001815038900000102410000119101"/>
    <s v="Straßenbeleuchtung"/>
    <s v="Mühlenweg"/>
    <s v="4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6673"/>
    <n v="9562"/>
    <n v="16235"/>
    <x v="3"/>
    <n v="1212.7545"/>
    <n v="258.13650000000001"/>
    <n v="44.970949999999995"/>
    <n v="252.94130000000001"/>
    <n v="132.4776"/>
    <n v="0"/>
    <n v="0"/>
    <n v="332.8175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HLY0201093107"/>
    <n v="237"/>
    <n v="50539825031"/>
    <s v="DE0001815038900000102410000119544"/>
    <s v="Straßenbeleuchtung"/>
    <s v="Oberwesselinger Straße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1943"/>
    <n v="2485"/>
    <n v="4428"/>
    <x v="3"/>
    <n v="330.77160000000003"/>
    <n v="70.405200000000008"/>
    <n v="12.265559999999999"/>
    <n v="68.988240000000005"/>
    <n v="36.132480000000001"/>
    <n v="0"/>
    <n v="0"/>
    <n v="90.774000000000001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SK0068203812"/>
    <n v="235"/>
    <s v="50596004123"/>
    <s v="DE0001815038900000102410000119760"/>
    <s v="Straßenbeleuchtung"/>
    <s v="Oppelner Straße"/>
    <s v="900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2040"/>
    <n v="2126"/>
    <n v="4166"/>
    <x v="3"/>
    <n v="311.2002"/>
    <n v="66.239400000000003"/>
    <n v="11.539819999999999"/>
    <n v="64.906279999999995"/>
    <n v="33.99456"/>
    <n v="0"/>
    <n v="0"/>
    <n v="85.403000000000006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LOG0064105600"/>
    <n v="233"/>
    <n v="50540071467"/>
    <s v="DE0001815038900000102410000119859"/>
    <s v="Straßenbeleuchtung"/>
    <s v="Paulstraße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s v="SRM"/>
    <m/>
    <n v="1702"/>
    <s v=""/>
    <n v="1702"/>
    <x v="3"/>
    <n v="169.8596"/>
    <n v="27.061800000000002"/>
    <n v="4.7145399999999995"/>
    <n v="26.517160000000001"/>
    <n v="13.88832"/>
    <n v="0"/>
    <n v="0"/>
    <n v="34.890999999999998"/>
    <m/>
    <m/>
    <n v="9.98E-2"/>
    <n v="1.5900000000000001E-2"/>
    <n v="2.7699999999999999E-3"/>
    <n v="1.558E-2"/>
    <n v="8.1600000000000006E-3"/>
    <n v="0"/>
    <n v="0"/>
    <n v="2.0500000000000001E-2"/>
  </r>
  <r>
    <s v="3"/>
    <s v="1LOG0064105594"/>
    <n v="236"/>
    <n v="50545723451"/>
    <s v="DE00733250389R0000000000000034603"/>
    <s v="Straßenbeleuchtung"/>
    <s v="Pontivystraße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s v="SRM"/>
    <m/>
    <n v="1691"/>
    <s v=""/>
    <n v="1691"/>
    <x v="3"/>
    <n v="168.76179999999999"/>
    <n v="26.886900000000001"/>
    <n v="4.6840700000000002"/>
    <n v="26.345780000000001"/>
    <n v="13.79856"/>
    <n v="0"/>
    <n v="0"/>
    <n v="34.665500000000002"/>
    <m/>
    <m/>
    <n v="9.98E-2"/>
    <n v="1.5900000000000001E-2"/>
    <n v="2.7699999999999999E-3"/>
    <n v="1.558E-2"/>
    <n v="8.1600000000000006E-3"/>
    <n v="0"/>
    <n v="0"/>
    <n v="2.0500000000000001E-2"/>
  </r>
  <r>
    <s v="3"/>
    <s v="1ISK0068203819"/>
    <n v="232"/>
    <s v="50595880582"/>
    <s v="DE0001815038900000102410000121053"/>
    <s v="Straßenbeleuchtung"/>
    <s v="Rembrandtstraße"/>
    <s v="924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18066"/>
    <n v="12150"/>
    <n v="30216"/>
    <x v="3"/>
    <n v="2257.1352000000002"/>
    <n v="480.43440000000004"/>
    <n v="83.698319999999995"/>
    <n v="470.76528000000002"/>
    <n v="246.56256000000002"/>
    <n v="0"/>
    <n v="0"/>
    <n v="619.428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SK0068203803"/>
    <n v="234"/>
    <s v="50540373631"/>
    <s v="DE0001815038900000102410000121172"/>
    <s v="Straßenbeleuchtung"/>
    <s v="Rheinstr."/>
    <s v="5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3769"/>
    <n v="4431"/>
    <n v="8200"/>
    <x v="3"/>
    <n v="612.54000000000008"/>
    <n v="130.38"/>
    <n v="22.713999999999999"/>
    <n v="127.756"/>
    <n v="66.912000000000006"/>
    <n v="0"/>
    <n v="0"/>
    <n v="168.1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343310-5000787"/>
    <n v="231"/>
    <s v="50540323834"/>
    <s v="DE0001815038900000102410000121314"/>
    <s v="Straßenbeleuchtung"/>
    <s v="Rheinstr."/>
    <s v="95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7306"/>
    <n v="8458"/>
    <n v="15764"/>
    <x v="3"/>
    <n v="1177.5708"/>
    <n v="250.64760000000001"/>
    <n v="43.66628"/>
    <n v="245.60311999999999"/>
    <n v="128.63424000000001"/>
    <n v="0"/>
    <n v="0"/>
    <n v="323.16200000000003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343310-5000774"/>
    <n v="230"/>
    <s v="50540326713"/>
    <s v="DE0001815038900000102410000121383"/>
    <s v="Straßenbeleuchtung"/>
    <s v="Rheinstr."/>
    <s v="14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2007"/>
    <n v="2328"/>
    <n v="4335"/>
    <x v="3"/>
    <n v="323.8245"/>
    <n v="68.926500000000004"/>
    <n v="12.007949999999999"/>
    <n v="67.539299999999997"/>
    <n v="35.373600000000003"/>
    <n v="0"/>
    <n v="0"/>
    <n v="88.867500000000007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LOG0064105461"/>
    <n v="227"/>
    <n v="50540488266"/>
    <s v="DE0001815038900000102410000121506"/>
    <s v="Straßenbeleuchtung"/>
    <s v="Rheinstr."/>
    <s v="227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s v="SRM"/>
    <m/>
    <n v="588"/>
    <s v=""/>
    <n v="588"/>
    <x v="3"/>
    <n v="58.682400000000001"/>
    <n v="9.3491999999999997"/>
    <n v="1.62876"/>
    <n v="9.1610399999999998"/>
    <n v="4.7980800000000006"/>
    <n v="0"/>
    <n v="0"/>
    <n v="12.054"/>
    <m/>
    <m/>
    <n v="9.98E-2"/>
    <n v="1.5900000000000001E-2"/>
    <n v="2.7699999999999999E-3"/>
    <n v="1.558E-2"/>
    <n v="8.1600000000000006E-3"/>
    <n v="0"/>
    <n v="0"/>
    <n v="2.0500000000000001E-2"/>
  </r>
  <r>
    <s v="3"/>
    <s v="1LOG0064105588"/>
    <n v="229"/>
    <n v="50517363029"/>
    <s v="DE00018150389R0000000000000021255"/>
    <s v="Straßenbeleuchtung"/>
    <s v="Rodenkirchener Str.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2047"/>
    <n v="3730"/>
    <n v="5777"/>
    <x v="3"/>
    <n v="431.5419"/>
    <n v="91.854300000000009"/>
    <n v="16.002289999999999"/>
    <n v="90.005660000000006"/>
    <n v="47.140320000000003"/>
    <n v="0"/>
    <n v="0"/>
    <n v="118.4285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HLY0200973715"/>
    <n v="228"/>
    <n v="50540030463"/>
    <s v="DE0001815038900000102410000120753"/>
    <s v="Straßenbeleuchtung"/>
    <s v="Römerstraße"/>
    <s v="105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3221"/>
    <n v="3809"/>
    <n v="7030"/>
    <x v="3"/>
    <n v="525.14099999999996"/>
    <n v="111.777"/>
    <n v="19.473099999999999"/>
    <n v="109.5274"/>
    <n v="57.364800000000002"/>
    <n v="0"/>
    <n v="0"/>
    <n v="144.11500000000001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LOG0064173365"/>
    <n v="223"/>
    <n v="50540506175"/>
    <s v="DE0001815038900000102410000122178"/>
    <s v="Straßenbeleuchtung"/>
    <s v="Samlandstraße"/>
    <s v="900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4081"/>
    <n v="5722"/>
    <n v="9803"/>
    <x v="3"/>
    <n v="732.28410000000008"/>
    <n v="155.86770000000001"/>
    <n v="27.154309999999999"/>
    <n v="152.73074"/>
    <n v="79.99248"/>
    <n v="0"/>
    <n v="0"/>
    <n v="200.9615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SK0068675297"/>
    <n v="226"/>
    <s v="50540465793"/>
    <s v="DE0001815038900000102410000122194"/>
    <s v="Straßenbeleuchtung"/>
    <s v="Schneidemühler Straße"/>
    <s v="900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2682"/>
    <n v="2812"/>
    <n v="5494"/>
    <x v="3"/>
    <n v="410.40180000000004"/>
    <n v="87.354600000000005"/>
    <n v="15.21838"/>
    <n v="85.596519999999998"/>
    <n v="44.831040000000002"/>
    <n v="0"/>
    <n v="0"/>
    <n v="112.62700000000001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HLY0201093220"/>
    <n v="224"/>
    <n v="50595823186"/>
    <s v="DE0001815038900000102410000122246"/>
    <s v="Straßenbeleuchtung"/>
    <s v="Schulstraße"/>
    <s v="7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14434"/>
    <n v="15572"/>
    <n v="30006"/>
    <x v="3"/>
    <n v="2241.4482000000003"/>
    <n v="477.09540000000004"/>
    <n v="83.116619999999998"/>
    <n v="467.49347999999998"/>
    <n v="244.84896000000001"/>
    <n v="0"/>
    <n v="0"/>
    <n v="615.12300000000005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343310-5000784"/>
    <n v="225"/>
    <s v="50540805022"/>
    <s v="DE0001815038900000102410000122553"/>
    <s v="Straßenbeleuchtung"/>
    <s v="Schützenweg"/>
    <s v="4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852"/>
    <n v="808"/>
    <n v="1660"/>
    <x v="3"/>
    <n v="124.00200000000001"/>
    <n v="26.394000000000002"/>
    <n v="4.5981999999999994"/>
    <n v="25.8628"/>
    <n v="13.5456"/>
    <n v="0"/>
    <n v="0"/>
    <n v="34.03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SK0067358873"/>
    <n v="222"/>
    <s v="50540745129"/>
    <s v="DE0001815038900000102410000122933"/>
    <s v="Straßenbeleuchtung"/>
    <s v="Siegstr."/>
    <s v="8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10306"/>
    <n v="14142"/>
    <n v="24448"/>
    <x v="3"/>
    <n v="1826.2655999999999"/>
    <n v="388.72320000000002"/>
    <n v="67.720959999999991"/>
    <n v="380.89983999999998"/>
    <n v="199.49568000000002"/>
    <n v="0"/>
    <n v="0"/>
    <n v="501.18400000000003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SK0064009294"/>
    <n v="219"/>
    <s v="50540711691"/>
    <s v="DE0001815038900000102410000122983"/>
    <s v="Straßenbeleuchtung"/>
    <s v="Sperlingsweg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57"/>
    <s v=""/>
    <n v="57"/>
    <x v="3"/>
    <n v="5.6886000000000001"/>
    <n v="0.90630000000000011"/>
    <n v="0.15789"/>
    <n v="0.88805999999999996"/>
    <n v="0.46512000000000003"/>
    <n v="0"/>
    <n v="0"/>
    <n v="1.1685000000000001"/>
    <m/>
    <m/>
    <n v="9.98E-2"/>
    <n v="1.5900000000000001E-2"/>
    <n v="2.7699999999999999E-3"/>
    <n v="1.558E-2"/>
    <n v="8.1600000000000006E-3"/>
    <n v="0"/>
    <n v="0"/>
    <n v="2.0500000000000001E-2"/>
  </r>
  <r>
    <s v="3"/>
    <s v="1EMH0011206885"/>
    <n v="220"/>
    <n v="50540757538"/>
    <s v="DE0001815038900000102410000123332"/>
    <s v="Straßenbeleuchtung"/>
    <s v="Sternenstr."/>
    <s v="52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5786"/>
    <n v="3025"/>
    <n v="8811"/>
    <x v="3"/>
    <n v="658.18169999999998"/>
    <n v="140.0949"/>
    <n v="24.406469999999999"/>
    <n v="137.27538000000001"/>
    <n v="71.897760000000005"/>
    <n v="0"/>
    <n v="0"/>
    <n v="180.62550000000002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EMH0011206890"/>
    <n v="215"/>
    <n v="50575159543"/>
    <s v="DE0001815038900000000000000274079"/>
    <s v="Straßenbeleuchtung"/>
    <s v="Sternenstr."/>
    <s v="52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5402"/>
    <s v=""/>
    <n v="5402"/>
    <x v="3"/>
    <n v="539.11959999999999"/>
    <n v="85.891800000000003"/>
    <n v="14.96354"/>
    <n v="84.163160000000005"/>
    <n v="44.08032"/>
    <n v="0"/>
    <n v="0"/>
    <n v="110.741"/>
    <m/>
    <m/>
    <n v="9.98E-2"/>
    <n v="1.5900000000000001E-2"/>
    <n v="2.7699999999999999E-3"/>
    <n v="1.558E-2"/>
    <n v="8.1600000000000006E-3"/>
    <n v="0"/>
    <n v="0"/>
    <n v="2.0500000000000001E-2"/>
  </r>
  <r>
    <s v="3"/>
    <s v="1ISK0075879191"/>
    <n v="221"/>
    <n v="50540974679"/>
    <s v="DE0001815038900000102410000123341"/>
    <s v="Straßenbeleuchtung"/>
    <s v="Stieglitzweg"/>
    <s v="9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2537"/>
    <n v="6984"/>
    <n v="9521"/>
    <x v="3"/>
    <n v="711.21870000000001"/>
    <n v="151.38390000000001"/>
    <n v="26.373169999999998"/>
    <n v="148.33717999999999"/>
    <n v="77.691360000000003"/>
    <n v="0"/>
    <n v="0"/>
    <n v="195.18049999999999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SK0068203823"/>
    <n v="217"/>
    <s v="50541047748"/>
    <s v="DE0001815038900000102410000123783"/>
    <s v="Straßenbeleuchtung"/>
    <s v="Thüringer Straße"/>
    <s v="900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3204"/>
    <n v="2632"/>
    <n v="5836"/>
    <x v="3"/>
    <n v="435.94920000000002"/>
    <n v="92.792400000000001"/>
    <n v="16.16572"/>
    <n v="90.924880000000002"/>
    <n v="47.621760000000002"/>
    <n v="0"/>
    <n v="0"/>
    <n v="119.63800000000001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EMH0011206891"/>
    <n v="216"/>
    <n v="50540779136"/>
    <s v="DE0001815038900000102410000123876"/>
    <s v="Straßenbeleuchtung"/>
    <s v="Tulpenweg"/>
    <s v="2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1995"/>
    <n v="1946"/>
    <n v="3941"/>
    <x v="3"/>
    <n v="294.39269999999999"/>
    <n v="62.661900000000003"/>
    <n v="10.91657"/>
    <n v="61.400779999999997"/>
    <n v="32.158560000000001"/>
    <n v="0"/>
    <n v="0"/>
    <n v="80.790500000000009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SK0069436987"/>
    <n v="218"/>
    <s v="50585220813"/>
    <s v="DE0001815038900000102410000105094"/>
    <s v="Straßenbeleuchtung"/>
    <s v="Überlinger Str.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2286"/>
    <n v="2415"/>
    <n v="4701"/>
    <x v="3"/>
    <n v="351.16470000000004"/>
    <n v="74.745900000000006"/>
    <n v="13.02177"/>
    <n v="73.241579999999999"/>
    <n v="38.36016"/>
    <n v="0"/>
    <n v="0"/>
    <n v="96.370500000000007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HLY0201093109"/>
    <n v="212"/>
    <n v="50540882723"/>
    <s v="DE0001815038900000102410000123929"/>
    <s v="Straßenbeleuchtung"/>
    <s v="Uferstraße"/>
    <s v="34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5979"/>
    <n v="7044"/>
    <n v="13023"/>
    <x v="3"/>
    <n v="972.81810000000007"/>
    <n v="207.06570000000002"/>
    <n v="36.073709999999998"/>
    <n v="202.89833999999999"/>
    <n v="106.26768000000001"/>
    <n v="0"/>
    <n v="0"/>
    <n v="266.97149999999999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HLY0201725658"/>
    <n v="213"/>
    <n v="50567008104"/>
    <s v="DE00018150389R0000000000000005501"/>
    <s v="Straßenbeleuchtung"/>
    <s v="Urfelder Straße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0"/>
    <s v=""/>
    <n v="0"/>
    <x v="3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s v="3"/>
    <s v="343310-5002055"/>
    <n v="214"/>
    <s v="50540888937"/>
    <s v="DE0001815038900000102410000124100"/>
    <s v="Straßenbeleuchtung"/>
    <s v="Urfelder Straße"/>
    <s v="200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5716"/>
    <n v="5945"/>
    <n v="11661"/>
    <x v="3"/>
    <n v="871.07670000000007"/>
    <n v="185.40990000000002"/>
    <n v="32.30097"/>
    <n v="181.67838"/>
    <n v="95.153760000000005"/>
    <n v="0"/>
    <n v="0"/>
    <n v="239.0505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HLY0201093105"/>
    <n v="209"/>
    <n v="50540786686"/>
    <s v="DE0001815038900000102410000124134"/>
    <s v="Straßenbeleuchtung"/>
    <s v="Vochemer Str.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1359"/>
    <n v="1770"/>
    <n v="3129"/>
    <x v="3"/>
    <n v="233.7363"/>
    <n v="49.751100000000001"/>
    <n v="8.6673299999999998"/>
    <n v="48.74982"/>
    <n v="25.532640000000001"/>
    <n v="0"/>
    <n v="0"/>
    <n v="64.144500000000008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EMH0005686041"/>
    <n v="211"/>
    <s v="50595805762"/>
    <s v="DE0001815038900000102410000118486"/>
    <s v="Straßenbeleuchtung"/>
    <s v="Vorgebirgsstraße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22820"/>
    <s v=""/>
    <n v="22820"/>
    <x v="3"/>
    <n v="2277.4360000000001"/>
    <n v="362.83800000000002"/>
    <n v="63.211399999999998"/>
    <n v="355.53559999999999"/>
    <n v="186.21120000000002"/>
    <n v="0"/>
    <n v="0"/>
    <n v="467.81"/>
    <m/>
    <m/>
    <n v="9.98E-2"/>
    <n v="1.5900000000000001E-2"/>
    <n v="2.7699999999999999E-3"/>
    <n v="1.558E-2"/>
    <n v="8.1600000000000006E-3"/>
    <n v="0"/>
    <n v="0"/>
    <n v="2.0500000000000001E-2"/>
  </r>
  <r>
    <s v="3"/>
    <s v="1HLY0201305357"/>
    <n v="210"/>
    <n v="50572758009"/>
    <s v="DE0001815038900000000000000253280"/>
    <s v="Straßenbeleuchtung"/>
    <s v="Vorgebirgsstraße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2396"/>
    <n v="3282"/>
    <n v="5678"/>
    <x v="3"/>
    <n v="424.14660000000003"/>
    <n v="90.280200000000008"/>
    <n v="15.728059999999999"/>
    <n v="88.463239999999999"/>
    <n v="46.332480000000004"/>
    <n v="0"/>
    <n v="0"/>
    <n v="116.399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343310-5000797"/>
    <n v="208"/>
    <s v="50540892342"/>
    <s v="DE0001815038900000102410000124303"/>
    <s v="Straßenbeleuchtung"/>
    <s v="Waldstraße"/>
    <s v="66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1506"/>
    <n v="1767"/>
    <n v="3273"/>
    <x v="3"/>
    <n v="244.4931"/>
    <n v="52.040700000000001"/>
    <n v="9.0662099999999999"/>
    <n v="50.993340000000003"/>
    <n v="26.707680000000003"/>
    <n v="0"/>
    <n v="0"/>
    <n v="67.096500000000006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SK0068674801"/>
    <n v="205"/>
    <s v="50591898985"/>
    <s v="DE0001815038900000102410000124359"/>
    <s v="Straßenbeleuchtung"/>
    <s v="Waldstraße"/>
    <s v="902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14442"/>
    <n v="7711"/>
    <n v="22153"/>
    <x v="3"/>
    <n v="1654.8291000000002"/>
    <n v="352.23270000000002"/>
    <n v="61.363810000000001"/>
    <n v="345.14373999999998"/>
    <n v="180.76848000000001"/>
    <n v="0"/>
    <n v="0"/>
    <n v="454.13650000000001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TR0054440540"/>
    <n v="206"/>
    <s v="50591785249"/>
    <s v="DE0001815038900000102410000124390"/>
    <s v="Straßenbeleuchtung"/>
    <s v="Weidenweg"/>
    <s v="90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4419"/>
    <n v="4376"/>
    <n v="8795"/>
    <x v="3"/>
    <n v="656.98649999999998"/>
    <n v="139.84050000000002"/>
    <n v="24.36215"/>
    <n v="137.02610000000001"/>
    <n v="71.767200000000003"/>
    <n v="0"/>
    <n v="0"/>
    <n v="180.29750000000001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HLY0200970776"/>
    <n v="207"/>
    <n v="50540950380"/>
    <s v="DE0001815038900000102410000124532"/>
    <s v="Straßenbeleuchtung"/>
    <s v="Westring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518"/>
    <n v="545"/>
    <n v="1063"/>
    <x v="3"/>
    <n v="79.406100000000009"/>
    <n v="16.901700000000002"/>
    <n v="2.9445099999999997"/>
    <n v="16.561540000000001"/>
    <n v="8.67408"/>
    <n v="0"/>
    <n v="0"/>
    <n v="21.791499999999999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SK0067358877"/>
    <n v="204"/>
    <s v="50585286469"/>
    <s v="DE0001815038900000102410000124597"/>
    <s v="Straßenbeleuchtung"/>
    <s v="Westring"/>
    <s v="8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5592"/>
    <n v="6265"/>
    <n v="11857"/>
    <x v="3"/>
    <n v="885.71789999999999"/>
    <n v="188.52630000000002"/>
    <n v="32.843890000000002"/>
    <n v="184.73205999999999"/>
    <n v="96.75312000000001"/>
    <n v="0"/>
    <n v="0"/>
    <n v="243.0685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HLY0201306117"/>
    <n v="201"/>
    <n v="50576233065"/>
    <s v="DE0001815038900000000000000280452"/>
    <s v="Straßenbeleuchtung"/>
    <s v="Westring"/>
    <s v="902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9591"/>
    <n v="10735"/>
    <n v="20326"/>
    <x v="3"/>
    <n v="1518.3522"/>
    <n v="323.18340000000001"/>
    <n v="56.303019999999997"/>
    <n v="316.67908"/>
    <n v="165.86016000000001"/>
    <n v="0"/>
    <n v="0"/>
    <n v="416.68299999999999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ISK0069436983"/>
    <n v="319"/>
    <s v="50541232315"/>
    <s v="DE0001815038900000102410000124848"/>
    <s v="Straßenbeleuchtung"/>
    <s v="Wichernstraße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1836"/>
    <n v="2213"/>
    <n v="4049"/>
    <x v="3"/>
    <n v="302.46030000000002"/>
    <n v="64.379100000000008"/>
    <n v="11.215729999999999"/>
    <n v="63.083420000000004"/>
    <n v="33.039840000000005"/>
    <n v="0"/>
    <n v="0"/>
    <n v="83.004500000000007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343310-5000131"/>
    <n v="202"/>
    <s v="50540709282"/>
    <s v="DE0001815038900000102410000122899"/>
    <s v="Straßenbeleuchtung"/>
    <s v="Widdiger Straße"/>
    <s v="4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Eintarifzähler"/>
    <n v="0"/>
    <m/>
    <n v="3365"/>
    <n v="2548"/>
    <n v="5913"/>
    <x v="3"/>
    <n v="441.7011"/>
    <n v="94.0167"/>
    <n v="16.379010000000001"/>
    <n v="92.124539999999996"/>
    <n v="48.250080000000004"/>
    <n v="0"/>
    <n v="0"/>
    <n v="121.21650000000001"/>
    <m/>
    <m/>
    <n v="7.4700000000000003E-2"/>
    <n v="1.5900000000000001E-2"/>
    <n v="2.7699999999999999E-3"/>
    <n v="1.558E-2"/>
    <n v="8.1600000000000006E-3"/>
    <n v="0"/>
    <n v="0"/>
    <n v="2.0500000000000001E-2"/>
  </r>
  <r>
    <s v="3"/>
    <s v="1HLY0200974167"/>
    <n v="203"/>
    <n v="50541086663"/>
    <s v="DE0001815038900000102410000124987"/>
    <s v="Straßenbeleuchtung"/>
    <s v="Willy-Brandt-Str."/>
    <s v="40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11250"/>
    <s v=""/>
    <n v="11250"/>
    <x v="3"/>
    <n v="1122.75"/>
    <n v="178.875"/>
    <n v="31.162499999999998"/>
    <n v="175.27500000000001"/>
    <n v="91.800000000000011"/>
    <n v="0"/>
    <n v="0"/>
    <n v="230.625"/>
    <m/>
    <m/>
    <n v="9.98E-2"/>
    <n v="1.5900000000000001E-2"/>
    <n v="2.7699999999999999E-3"/>
    <n v="1.558E-2"/>
    <n v="8.1600000000000006E-3"/>
    <n v="0"/>
    <n v="0"/>
    <n v="2.0500000000000001E-2"/>
  </r>
  <r>
    <s v="3"/>
    <s v="1HLY0201101826"/>
    <n v="197"/>
    <n v="50596328010"/>
    <s v="DE0001815038900000102410000125001"/>
    <s v="Straßenbeleuchtung"/>
    <s v="Willy-Brandt-Straße"/>
    <s v="44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Straßenbeleuchtung"/>
    <s v="Niederspannung"/>
    <s v="Niederspannung"/>
    <s v="Zweitarifzähler"/>
    <s v="SRM"/>
    <m/>
    <n v="10499"/>
    <s v=""/>
    <n v="10499"/>
    <x v="3"/>
    <n v="1047.8001999999999"/>
    <n v="166.9341"/>
    <n v="29.082229999999999"/>
    <n v="163.57442"/>
    <n v="85.671840000000003"/>
    <n v="0"/>
    <n v="0"/>
    <n v="215.2295"/>
    <m/>
    <m/>
    <n v="9.98E-2"/>
    <n v="1.5900000000000001E-2"/>
    <n v="2.7699999999999999E-3"/>
    <n v="1.558E-2"/>
    <n v="8.1600000000000006E-3"/>
    <n v="0"/>
    <n v="0"/>
    <n v="2.0500000000000001E-2"/>
  </r>
  <r>
    <s v="3"/>
    <s v="1ESY1162428178"/>
    <n v="198"/>
    <n v="51011202185"/>
    <s v="DE000112503210000104119006000S004"/>
    <s v="1. OG"/>
    <s v="Gartenstraße"/>
    <s v="6"/>
    <s v=""/>
    <s v="50321"/>
    <s v="Brühl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1097"/>
    <s v=""/>
    <n v="1097"/>
    <x v="2"/>
    <n v="109.4806"/>
    <n v="17.442299999999999"/>
    <n v="3.0386899999999999"/>
    <n v="17.091259999999998"/>
    <n v="8.9515200000000004"/>
    <n v="0"/>
    <n v="0"/>
    <n v="22.488500000000002"/>
    <m/>
    <m/>
    <n v="9.98E-2"/>
    <n v="1.5900000000000001E-2"/>
    <n v="2.7699999999999999E-3"/>
    <n v="1.558E-2"/>
    <n v="8.1600000000000006E-3"/>
    <n v="0"/>
    <n v="0"/>
    <n v="2.0500000000000001E-2"/>
  </r>
  <r>
    <s v="3"/>
    <s v="038000-9510849"/>
    <n v="199"/>
    <n v="50538393120"/>
    <s v="DE0001815038900000102410000113151"/>
    <s v=""/>
    <s v="Hauptstr."/>
    <s v="105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371.59999999999854"/>
    <s v=""/>
    <n v="371.59999999999854"/>
    <x v="2"/>
    <n v="37.085679999999854"/>
    <n v="5.9084399999999775"/>
    <n v="1.0293319999999959"/>
    <n v="5.7895279999999776"/>
    <n v="3.0322559999999883"/>
    <n v="0"/>
    <n v="0"/>
    <n v="7.6177999999999706"/>
    <m/>
    <m/>
    <n v="9.98E-2"/>
    <n v="1.5900000000000001E-2"/>
    <n v="2.7699999999999999E-3"/>
    <n v="1.558E-2"/>
    <n v="8.1600000000000006E-3"/>
    <n v="0"/>
    <n v="0"/>
    <n v="2.0500000000000001E-2"/>
  </r>
  <r>
    <s v="3"/>
    <s v="365000-5362370"/>
    <n v="200"/>
    <n v="50539134177"/>
    <s v="DE0001815038900000102410000115892"/>
    <s v=""/>
    <s v="Kölner Straße"/>
    <s v="14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1058"/>
    <s v=""/>
    <n v="1058"/>
    <x v="2"/>
    <n v="105.58839999999999"/>
    <n v="16.822200000000002"/>
    <n v="2.93066"/>
    <n v="16.483640000000001"/>
    <n v="8.633280000000001"/>
    <n v="0"/>
    <n v="0"/>
    <n v="21.689"/>
    <m/>
    <m/>
    <n v="9.98E-2"/>
    <n v="1.5900000000000001E-2"/>
    <n v="2.7699999999999999E-3"/>
    <n v="1.558E-2"/>
    <n v="8.1600000000000006E-3"/>
    <n v="0"/>
    <n v="0"/>
    <n v="2.0500000000000001E-2"/>
  </r>
  <r>
    <s v="3"/>
    <s v="717000-9822189"/>
    <n v="195"/>
    <n v="50540416837"/>
    <s v="DE0001815038900000102410000122240"/>
    <s v=""/>
    <s v="Schulstraße"/>
    <s v="5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716"/>
    <s v=""/>
    <n v="716"/>
    <x v="2"/>
    <n v="71.456800000000001"/>
    <n v="11.384400000000001"/>
    <n v="1.98332"/>
    <n v="11.155279999999999"/>
    <n v="5.8425600000000006"/>
    <n v="0"/>
    <n v="0"/>
    <n v="14.678000000000001"/>
    <m/>
    <m/>
    <n v="9.98E-2"/>
    <n v="1.5900000000000001E-2"/>
    <n v="2.7699999999999999E-3"/>
    <n v="1.558E-2"/>
    <n v="8.1600000000000006E-3"/>
    <n v="0"/>
    <n v="0"/>
    <n v="2.0500000000000001E-2"/>
  </r>
  <r>
    <s v="3"/>
    <s v="1EMH0008274520"/>
    <n v="194"/>
    <n v="50595521243"/>
    <s v="DE0073325038990000000000000006900"/>
    <s v=""/>
    <s v="Bonner Str."/>
    <s v="46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14136"/>
    <s v=""/>
    <n v="14136"/>
    <x v="2"/>
    <n v="1410.7728"/>
    <n v="224.76240000000001"/>
    <n v="39.15672"/>
    <n v="220.23887999999999"/>
    <n v="115.34976"/>
    <n v="0"/>
    <n v="0"/>
    <n v="289.78800000000001"/>
    <m/>
    <m/>
    <n v="9.98E-2"/>
    <n v="1.5900000000000001E-2"/>
    <n v="2.7699999999999999E-3"/>
    <n v="1.558E-2"/>
    <n v="8.1600000000000006E-3"/>
    <n v="0"/>
    <n v="0"/>
    <n v="2.0500000000000001E-2"/>
  </r>
  <r>
    <s v="3"/>
    <s v="1ISK0068182955"/>
    <n v="196"/>
    <n v="50508991714"/>
    <s v="DE0073325038990000000000000022841"/>
    <s v=""/>
    <s v="Im kleinen Mölchen"/>
    <s v="27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7673"/>
    <s v=""/>
    <n v="7673"/>
    <x v="2"/>
    <n v="765.7654"/>
    <n v="122.00070000000001"/>
    <n v="21.25421"/>
    <n v="119.54534"/>
    <n v="62.611680000000007"/>
    <n v="0"/>
    <n v="0"/>
    <n v="157.29650000000001"/>
    <m/>
    <m/>
    <n v="9.98E-2"/>
    <n v="1.5900000000000001E-2"/>
    <n v="2.7699999999999999E-3"/>
    <n v="1.558E-2"/>
    <n v="8.1600000000000006E-3"/>
    <n v="0"/>
    <n v="0"/>
    <n v="2.0500000000000001E-2"/>
  </r>
  <r>
    <s v="3"/>
    <s v="1ISK0068184912"/>
    <n v="190"/>
    <n v="50508991475"/>
    <s v="DE0073325038990000000000000022842"/>
    <s v=""/>
    <s v="Im kleinen Mölchen"/>
    <s v="29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4895"/>
    <s v=""/>
    <n v="4895"/>
    <x v="2"/>
    <n v="488.52100000000002"/>
    <n v="77.830500000000001"/>
    <n v="13.559149999999999"/>
    <n v="76.264099999999999"/>
    <n v="39.943200000000004"/>
    <n v="0"/>
    <n v="0"/>
    <n v="100.34750000000001"/>
    <m/>
    <m/>
    <n v="9.98E-2"/>
    <n v="1.5900000000000001E-2"/>
    <n v="2.7699999999999999E-3"/>
    <n v="1.558E-2"/>
    <n v="8.1600000000000006E-3"/>
    <n v="0"/>
    <n v="0"/>
    <n v="2.0500000000000001E-2"/>
  </r>
  <r>
    <s v="3"/>
    <s v="1EMH0007015416"/>
    <n v="191"/>
    <n v="50508991483"/>
    <s v="DE0073325038990000000000000022843"/>
    <s v=""/>
    <s v="Im kleinen Mölchen"/>
    <s v="3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7234"/>
    <s v=""/>
    <n v="7234"/>
    <x v="2"/>
    <n v="721.95320000000004"/>
    <n v="115.0206"/>
    <n v="20.038180000000001"/>
    <n v="112.70572"/>
    <n v="59.029440000000001"/>
    <n v="0"/>
    <n v="0"/>
    <n v="148.297"/>
    <m/>
    <m/>
    <n v="9.98E-2"/>
    <n v="1.5900000000000001E-2"/>
    <n v="2.7699999999999999E-3"/>
    <n v="1.558E-2"/>
    <n v="8.1600000000000006E-3"/>
    <n v="0"/>
    <n v="0"/>
    <n v="2.0500000000000001E-2"/>
  </r>
  <r>
    <s v="3"/>
    <s v="1EMH0007015412"/>
    <n v="193"/>
    <n v="50508991590"/>
    <s v="DE0073325038990000000000000022844"/>
    <s v=""/>
    <s v="Im kleinen Mölchen"/>
    <s v="3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5000"/>
    <s v=""/>
    <n v="5000"/>
    <x v="2"/>
    <n v="499"/>
    <n v="79.5"/>
    <n v="13.85"/>
    <n v="77.900000000000006"/>
    <n v="40.800000000000004"/>
    <n v="0"/>
    <n v="0"/>
    <n v="102.5"/>
    <m/>
    <m/>
    <n v="9.98E-2"/>
    <n v="1.5900000000000001E-2"/>
    <n v="2.7699999999999999E-3"/>
    <n v="1.558E-2"/>
    <n v="8.1600000000000006E-3"/>
    <n v="0"/>
    <n v="0"/>
    <n v="2.0500000000000001E-2"/>
  </r>
  <r>
    <s v="3"/>
    <s v="1EMH0007015354"/>
    <n v="192"/>
    <n v="50508991607"/>
    <s v="DE0073325038990000000000000022845"/>
    <s v=""/>
    <s v="Im kleinen Mölchen"/>
    <s v="35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2996"/>
    <s v=""/>
    <n v="2996"/>
    <x v="2"/>
    <n v="299.00080000000003"/>
    <n v="47.636400000000002"/>
    <n v="8.298919999999999"/>
    <n v="46.677680000000002"/>
    <n v="24.447360000000003"/>
    <n v="0"/>
    <n v="0"/>
    <n v="61.417999999999999"/>
    <m/>
    <m/>
    <n v="9.98E-2"/>
    <n v="1.5900000000000001E-2"/>
    <n v="2.7699999999999999E-3"/>
    <n v="1.558E-2"/>
    <n v="8.1600000000000006E-3"/>
    <n v="0"/>
    <n v="0"/>
    <n v="2.0500000000000001E-2"/>
  </r>
  <r>
    <s v="3"/>
    <s v="1EMH0007015353"/>
    <n v="188"/>
    <n v="50508991615"/>
    <s v="DE0073325038990000000000000022846"/>
    <s v=""/>
    <s v="Im kleinen Mölchen"/>
    <s v="37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3701"/>
    <s v=""/>
    <n v="3701"/>
    <x v="2"/>
    <n v="369.35980000000001"/>
    <n v="58.8459"/>
    <n v="10.251769999999999"/>
    <n v="57.661580000000001"/>
    <n v="30.200160000000004"/>
    <n v="0"/>
    <n v="0"/>
    <n v="75.870500000000007"/>
    <m/>
    <m/>
    <n v="9.98E-2"/>
    <n v="1.5900000000000001E-2"/>
    <n v="2.7699999999999999E-3"/>
    <n v="1.558E-2"/>
    <n v="8.1600000000000006E-3"/>
    <n v="0"/>
    <n v="0"/>
    <n v="2.0500000000000001E-2"/>
  </r>
  <r>
    <s v="3"/>
    <s v="1ISK0068182954"/>
    <n v="189"/>
    <n v="50508991722"/>
    <s v="DE0073325038990000000000000022847"/>
    <s v=""/>
    <s v="Im kleinen Mölchen"/>
    <s v="39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4512"/>
    <s v=""/>
    <n v="4512"/>
    <x v="2"/>
    <n v="450.29759999999999"/>
    <n v="71.740800000000007"/>
    <n v="12.498239999999999"/>
    <n v="70.296959999999999"/>
    <n v="36.817920000000001"/>
    <n v="0"/>
    <n v="0"/>
    <n v="92.496000000000009"/>
    <m/>
    <m/>
    <n v="9.98E-2"/>
    <n v="1.5900000000000001E-2"/>
    <n v="2.7699999999999999E-3"/>
    <n v="1.558E-2"/>
    <n v="8.1600000000000006E-3"/>
    <n v="0"/>
    <n v="0"/>
    <n v="2.0500000000000001E-2"/>
  </r>
  <r>
    <m/>
    <s v="1ISK0068182960"/>
    <m/>
    <n v="50508991730"/>
    <s v="DE0073325038990000000000000022848"/>
    <s v=""/>
    <s v="Im kleinen Mölchen"/>
    <s v="4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4277"/>
    <s v=""/>
    <n v="4277"/>
    <x v="2"/>
    <n v="426.84460000000001"/>
    <n v="68.004300000000001"/>
    <n v="11.847289999999999"/>
    <n v="66.635660000000001"/>
    <n v="34.900320000000001"/>
    <n v="0"/>
    <n v="0"/>
    <n v="87.6785"/>
    <m/>
    <m/>
    <n v="9.98E-2"/>
    <n v="1.5900000000000001E-2"/>
    <n v="2.7699999999999999E-3"/>
    <n v="1.558E-2"/>
    <n v="8.1600000000000006E-3"/>
    <n v="0"/>
    <n v="0"/>
    <n v="2.0500000000000001E-2"/>
  </r>
  <r>
    <m/>
    <s v="1EMH0006727089"/>
    <m/>
    <n v="50574420680"/>
    <s v="DE0073325038990000000000000022371"/>
    <s v=""/>
    <s v="Jahnstraße"/>
    <s v="26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4821"/>
    <s v=""/>
    <n v="4821"/>
    <x v="2"/>
    <n v="481.13580000000002"/>
    <n v="76.653900000000007"/>
    <n v="13.35417"/>
    <n v="75.111180000000004"/>
    <n v="39.339360000000006"/>
    <n v="0"/>
    <n v="0"/>
    <n v="98.830500000000001"/>
    <m/>
    <m/>
    <n v="9.98E-2"/>
    <n v="1.5900000000000001E-2"/>
    <n v="2.7699999999999999E-3"/>
    <n v="1.558E-2"/>
    <n v="8.1600000000000006E-3"/>
    <n v="0"/>
    <n v="0"/>
    <n v="2.0500000000000001E-2"/>
  </r>
  <r>
    <m/>
    <s v="1EMH0006727090"/>
    <m/>
    <n v="50574334013"/>
    <s v="DE0073325038990000000000000022372"/>
    <s v=""/>
    <s v="Jahnstraße"/>
    <s v="28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8652"/>
    <s v=""/>
    <n v="8652"/>
    <x v="2"/>
    <n v="863.46960000000001"/>
    <n v="137.5668"/>
    <n v="23.96604"/>
    <n v="134.79816"/>
    <n v="70.600320000000011"/>
    <n v="0"/>
    <n v="0"/>
    <n v="177.36600000000001"/>
    <m/>
    <m/>
    <n v="9.98E-2"/>
    <n v="1.5900000000000001E-2"/>
    <n v="2.7699999999999999E-3"/>
    <n v="1.558E-2"/>
    <n v="8.1600000000000006E-3"/>
    <n v="0"/>
    <n v="0"/>
    <n v="2.0500000000000001E-2"/>
  </r>
  <r>
    <m/>
    <s v="1EMH0006727092"/>
    <m/>
    <n v="50574243602"/>
    <s v="DE0073325038990000000000000022374"/>
    <s v=""/>
    <s v="Jahnstraße"/>
    <s v="32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3469"/>
    <s v=""/>
    <n v="3469"/>
    <x v="2"/>
    <n v="346.20620000000002"/>
    <n v="55.1571"/>
    <n v="9.6091300000000004"/>
    <n v="54.047020000000003"/>
    <n v="28.307040000000001"/>
    <n v="0"/>
    <n v="0"/>
    <n v="71.114500000000007"/>
    <m/>
    <m/>
    <n v="9.98E-2"/>
    <n v="1.5900000000000001E-2"/>
    <n v="2.7699999999999999E-3"/>
    <n v="1.558E-2"/>
    <n v="8.1600000000000006E-3"/>
    <n v="0"/>
    <n v="0"/>
    <n v="2.0500000000000001E-2"/>
  </r>
  <r>
    <m/>
    <s v="1EFR2475056054"/>
    <m/>
    <n v="50540444614"/>
    <s v="DE0001815038900000102410000121454"/>
    <s v=""/>
    <s v="Rheinstr."/>
    <s v="197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iMS Zähler"/>
    <n v="0"/>
    <m/>
    <n v="13772"/>
    <s v=""/>
    <n v="13772"/>
    <x v="2"/>
    <n v="1374.4456"/>
    <n v="218.97480000000002"/>
    <n v="38.148440000000001"/>
    <n v="214.56775999999999"/>
    <n v="112.37952000000001"/>
    <n v="0"/>
    <n v="0"/>
    <n v="282.32600000000002"/>
    <m/>
    <m/>
    <n v="9.98E-2"/>
    <n v="1.5900000000000001E-2"/>
    <n v="2.7699999999999999E-3"/>
    <n v="1.558E-2"/>
    <n v="8.1600000000000006E-3"/>
    <n v="0"/>
    <n v="0"/>
    <n v="2.0500000000000001E-2"/>
  </r>
  <r>
    <m/>
    <s v="1HLY0201101654"/>
    <m/>
    <n v="50540444896"/>
    <s v="DE0001815038900000102410000121455"/>
    <s v=""/>
    <s v="Rheinstr."/>
    <s v="197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6534"/>
    <s v=""/>
    <n v="6534"/>
    <x v="2"/>
    <n v="652.09320000000002"/>
    <n v="103.89060000000001"/>
    <n v="18.09918"/>
    <n v="101.79971999999999"/>
    <n v="53.317440000000005"/>
    <n v="0"/>
    <n v="0"/>
    <n v="133.947"/>
    <m/>
    <m/>
    <n v="9.98E-2"/>
    <n v="1.5900000000000001E-2"/>
    <n v="2.7699999999999999E-3"/>
    <n v="1.558E-2"/>
    <n v="8.1600000000000006E-3"/>
    <n v="0"/>
    <n v="0"/>
    <n v="2.0500000000000001E-2"/>
  </r>
  <r>
    <m/>
    <s v="1EFR2375127267 "/>
    <m/>
    <n v="50540280141"/>
    <s v="DE0001815038900000102410000121453"/>
    <s v=""/>
    <s v="Rheinstr."/>
    <s v="197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iMS Zähler"/>
    <s v="H0-Standardlastprofil"/>
    <m/>
    <n v="5291"/>
    <s v=""/>
    <n v="5291"/>
    <x v="2"/>
    <n v="528.04179999999997"/>
    <n v="84.126900000000006"/>
    <n v="14.65607"/>
    <n v="82.433779999999999"/>
    <n v="43.17456"/>
    <n v="0"/>
    <n v="0"/>
    <n v="108.46550000000001"/>
    <m/>
    <m/>
    <n v="9.98E-2"/>
    <n v="1.5900000000000001E-2"/>
    <n v="2.7699999999999999E-3"/>
    <n v="1.558E-2"/>
    <n v="8.1600000000000006E-3"/>
    <n v="0"/>
    <n v="0"/>
    <n v="2.0500000000000001E-2"/>
  </r>
  <r>
    <m/>
    <s v="1EMH0013147133"/>
    <m/>
    <n v="50537401346"/>
    <s v="DE0001815038900000102410000109104"/>
    <s v=""/>
    <s v="Brühler Str."/>
    <s v="99-115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iMS Zähler"/>
    <s v="G0-Standardlastprofil"/>
    <m/>
    <n v="2409"/>
    <s v=""/>
    <n v="2409"/>
    <x v="2"/>
    <n v="240.41820000000001"/>
    <n v="38.303100000000001"/>
    <n v="6.67293"/>
    <n v="37.532220000000002"/>
    <n v="19.657440000000001"/>
    <n v="0"/>
    <n v="0"/>
    <n v="49.384500000000003"/>
    <m/>
    <m/>
    <n v="9.98E-2"/>
    <n v="1.5900000000000001E-2"/>
    <n v="2.7699999999999999E-3"/>
    <n v="1.558E-2"/>
    <n v="8.1600000000000006E-3"/>
    <n v="0"/>
    <n v="0"/>
    <n v="2.0500000000000001E-2"/>
  </r>
  <r>
    <m/>
    <s v="365000-5326664"/>
    <m/>
    <n v="50537346097"/>
    <s v="DE0001815038900000102410000109108"/>
    <s v=""/>
    <s v="Brühler Str."/>
    <s v="99-115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3562"/>
    <s v=""/>
    <n v="3562"/>
    <x v="2"/>
    <n v="355.48759999999999"/>
    <n v="56.635800000000003"/>
    <n v="9.8667400000000001"/>
    <n v="55.495960000000004"/>
    <n v="29.065920000000002"/>
    <n v="0"/>
    <n v="0"/>
    <n v="73.021000000000001"/>
    <m/>
    <m/>
    <n v="9.98E-2"/>
    <n v="1.5900000000000001E-2"/>
    <n v="2.7699999999999999E-3"/>
    <n v="1.558E-2"/>
    <n v="8.1600000000000006E-3"/>
    <n v="0"/>
    <n v="0"/>
    <n v="2.0500000000000001E-2"/>
  </r>
  <r>
    <m/>
    <s v="694000-7302860"/>
    <m/>
    <n v="50537345859"/>
    <s v="DE0001815038900000102410000109107"/>
    <s v=""/>
    <s v="Brühler Str."/>
    <s v="99-115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11401"/>
    <s v=""/>
    <n v="11401"/>
    <x v="2"/>
    <n v="1137.8198"/>
    <n v="181.27590000000001"/>
    <n v="31.580769999999998"/>
    <n v="177.62757999999999"/>
    <n v="93.032160000000005"/>
    <n v="0"/>
    <n v="0"/>
    <n v="233.72050000000002"/>
    <m/>
    <m/>
    <n v="9.98E-2"/>
    <n v="1.5900000000000001E-2"/>
    <n v="2.7699999999999999E-3"/>
    <n v="1.558E-2"/>
    <n v="8.1600000000000006E-3"/>
    <n v="0"/>
    <n v="0"/>
    <n v="2.0500000000000001E-2"/>
  </r>
  <r>
    <m/>
    <s v="1ISK0073312213"/>
    <m/>
    <n v="50539394565"/>
    <s v="DE0001815038900000102410000117088"/>
    <s v=""/>
    <s v="Kleiststr."/>
    <s v="1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467"/>
    <s v=""/>
    <n v="467"/>
    <x v="2"/>
    <n v="46.6066"/>
    <n v="7.4253"/>
    <n v="1.29359"/>
    <n v="7.2758599999999998"/>
    <n v="3.8107200000000003"/>
    <n v="0"/>
    <n v="0"/>
    <n v="9.573500000000001"/>
    <m/>
    <m/>
    <n v="9.98E-2"/>
    <n v="1.5900000000000001E-2"/>
    <n v="2.7699999999999999E-3"/>
    <n v="1.558E-2"/>
    <n v="8.1600000000000006E-3"/>
    <n v="0"/>
    <n v="0"/>
    <n v="2.0500000000000001E-2"/>
  </r>
  <r>
    <m/>
    <s v="1ISK0078378011"/>
    <m/>
    <n v="50503722049"/>
    <s v="DE0073325038990000000000000034034"/>
    <s v="Unterkunft"/>
    <s v="Mainstraße"/>
    <s v="25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74410"/>
    <s v=""/>
    <n v="74410"/>
    <x v="2"/>
    <n v="7426.1180000000004"/>
    <n v="1183.1190000000001"/>
    <n v="206.1157"/>
    <n v="1159.3078"/>
    <n v="607.18560000000002"/>
    <n v="0"/>
    <n v="0"/>
    <n v="1525.405"/>
    <m/>
    <m/>
    <n v="9.98E-2"/>
    <n v="1.5900000000000001E-2"/>
    <n v="2.7699999999999999E-3"/>
    <n v="1.558E-2"/>
    <n v="8.1600000000000006E-3"/>
    <n v="0"/>
    <n v="0"/>
    <n v="2.0500000000000001E-2"/>
  </r>
  <r>
    <m/>
    <s v="1ISK0078378106"/>
    <m/>
    <n v="50503722057"/>
    <s v="DE0073325038990000000000000034035"/>
    <s v="Unterkunft"/>
    <s v="Josef-Kuth-Weg"/>
    <s v="4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m/>
    <s v="1EMH0013147125"/>
    <m/>
    <n v="50537400827"/>
    <s v="DE0001815038900000102410000109102"/>
    <s v="Brühler Straße 99"/>
    <s v="Brühler Str."/>
    <s v="99-115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iMS Zähler"/>
    <s v="G0-Standardlastprofil"/>
    <m/>
    <n v="14349"/>
    <s v=""/>
    <n v="14349"/>
    <x v="2"/>
    <n v="1432.0301999999999"/>
    <n v="228.1491"/>
    <n v="39.746729999999999"/>
    <n v="223.55742000000001"/>
    <n v="117.08784000000001"/>
    <n v="0"/>
    <n v="0"/>
    <n v="294.15449999999998"/>
    <m/>
    <m/>
    <n v="9.98E-2"/>
    <n v="1.5900000000000001E-2"/>
    <n v="2.7699999999999999E-3"/>
    <n v="1.558E-2"/>
    <n v="8.1600000000000006E-3"/>
    <n v="0"/>
    <n v="0"/>
    <n v="2.0500000000000001E-2"/>
  </r>
  <r>
    <m/>
    <s v="492000-9204619"/>
    <m/>
    <n v="50537401023"/>
    <s v="DE0001815038900000102410000109103"/>
    <s v="Brühler Str. 99"/>
    <s v="Brühler Str."/>
    <s v="99-115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1354"/>
    <s v=""/>
    <n v="1354"/>
    <x v="2"/>
    <n v="135.1292"/>
    <n v="21.528600000000001"/>
    <n v="3.7505799999999998"/>
    <n v="21.095320000000001"/>
    <n v="11.048640000000001"/>
    <n v="0"/>
    <n v="0"/>
    <n v="27.757000000000001"/>
    <m/>
    <m/>
    <n v="9.98E-2"/>
    <n v="1.5900000000000001E-2"/>
    <n v="2.7699999999999999E-3"/>
    <n v="1.558E-2"/>
    <n v="8.1600000000000006E-3"/>
    <n v="0"/>
    <n v="0"/>
    <n v="2.0500000000000001E-2"/>
  </r>
  <r>
    <m/>
    <s v="1HLY0300161421"/>
    <m/>
    <n v="50503667477"/>
    <s v="DE0073325038990000000000000033640"/>
    <s v="E-Mob"/>
    <s v="Brühler Str."/>
    <s v="95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3741"/>
    <s v=""/>
    <n v="3741"/>
    <x v="2"/>
    <n v="373.35180000000003"/>
    <n v="59.481900000000003"/>
    <n v="10.36257"/>
    <n v="58.284779999999998"/>
    <n v="30.526560000000003"/>
    <n v="0"/>
    <n v="0"/>
    <n v="76.6905"/>
    <m/>
    <m/>
    <n v="9.98E-2"/>
    <n v="1.5900000000000001E-2"/>
    <n v="2.7699999999999999E-3"/>
    <n v="1.558E-2"/>
    <n v="8.1600000000000006E-3"/>
    <n v="0"/>
    <n v="0"/>
    <n v="2.0500000000000001E-2"/>
  </r>
  <r>
    <m/>
    <s v="343310-5001772"/>
    <m/>
    <n v="50537412509"/>
    <s v="DE0001815038900000102410000109602"/>
    <s v="KiTa Cranachstraße"/>
    <s v="Cranachstr."/>
    <s v="65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Zweitarifzähler"/>
    <n v="0"/>
    <m/>
    <n v="14349"/>
    <n v="1252"/>
    <n v="15601"/>
    <x v="2"/>
    <n v="1556.9798000000001"/>
    <n v="248.05590000000001"/>
    <n v="43.214770000000001"/>
    <n v="243.06358"/>
    <n v="127.30416000000001"/>
    <n v="0"/>
    <n v="0"/>
    <n v="319.82050000000004"/>
    <m/>
    <m/>
    <n v="9.98E-2"/>
    <n v="1.5900000000000001E-2"/>
    <n v="2.7699999999999999E-3"/>
    <n v="1.558E-2"/>
    <n v="8.1600000000000006E-3"/>
    <n v="0"/>
    <n v="0"/>
    <n v="2.0500000000000001E-2"/>
  </r>
  <r>
    <m/>
    <s v="1EMH0011181966"/>
    <m/>
    <n v="50503543502"/>
    <s v="DE0073325038990000000000000031664"/>
    <s v="E-Mobil"/>
    <s v="Traunsteiner Str."/>
    <s v="69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IML"/>
    <m/>
    <n v="5389"/>
    <s v=""/>
    <n v="5389"/>
    <x v="2"/>
    <n v="537.82219999999995"/>
    <n v="85.685100000000006"/>
    <n v="14.927529999999999"/>
    <n v="83.960620000000006"/>
    <n v="43.974240000000002"/>
    <n v="0"/>
    <n v="0"/>
    <n v="110.47450000000001"/>
    <m/>
    <m/>
    <n v="9.98E-2"/>
    <n v="1.5900000000000001E-2"/>
    <n v="2.7699999999999999E-3"/>
    <n v="1.558E-2"/>
    <n v="8.1600000000000006E-3"/>
    <n v="0"/>
    <n v="0"/>
    <n v="2.0500000000000001E-2"/>
  </r>
  <r>
    <m/>
    <s v="1EMH0011181961"/>
    <m/>
    <n v="50503543495"/>
    <s v="DE0073325038990000000000000031663"/>
    <s v="E-Mobil"/>
    <s v="Traunsteiner Str."/>
    <s v="69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IML"/>
    <m/>
    <n v="10242"/>
    <s v=""/>
    <n v="10242"/>
    <x v="2"/>
    <n v="1022.1516"/>
    <n v="162.84780000000001"/>
    <n v="28.370339999999999"/>
    <n v="159.57035999999999"/>
    <n v="83.574719999999999"/>
    <n v="0"/>
    <n v="0"/>
    <n v="209.96100000000001"/>
    <m/>
    <m/>
    <n v="9.98E-2"/>
    <n v="1.5900000000000001E-2"/>
    <n v="2.7699999999999999E-3"/>
    <n v="1.558E-2"/>
    <n v="8.1600000000000006E-3"/>
    <n v="0"/>
    <n v="0"/>
    <n v="2.0500000000000001E-2"/>
  </r>
  <r>
    <m/>
    <s v="1ITR0054379183"/>
    <m/>
    <n v="50536851261"/>
    <s v="DE0001815038900000102410000107488"/>
    <s v="Musikschule"/>
    <s v="Auf dem Sonnenberg"/>
    <s v="22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93"/>
    <s v=""/>
    <n v="93"/>
    <x v="2"/>
    <n v="9.2813999999999997"/>
    <n v="1.4787000000000001"/>
    <n v="0.25761000000000001"/>
    <n v="1.4489400000000001"/>
    <n v="0.75888"/>
    <n v="0"/>
    <n v="0"/>
    <n v="1.9065000000000001"/>
    <m/>
    <m/>
    <n v="9.98E-2"/>
    <n v="1.5900000000000001E-2"/>
    <n v="2.7699999999999999E-3"/>
    <n v="1.558E-2"/>
    <n v="8.1600000000000006E-3"/>
    <n v="0"/>
    <n v="0"/>
    <n v="2.0500000000000001E-2"/>
  </r>
  <r>
    <m/>
    <s v="1HLY0300162134"/>
    <m/>
    <n v="50503729160"/>
    <s v="DE0073325038990000000000000034425"/>
    <s v="Birkenstraße"/>
    <s v="Kronenweg"/>
    <s v="10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m/>
    <s v="1ISK0078378126"/>
    <m/>
    <n v="50503722065"/>
    <s v="DE0073325038990000000000000034036"/>
    <s v="Notunterkünfte"/>
    <s v="Vogelsang"/>
    <s v="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274250"/>
    <s v=""/>
    <n v="274250"/>
    <x v="2"/>
    <n v="27370.15"/>
    <n v="4360.5749999999998"/>
    <n v="759.67250000000001"/>
    <n v="4272.8149999999996"/>
    <n v="2237.88"/>
    <n v="0"/>
    <n v="0"/>
    <n v="5622.125"/>
    <m/>
    <m/>
    <n v="9.98E-2"/>
    <n v="1.5900000000000001E-2"/>
    <n v="2.7699999999999999E-3"/>
    <n v="1.558E-2"/>
    <n v="8.1600000000000006E-3"/>
    <n v="0"/>
    <n v="0"/>
    <n v="2.0500000000000001E-2"/>
  </r>
  <r>
    <m/>
    <s v="1ISK0085946370"/>
    <m/>
    <n v="50503723005"/>
    <s v="DE0073325038990000000000000034084"/>
    <s v="Flüchtl."/>
    <s v="Josef-Kuth-Weg"/>
    <s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3533"/>
    <s v=""/>
    <n v="3533"/>
    <x v="2"/>
    <n v="352.59339999999997"/>
    <n v="56.174700000000001"/>
    <n v="9.7864100000000001"/>
    <n v="55.044139999999999"/>
    <n v="28.829280000000001"/>
    <n v="0"/>
    <n v="0"/>
    <n v="72.426500000000004"/>
    <m/>
    <m/>
    <n v="9.98E-2"/>
    <n v="1.5900000000000001E-2"/>
    <n v="2.7699999999999999E-3"/>
    <n v="1.558E-2"/>
    <n v="8.1600000000000006E-3"/>
    <n v="0"/>
    <n v="0"/>
    <n v="2.0500000000000001E-2"/>
  </r>
  <r>
    <m/>
    <s v="1EBZ0100279574"/>
    <m/>
    <n v="50569744152"/>
    <s v="DE0001815038900000000000000227126"/>
    <s v="kath. KiGa"/>
    <s v="Cranachstr."/>
    <s v="65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5897"/>
    <s v=""/>
    <n v="5897"/>
    <x v="2"/>
    <n v="588.52059999999994"/>
    <n v="93.76230000000001"/>
    <n v="16.334689999999998"/>
    <n v="91.875259999999997"/>
    <n v="48.119520000000001"/>
    <n v="0"/>
    <n v="0"/>
    <n v="120.88850000000001"/>
    <m/>
    <m/>
    <n v="9.98E-2"/>
    <n v="1.5900000000000001E-2"/>
    <n v="2.7699999999999999E-3"/>
    <n v="1.558E-2"/>
    <n v="8.1600000000000006E-3"/>
    <n v="0"/>
    <n v="0"/>
    <n v="2.0500000000000001E-2"/>
  </r>
  <r>
    <m/>
    <s v="1APA0189804589"/>
    <m/>
    <n v="50538615839"/>
    <s v="DE0001815038900000102410000114227"/>
    <s v="Wohnung 1"/>
    <s v="Hubertusstraße"/>
    <s v="10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9404"/>
    <s v=""/>
    <n v="9404"/>
    <x v="2"/>
    <n v="938.51919999999996"/>
    <n v="149.52360000000002"/>
    <n v="26.04908"/>
    <n v="146.51432"/>
    <n v="76.736640000000008"/>
    <n v="0"/>
    <n v="0"/>
    <n v="192.78200000000001"/>
    <m/>
    <m/>
    <n v="9.98E-2"/>
    <n v="1.5900000000000001E-2"/>
    <n v="2.7699999999999999E-3"/>
    <n v="1.558E-2"/>
    <n v="8.1600000000000006E-3"/>
    <n v="0"/>
    <n v="0"/>
    <n v="2.0500000000000001E-2"/>
  </r>
  <r>
    <m/>
    <s v="1EMH0008141490"/>
    <m/>
    <n v="50538655372"/>
    <s v="DE0001815038900000102410000114215"/>
    <s v="Ap. 3"/>
    <s v="Hubertusstraße"/>
    <s v="10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2209"/>
    <s v=""/>
    <n v="2209"/>
    <x v="2"/>
    <n v="220.45820000000001"/>
    <n v="35.123100000000001"/>
    <n v="6.1189299999999998"/>
    <n v="34.416220000000003"/>
    <n v="18.02544"/>
    <n v="0"/>
    <n v="0"/>
    <n v="45.284500000000001"/>
    <m/>
    <m/>
    <n v="9.98E-2"/>
    <n v="1.5900000000000001E-2"/>
    <n v="2.7699999999999999E-3"/>
    <n v="1.558E-2"/>
    <n v="8.1600000000000006E-3"/>
    <n v="0"/>
    <n v="0"/>
    <n v="2.0500000000000001E-2"/>
  </r>
  <r>
    <m/>
    <s v="364000-8707962"/>
    <m/>
    <n v="50538704632"/>
    <s v="DE0001815038900000102410000114219"/>
    <s v="Ap. 5"/>
    <s v="Hubertusstraße"/>
    <s v="10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129"/>
    <s v=""/>
    <n v="129"/>
    <x v="2"/>
    <n v="12.8742"/>
    <n v="2.0510999999999999"/>
    <n v="0.35732999999999998"/>
    <n v="2.0098199999999999"/>
    <n v="1.05264"/>
    <n v="0"/>
    <n v="0"/>
    <n v="2.6445000000000003"/>
    <m/>
    <m/>
    <n v="9.98E-2"/>
    <n v="1.5900000000000001E-2"/>
    <n v="2.7699999999999999E-3"/>
    <n v="1.558E-2"/>
    <n v="8.1600000000000006E-3"/>
    <n v="0"/>
    <n v="0"/>
    <n v="2.0500000000000001E-2"/>
  </r>
  <r>
    <m/>
    <s v="1EMH0007191024"/>
    <m/>
    <n v="50538704179"/>
    <s v="DE0001815038900000102410000114217"/>
    <s v="Ap. 6"/>
    <s v="Hubertusstraße"/>
    <s v="10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391"/>
    <s v=""/>
    <n v="391"/>
    <x v="2"/>
    <n v="39.021799999999999"/>
    <n v="6.2169000000000008"/>
    <n v="1.08307"/>
    <n v="6.09178"/>
    <n v="3.1905600000000001"/>
    <n v="0"/>
    <n v="0"/>
    <n v="8.0155000000000012"/>
    <m/>
    <m/>
    <n v="9.98E-2"/>
    <n v="1.5900000000000001E-2"/>
    <n v="2.7699999999999999E-3"/>
    <n v="1.558E-2"/>
    <n v="8.1600000000000006E-3"/>
    <n v="0"/>
    <n v="0"/>
    <n v="2.0500000000000001E-2"/>
  </r>
  <r>
    <m/>
    <s v="1EMH0006338741"/>
    <m/>
    <n v="50538705119"/>
    <s v="DE0001815038900000102410000114221"/>
    <s v="Ap. 7"/>
    <s v="Hubertusstraße"/>
    <s v="10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1011"/>
    <s v=""/>
    <n v="1011"/>
    <x v="2"/>
    <n v="100.8978"/>
    <n v="16.0749"/>
    <n v="2.8004699999999998"/>
    <n v="15.751379999999999"/>
    <n v="8.2497600000000002"/>
    <n v="0"/>
    <n v="0"/>
    <n v="20.7255"/>
    <m/>
    <m/>
    <n v="9.98E-2"/>
    <n v="1.5900000000000001E-2"/>
    <n v="2.7699999999999999E-3"/>
    <n v="1.558E-2"/>
    <n v="8.1600000000000006E-3"/>
    <n v="0"/>
    <n v="0"/>
    <n v="2.0500000000000001E-2"/>
  </r>
  <r>
    <m/>
    <s v="364000-8707949"/>
    <m/>
    <n v="50572496451"/>
    <s v="DE0001815038900000000000000250300"/>
    <s v="Wohnung 8"/>
    <s v="Hubertusstraße"/>
    <s v="10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2"/>
    <s v=""/>
    <n v="2"/>
    <x v="2"/>
    <n v="0.1996"/>
    <n v="3.1800000000000002E-2"/>
    <n v="5.5399999999999998E-3"/>
    <n v="3.116E-2"/>
    <n v="1.6320000000000001E-2"/>
    <n v="0"/>
    <n v="0"/>
    <n v="4.1000000000000002E-2"/>
    <m/>
    <m/>
    <n v="9.98E-2"/>
    <n v="1.5900000000000001E-2"/>
    <n v="2.7699999999999999E-3"/>
    <n v="1.558E-2"/>
    <n v="8.1600000000000006E-3"/>
    <n v="0"/>
    <n v="0"/>
    <n v="2.0500000000000001E-2"/>
  </r>
  <r>
    <m/>
    <s v="364000-8707950"/>
    <m/>
    <n v="50538705359"/>
    <s v="DE0001815038900000102410000114222"/>
    <s v="Ap. 9"/>
    <s v="Hubertusstraße"/>
    <s v="10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212"/>
    <s v=""/>
    <n v="212"/>
    <x v="2"/>
    <n v="21.157599999999999"/>
    <n v="3.3708"/>
    <n v="0.58723999999999998"/>
    <n v="3.3029600000000001"/>
    <n v="1.7299200000000001"/>
    <n v="0"/>
    <n v="0"/>
    <n v="4.3460000000000001"/>
    <m/>
    <m/>
    <n v="9.98E-2"/>
    <n v="1.5900000000000001E-2"/>
    <n v="2.7699999999999999E-3"/>
    <n v="1.558E-2"/>
    <n v="8.1600000000000006E-3"/>
    <n v="0"/>
    <n v="0"/>
    <n v="2.0500000000000001E-2"/>
  </r>
  <r>
    <m/>
    <s v="364000-8708246"/>
    <m/>
    <n v="50538703957"/>
    <s v="DE0001815038900000102410000114216"/>
    <s v="Ap. 11"/>
    <s v="Hubertusstraße"/>
    <s v="10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4477"/>
    <s v=""/>
    <n v="4477"/>
    <x v="2"/>
    <n v="446.80459999999999"/>
    <n v="71.184300000000007"/>
    <n v="12.401289999999999"/>
    <n v="69.751660000000001"/>
    <n v="36.532320000000006"/>
    <n v="0"/>
    <n v="0"/>
    <n v="91.778500000000008"/>
    <m/>
    <m/>
    <n v="9.98E-2"/>
    <n v="1.5900000000000001E-2"/>
    <n v="2.7699999999999999E-3"/>
    <n v="1.558E-2"/>
    <n v="8.1600000000000006E-3"/>
    <n v="0"/>
    <n v="0"/>
    <n v="2.0500000000000001E-2"/>
  </r>
  <r>
    <m/>
    <s v="364000-8707955"/>
    <m/>
    <n v="50595910975"/>
    <s v="DE0001815038900000102410000114214"/>
    <s v="App. 12"/>
    <s v="Hubertusstraße"/>
    <s v="10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2789"/>
    <s v=""/>
    <n v="2789"/>
    <x v="2"/>
    <n v="278.34219999999999"/>
    <n v="44.345100000000002"/>
    <n v="7.72553"/>
    <n v="43.452620000000003"/>
    <n v="22.758240000000001"/>
    <n v="0"/>
    <n v="0"/>
    <n v="57.174500000000002"/>
    <m/>
    <m/>
    <n v="9.98E-2"/>
    <n v="1.5900000000000001E-2"/>
    <n v="2.7699999999999999E-3"/>
    <n v="1.558E-2"/>
    <n v="8.1600000000000006E-3"/>
    <n v="0"/>
    <n v="0"/>
    <n v="2.0500000000000001E-2"/>
  </r>
  <r>
    <m/>
    <s v="1ISK0074271913"/>
    <m/>
    <n v="50527764712"/>
    <s v="DE0001815038900000000000000472322"/>
    <s v="Ap. 13"/>
    <s v="Hubertusstraße"/>
    <s v="10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3267"/>
    <s v=""/>
    <n v="3267"/>
    <x v="2"/>
    <n v="326.04660000000001"/>
    <n v="51.945300000000003"/>
    <n v="9.0495900000000002"/>
    <n v="50.899859999999997"/>
    <n v="26.658720000000002"/>
    <n v="0"/>
    <n v="0"/>
    <n v="66.973500000000001"/>
    <m/>
    <m/>
    <n v="9.98E-2"/>
    <n v="1.5900000000000001E-2"/>
    <n v="2.7699999999999999E-3"/>
    <n v="1.558E-2"/>
    <n v="8.1600000000000006E-3"/>
    <n v="0"/>
    <n v="0"/>
    <n v="2.0500000000000001E-2"/>
  </r>
  <r>
    <m/>
    <s v="364000-8707956"/>
    <m/>
    <n v="50572496493"/>
    <s v="DE0001815038900000000000000250302"/>
    <s v="Ap. 14"/>
    <s v="Hubertusstraße"/>
    <s v="10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753"/>
    <s v=""/>
    <n v="753"/>
    <x v="2"/>
    <n v="75.1494"/>
    <n v="11.972700000000001"/>
    <n v="2.0858099999999999"/>
    <n v="11.73174"/>
    <n v="6.1444800000000006"/>
    <n v="0"/>
    <n v="0"/>
    <n v="15.436500000000001"/>
    <m/>
    <m/>
    <n v="9.98E-2"/>
    <n v="1.5900000000000001E-2"/>
    <n v="2.7699999999999999E-3"/>
    <n v="1.558E-2"/>
    <n v="8.1600000000000006E-3"/>
    <n v="0"/>
    <n v="0"/>
    <n v="2.0500000000000001E-2"/>
  </r>
  <r>
    <m/>
    <s v="1EFR2465083524"/>
    <m/>
    <n v="50540032972"/>
    <s v="DE0001815038900000102410000120818"/>
    <s v="EG"/>
    <s v="Römerstraße"/>
    <s v="135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5349"/>
    <s v=""/>
    <n v="5349"/>
    <x v="2"/>
    <n v="533.83019999999999"/>
    <n v="85.04910000000001"/>
    <n v="14.81673"/>
    <n v="83.337419999999995"/>
    <n v="43.647840000000002"/>
    <n v="0"/>
    <n v="0"/>
    <n v="109.6545"/>
    <m/>
    <m/>
    <n v="9.98E-2"/>
    <n v="1.5900000000000001E-2"/>
    <n v="2.7699999999999999E-3"/>
    <n v="1.558E-2"/>
    <n v="8.1600000000000006E-3"/>
    <n v="0"/>
    <n v="0"/>
    <n v="2.0500000000000001E-2"/>
  </r>
  <r>
    <m/>
    <s v="1EFR2375127405"/>
    <m/>
    <n v="50574281206"/>
    <s v="DE0001815038900000000000000264832"/>
    <s v="1. OG"/>
    <s v="Römerstraße"/>
    <s v="135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iMS Zähler"/>
    <s v="H0-Standardlastprofil"/>
    <m/>
    <n v="12687"/>
    <s v=""/>
    <n v="12687"/>
    <x v="2"/>
    <n v="1266.1626000000001"/>
    <n v="201.72330000000002"/>
    <n v="35.142989999999998"/>
    <n v="197.66346000000001"/>
    <n v="103.52592000000001"/>
    <n v="0"/>
    <n v="0"/>
    <n v="260.08350000000002"/>
    <m/>
    <m/>
    <n v="9.98E-2"/>
    <n v="1.5900000000000001E-2"/>
    <n v="2.7699999999999999E-3"/>
    <n v="1.558E-2"/>
    <n v="8.1600000000000006E-3"/>
    <n v="0"/>
    <n v="0"/>
    <n v="2.0500000000000001E-2"/>
  </r>
  <r>
    <m/>
    <s v="1ISK0061939755"/>
    <m/>
    <n v="50540033219"/>
    <s v="DE0001815038900000102410000120819"/>
    <s v="DG"/>
    <s v="Römerstraße"/>
    <s v="135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7057"/>
    <s v=""/>
    <n v="7057"/>
    <x v="2"/>
    <n v="704.28859999999997"/>
    <n v="112.20630000000001"/>
    <n v="19.547889999999999"/>
    <n v="109.94806"/>
    <n v="57.585120000000003"/>
    <n v="0"/>
    <n v="0"/>
    <n v="144.66849999999999"/>
    <m/>
    <m/>
    <n v="9.98E-2"/>
    <n v="1.5900000000000001E-2"/>
    <n v="2.7699999999999999E-3"/>
    <n v="1.558E-2"/>
    <n v="8.1600000000000006E-3"/>
    <n v="0"/>
    <n v="0"/>
    <n v="2.0500000000000001E-2"/>
  </r>
  <r>
    <m/>
    <s v="1EBZ0100759723"/>
    <m/>
    <n v="50539602546"/>
    <s v="DE0001815038900000102410000119108"/>
    <s v="EG"/>
    <s v="Mühlenweg"/>
    <s v="69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2205"/>
    <s v=""/>
    <n v="2205"/>
    <x v="2"/>
    <n v="220.059"/>
    <n v="35.0595"/>
    <n v="6.10785"/>
    <n v="34.353900000000003"/>
    <n v="17.992800000000003"/>
    <n v="0"/>
    <n v="0"/>
    <n v="45.202500000000001"/>
    <m/>
    <m/>
    <n v="9.98E-2"/>
    <n v="1.5900000000000001E-2"/>
    <n v="2.7699999999999999E-3"/>
    <n v="1.558E-2"/>
    <n v="8.1600000000000006E-3"/>
    <n v="0"/>
    <n v="0"/>
    <n v="2.0500000000000001E-2"/>
  </r>
  <r>
    <m/>
    <s v="444000-9821956"/>
    <m/>
    <n v="50539602801"/>
    <s v="DE0001815038900000102410000119109"/>
    <s v="1. OG"/>
    <s v="Mühlenweg"/>
    <s v="69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1286"/>
    <s v=""/>
    <n v="1286"/>
    <x v="2"/>
    <n v="128.34280000000001"/>
    <n v="20.447400000000002"/>
    <n v="3.5622199999999999"/>
    <n v="20.035879999999999"/>
    <n v="10.49376"/>
    <n v="0"/>
    <n v="0"/>
    <n v="26.363"/>
    <m/>
    <m/>
    <n v="9.98E-2"/>
    <n v="1.5900000000000001E-2"/>
    <n v="2.7699999999999999E-3"/>
    <n v="1.558E-2"/>
    <n v="8.1600000000000006E-3"/>
    <n v="0"/>
    <n v="0"/>
    <n v="2.0500000000000001E-2"/>
  </r>
  <r>
    <m/>
    <s v="1EFR2375127285"/>
    <m/>
    <n v="50542507527"/>
    <s v="DE00018150389R0000000000000017317"/>
    <s v="EG"/>
    <s v="Keldenicher Str."/>
    <s v="39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iMS Zähler"/>
    <s v="H0-Standardlastprofil"/>
    <m/>
    <n v="8515"/>
    <s v=""/>
    <n v="8515"/>
    <x v="2"/>
    <n v="849.79700000000003"/>
    <n v="135.38850000000002"/>
    <n v="23.586549999999999"/>
    <n v="132.66370000000001"/>
    <n v="69.482399999999998"/>
    <n v="0"/>
    <n v="0"/>
    <n v="174.5575"/>
    <m/>
    <m/>
    <n v="9.98E-2"/>
    <n v="1.5900000000000001E-2"/>
    <n v="2.7699999999999999E-3"/>
    <n v="1.558E-2"/>
    <n v="8.1600000000000006E-3"/>
    <n v="0"/>
    <n v="0"/>
    <n v="2.0500000000000001E-2"/>
  </r>
  <r>
    <m/>
    <s v="727000-5023544"/>
    <m/>
    <n v="50539112686"/>
    <s v="DE0001815038900000102410000116784"/>
    <s v="EG links"/>
    <s v="Keldenicher Str."/>
    <s v="39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5249"/>
    <s v=""/>
    <n v="5249"/>
    <x v="2"/>
    <n v="523.85019999999997"/>
    <n v="83.459100000000007"/>
    <n v="14.539729999999999"/>
    <n v="81.779420000000002"/>
    <n v="42.83184"/>
    <n v="0"/>
    <n v="0"/>
    <n v="107.6045"/>
    <m/>
    <m/>
    <n v="9.98E-2"/>
    <n v="1.5900000000000001E-2"/>
    <n v="2.7699999999999999E-3"/>
    <n v="1.558E-2"/>
    <n v="8.1600000000000006E-3"/>
    <n v="0"/>
    <n v="0"/>
    <n v="2.0500000000000001E-2"/>
  </r>
  <r>
    <m/>
    <s v="1LOG0092100181"/>
    <m/>
    <n v="50539173951"/>
    <s v="DE0001815038900000102410000116780"/>
    <s v="EG rechts"/>
    <s v="Keldenicher Str."/>
    <s v="39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3698"/>
    <s v=""/>
    <n v="3698"/>
    <x v="2"/>
    <n v="369.06040000000002"/>
    <n v="58.798200000000001"/>
    <n v="10.243459999999999"/>
    <n v="57.614840000000001"/>
    <n v="30.175680000000003"/>
    <n v="0"/>
    <n v="0"/>
    <n v="75.808999999999997"/>
    <m/>
    <m/>
    <n v="9.98E-2"/>
    <n v="1.5900000000000001E-2"/>
    <n v="2.7699999999999999E-3"/>
    <n v="1.558E-2"/>
    <n v="8.1600000000000006E-3"/>
    <n v="0"/>
    <n v="0"/>
    <n v="2.0500000000000001E-2"/>
  </r>
  <r>
    <m/>
    <s v="365500-5079239"/>
    <m/>
    <n v="50539173076"/>
    <s v="DE0001815038900000102410000116778"/>
    <s v="1. OG"/>
    <s v="Keldenicher Str."/>
    <s v="39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3416"/>
    <s v=""/>
    <n v="3416"/>
    <x v="2"/>
    <n v="340.91680000000002"/>
    <n v="54.314400000000006"/>
    <n v="9.4623200000000001"/>
    <n v="53.22128"/>
    <n v="27.874560000000002"/>
    <n v="0"/>
    <n v="0"/>
    <n v="70.028000000000006"/>
    <m/>
    <m/>
    <n v="9.98E-2"/>
    <n v="1.5900000000000001E-2"/>
    <n v="2.7699999999999999E-3"/>
    <n v="1.558E-2"/>
    <n v="8.1600000000000006E-3"/>
    <n v="0"/>
    <n v="0"/>
    <n v="2.0500000000000001E-2"/>
  </r>
  <r>
    <m/>
    <s v="341300-5032860"/>
    <m/>
    <n v="50514595071"/>
    <s v="DE0073325038990000000000000011306"/>
    <s v="1. OG Z"/>
    <s v="Keldenicher Str."/>
    <s v="39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1545"/>
    <s v=""/>
    <n v="1545"/>
    <x v="2"/>
    <n v="154.191"/>
    <n v="24.5655"/>
    <n v="4.2796500000000002"/>
    <n v="24.071100000000001"/>
    <n v="12.607200000000001"/>
    <n v="0"/>
    <n v="0"/>
    <n v="31.672500000000003"/>
    <m/>
    <m/>
    <n v="9.98E-2"/>
    <n v="1.5900000000000001E-2"/>
    <n v="2.7699999999999999E-3"/>
    <n v="1.558E-2"/>
    <n v="8.1600000000000006E-3"/>
    <n v="0"/>
    <n v="0"/>
    <n v="2.0500000000000001E-2"/>
  </r>
  <r>
    <m/>
    <s v="1EMH0013147128"/>
    <m/>
    <n v="50539172614"/>
    <s v="DE0001815038900000102410000116776"/>
    <s v="1. OG Z1"/>
    <s v="Keldenicher Str."/>
    <s v="39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iMS Zähler"/>
    <s v="H0-Standardlastprofil"/>
    <m/>
    <n v="5861"/>
    <s v=""/>
    <n v="5861"/>
    <x v="2"/>
    <n v="584.92780000000005"/>
    <n v="93.189900000000009"/>
    <n v="16.234970000000001"/>
    <n v="91.31438"/>
    <n v="47.825760000000002"/>
    <n v="0"/>
    <n v="0"/>
    <n v="120.15050000000001"/>
    <m/>
    <m/>
    <n v="9.98E-2"/>
    <n v="1.5900000000000001E-2"/>
    <n v="2.7699999999999999E-3"/>
    <n v="1.558E-2"/>
    <n v="8.1600000000000006E-3"/>
    <n v="0"/>
    <n v="0"/>
    <n v="2.0500000000000001E-2"/>
  </r>
  <r>
    <m/>
    <s v="1EFR2375127296"/>
    <m/>
    <n v="50600639345"/>
    <s v="DE0001815038900000000000000264044"/>
    <s v="2. OG"/>
    <s v="Keldenicher Str."/>
    <s v="39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iMS Zähler"/>
    <s v="H0-Standardlastprofil"/>
    <m/>
    <n v="3933"/>
    <s v=""/>
    <n v="3933"/>
    <x v="2"/>
    <n v="392.51339999999999"/>
    <n v="62.534700000000001"/>
    <n v="10.894409999999999"/>
    <n v="61.276139999999998"/>
    <n v="32.09328"/>
    <n v="0"/>
    <n v="0"/>
    <n v="80.626500000000007"/>
    <m/>
    <m/>
    <n v="9.98E-2"/>
    <n v="1.5900000000000001E-2"/>
    <n v="2.7699999999999999E-3"/>
    <n v="1.558E-2"/>
    <n v="8.1600000000000006E-3"/>
    <n v="0"/>
    <n v="0"/>
    <n v="2.0500000000000001E-2"/>
  </r>
  <r>
    <m/>
    <s v="1EBZ0100749539"/>
    <m/>
    <n v="50539227427"/>
    <s v="DE0001815038900000102410000116877"/>
    <s v=""/>
    <s v="Keldenicher Str."/>
    <s v="8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5685"/>
    <s v=""/>
    <n v="5685"/>
    <x v="2"/>
    <n v="567.36299999999994"/>
    <n v="90.391500000000008"/>
    <n v="15.747449999999999"/>
    <n v="88.572299999999998"/>
    <n v="46.389600000000002"/>
    <n v="0"/>
    <n v="0"/>
    <n v="116.5425"/>
    <m/>
    <m/>
    <n v="9.98E-2"/>
    <n v="1.5900000000000001E-2"/>
    <n v="2.7699999999999999E-3"/>
    <n v="1.558E-2"/>
    <n v="8.1600000000000006E-3"/>
    <n v="0"/>
    <n v="0"/>
    <n v="2.0500000000000001E-2"/>
  </r>
  <r>
    <m/>
    <s v="1EFR2375135957"/>
    <m/>
    <n v="50539554383"/>
    <s v="DE0001815038900000102410000117209"/>
    <s v="EG"/>
    <s v="Konrad-Adenauer-Straße"/>
    <s v="8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iMS Zähler"/>
    <s v="G0-Standardlastprofil"/>
    <m/>
    <n v="9863"/>
    <s v=""/>
    <n v="9863"/>
    <x v="2"/>
    <n v="984.32740000000001"/>
    <n v="156.82170000000002"/>
    <n v="27.320509999999999"/>
    <n v="153.66553999999999"/>
    <n v="80.482080000000011"/>
    <n v="0"/>
    <n v="0"/>
    <n v="202.19150000000002"/>
    <m/>
    <m/>
    <n v="9.98E-2"/>
    <n v="1.5900000000000001E-2"/>
    <n v="2.7699999999999999E-3"/>
    <n v="1.558E-2"/>
    <n v="8.1600000000000006E-3"/>
    <n v="0"/>
    <n v="0"/>
    <n v="2.0500000000000001E-2"/>
  </r>
  <r>
    <m/>
    <s v="444507-5072387"/>
    <m/>
    <n v="50539449112"/>
    <s v="DE0001815038900000102410000117207"/>
    <s v="1. OG"/>
    <s v="Konrad-Adenauer-Straße"/>
    <s v="8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714"/>
    <s v=""/>
    <n v="714"/>
    <x v="2"/>
    <n v="71.257199999999997"/>
    <n v="11.352600000000001"/>
    <n v="1.9777799999999999"/>
    <n v="11.12412"/>
    <n v="5.8262400000000003"/>
    <n v="0"/>
    <n v="0"/>
    <n v="14.637"/>
    <m/>
    <m/>
    <n v="9.98E-2"/>
    <n v="1.5900000000000001E-2"/>
    <n v="2.7699999999999999E-3"/>
    <n v="1.558E-2"/>
    <n v="8.1600000000000006E-3"/>
    <n v="0"/>
    <n v="0"/>
    <n v="2.0500000000000001E-2"/>
  </r>
  <r>
    <m/>
    <s v="444007-5009825"/>
    <m/>
    <n v="50592554990"/>
    <s v="DE00018150389R0000000000000023643"/>
    <s v="DG"/>
    <s v="Konrad-Adenauer-Straße"/>
    <s v="8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6388"/>
    <s v=""/>
    <n v="6388"/>
    <x v="2"/>
    <n v="637.52239999999995"/>
    <n v="101.56920000000001"/>
    <n v="17.694759999999999"/>
    <n v="99.525040000000004"/>
    <n v="52.126080000000002"/>
    <n v="0"/>
    <n v="0"/>
    <n v="130.95400000000001"/>
    <m/>
    <m/>
    <n v="9.98E-2"/>
    <n v="1.5900000000000001E-2"/>
    <n v="2.7699999999999999E-3"/>
    <n v="1.558E-2"/>
    <n v="8.1600000000000006E-3"/>
    <n v="0"/>
    <n v="0"/>
    <n v="2.0500000000000001E-2"/>
  </r>
  <r>
    <m/>
    <s v="1EFR2265213553"/>
    <m/>
    <n v="50538699362"/>
    <s v="DE0001815038900000102410000114101"/>
    <s v="46.1"/>
    <s v="Hubertusstraße"/>
    <s v="46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116"/>
    <s v=""/>
    <n v="116"/>
    <x v="2"/>
    <n v="11.5768"/>
    <n v="1.8444"/>
    <n v="0.32131999999999999"/>
    <n v="1.80728"/>
    <n v="0.94656000000000007"/>
    <n v="0"/>
    <n v="0"/>
    <n v="2.3780000000000001"/>
    <m/>
    <m/>
    <n v="9.98E-2"/>
    <n v="1.5900000000000001E-2"/>
    <n v="2.7699999999999999E-3"/>
    <n v="1.558E-2"/>
    <n v="8.1600000000000006E-3"/>
    <n v="0"/>
    <n v="0"/>
    <n v="2.0500000000000001E-2"/>
  </r>
  <r>
    <m/>
    <s v="1EFR2265214360"/>
    <m/>
    <n v="50538750362"/>
    <s v="DE0001815038900000102410000114108"/>
    <s v="48.2"/>
    <s v="Hubertusstraße"/>
    <s v="48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6065"/>
    <s v=""/>
    <n v="6065"/>
    <x v="2"/>
    <n v="605.28700000000003"/>
    <n v="96.433500000000009"/>
    <n v="16.800049999999999"/>
    <n v="94.492699999999999"/>
    <n v="49.490400000000001"/>
    <n v="0"/>
    <n v="0"/>
    <n v="124.33250000000001"/>
    <m/>
    <m/>
    <n v="9.98E-2"/>
    <n v="1.5900000000000001E-2"/>
    <n v="2.7699999999999999E-3"/>
    <n v="1.558E-2"/>
    <n v="8.1600000000000006E-3"/>
    <n v="0"/>
    <n v="0"/>
    <n v="2.0500000000000001E-2"/>
  </r>
  <r>
    <m/>
    <s v="1EFR2265214334"/>
    <m/>
    <n v="50538749464"/>
    <s v="DE0001815038900000102410000114105"/>
    <s v="48.3"/>
    <s v="Hubertusstraße"/>
    <s v="48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9707"/>
    <s v=""/>
    <n v="9707"/>
    <x v="2"/>
    <n v="968.7586"/>
    <n v="154.34130000000002"/>
    <n v="26.888389999999998"/>
    <n v="151.23506"/>
    <n v="79.209119999999999"/>
    <n v="0"/>
    <n v="0"/>
    <n v="198.99350000000001"/>
    <m/>
    <m/>
    <n v="9.98E-2"/>
    <n v="1.5900000000000001E-2"/>
    <n v="2.7699999999999999E-3"/>
    <n v="1.558E-2"/>
    <n v="8.1600000000000006E-3"/>
    <n v="0"/>
    <n v="0"/>
    <n v="2.0500000000000001E-2"/>
  </r>
  <r>
    <m/>
    <s v="1EFR2265214363"/>
    <m/>
    <n v="50538373859"/>
    <s v="DE0001815038900000102410000114109"/>
    <s v="48.4"/>
    <s v="Hubertusstraße"/>
    <s v="48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863"/>
    <s v=""/>
    <n v="863"/>
    <x v="2"/>
    <n v="86.127399999999994"/>
    <n v="13.7217"/>
    <n v="2.3905099999999999"/>
    <n v="13.445539999999999"/>
    <n v="7.0420800000000003"/>
    <n v="0"/>
    <n v="0"/>
    <n v="17.691500000000001"/>
    <m/>
    <m/>
    <n v="9.98E-2"/>
    <n v="1.5900000000000001E-2"/>
    <n v="2.7699999999999999E-3"/>
    <n v="1.558E-2"/>
    <n v="8.1600000000000006E-3"/>
    <n v="0"/>
    <n v="0"/>
    <n v="2.0500000000000001E-2"/>
  </r>
  <r>
    <m/>
    <s v="344000-41381"/>
    <m/>
    <n v="50538538122"/>
    <s v="DE0001815038900000102410000114120"/>
    <s v="50.1"/>
    <s v="Hubertusstraße"/>
    <s v="50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2232"/>
    <s v=""/>
    <n v="2232"/>
    <x v="2"/>
    <n v="222.75360000000001"/>
    <n v="35.488800000000005"/>
    <n v="6.1826400000000001"/>
    <n v="34.774560000000001"/>
    <n v="18.21312"/>
    <n v="0"/>
    <n v="0"/>
    <n v="45.756"/>
    <m/>
    <m/>
    <n v="9.98E-2"/>
    <n v="1.5900000000000001E-2"/>
    <n v="2.7699999999999999E-3"/>
    <n v="1.558E-2"/>
    <n v="8.1600000000000006E-3"/>
    <n v="0"/>
    <n v="0"/>
    <n v="2.0500000000000001E-2"/>
  </r>
  <r>
    <m/>
    <s v="444507-5072383"/>
    <m/>
    <n v="50538537281"/>
    <s v="DE0001815038900000102410000114117"/>
    <s v="50.4"/>
    <s v="Hubertusstraße"/>
    <s v="50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5261"/>
    <s v=""/>
    <n v="5261"/>
    <x v="2"/>
    <n v="525.04780000000005"/>
    <n v="83.649900000000002"/>
    <n v="14.57297"/>
    <n v="81.966380000000001"/>
    <n v="42.929760000000002"/>
    <n v="0"/>
    <n v="0"/>
    <n v="107.85050000000001"/>
    <m/>
    <m/>
    <n v="9.98E-2"/>
    <n v="1.5900000000000001E-2"/>
    <n v="2.7699999999999999E-3"/>
    <n v="1.558E-2"/>
    <n v="8.1600000000000006E-3"/>
    <n v="0"/>
    <n v="0"/>
    <n v="2.0500000000000001E-2"/>
  </r>
  <r>
    <m/>
    <s v="717000-9852741"/>
    <m/>
    <n v="50538701034"/>
    <s v="DE0001815038900000102410000114125"/>
    <s v="52.1"/>
    <s v="Hubertusstraße"/>
    <s v="52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4191"/>
    <s v=""/>
    <n v="4191"/>
    <x v="2"/>
    <n v="418.26179999999999"/>
    <n v="66.636899999999997"/>
    <n v="11.609069999999999"/>
    <n v="65.295779999999993"/>
    <n v="34.198560000000001"/>
    <n v="0"/>
    <n v="0"/>
    <n v="85.915500000000009"/>
    <m/>
    <m/>
    <n v="9.98E-2"/>
    <n v="1.5900000000000001E-2"/>
    <n v="2.7699999999999999E-3"/>
    <n v="1.558E-2"/>
    <n v="8.1600000000000006E-3"/>
    <n v="0"/>
    <n v="0"/>
    <n v="2.0500000000000001E-2"/>
  </r>
  <r>
    <m/>
    <s v="717000-9852747"/>
    <m/>
    <n v="50595970119"/>
    <s v="DE0001815038900000102410000114127"/>
    <s v="52.2"/>
    <s v="Hubertusstraße"/>
    <s v="52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4237"/>
    <s v=""/>
    <n v="4237"/>
    <x v="2"/>
    <n v="422.8526"/>
    <n v="67.368300000000005"/>
    <n v="11.73649"/>
    <n v="66.012460000000004"/>
    <n v="34.573920000000001"/>
    <n v="0"/>
    <n v="0"/>
    <n v="86.858500000000006"/>
    <m/>
    <m/>
    <n v="9.98E-2"/>
    <n v="1.5900000000000001E-2"/>
    <n v="2.7699999999999999E-3"/>
    <n v="1.558E-2"/>
    <n v="8.1600000000000006E-3"/>
    <n v="0"/>
    <n v="0"/>
    <n v="2.0500000000000001E-2"/>
  </r>
  <r>
    <m/>
    <s v="717000-9852737"/>
    <m/>
    <n v="50538700739"/>
    <s v="DE0001815038900000102410000114124"/>
    <s v="52.4"/>
    <s v="Hubertusstraße"/>
    <s v="52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3886"/>
    <s v=""/>
    <n v="3886"/>
    <x v="2"/>
    <n v="387.82279999999997"/>
    <n v="61.787400000000005"/>
    <n v="10.76422"/>
    <n v="60.543880000000001"/>
    <n v="31.709760000000003"/>
    <n v="0"/>
    <n v="0"/>
    <n v="79.662999999999997"/>
    <m/>
    <m/>
    <n v="9.98E-2"/>
    <n v="1.5900000000000001E-2"/>
    <n v="2.7699999999999999E-3"/>
    <n v="1.558E-2"/>
    <n v="8.1600000000000006E-3"/>
    <n v="0"/>
    <n v="0"/>
    <n v="2.0500000000000001E-2"/>
  </r>
  <r>
    <m/>
    <s v="1HLY0300222055"/>
    <m/>
    <n v="50503663409"/>
    <s v="DE0073325038990000000000000033431"/>
    <s v="Keller"/>
    <s v="Pontivystraße"/>
    <s v="17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1092"/>
    <s v=""/>
    <n v="1092"/>
    <x v="2"/>
    <n v="108.9816"/>
    <n v="17.3628"/>
    <n v="3.0248399999999998"/>
    <n v="17.013359999999999"/>
    <n v="8.9107200000000013"/>
    <n v="0"/>
    <n v="0"/>
    <n v="22.385999999999999"/>
    <m/>
    <m/>
    <n v="9.98E-2"/>
    <n v="1.5900000000000001E-2"/>
    <n v="2.7699999999999999E-3"/>
    <n v="1.558E-2"/>
    <n v="8.1600000000000006E-3"/>
    <n v="0"/>
    <n v="0"/>
    <n v="2.0500000000000001E-2"/>
  </r>
  <r>
    <m/>
    <s v="444000-2033242"/>
    <m/>
    <n v="50528414019"/>
    <s v="DE0001815038900000000000000414116"/>
    <s v="Allgemein"/>
    <s v="Brühler Str."/>
    <s v="10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1434"/>
    <s v=""/>
    <n v="1434"/>
    <x v="2"/>
    <n v="143.11320000000001"/>
    <n v="22.800600000000003"/>
    <n v="3.9721799999999998"/>
    <n v="22.341719999999999"/>
    <n v="11.701440000000002"/>
    <n v="0"/>
    <n v="0"/>
    <n v="29.397000000000002"/>
    <m/>
    <m/>
    <n v="9.98E-2"/>
    <n v="1.5900000000000001E-2"/>
    <n v="2.7699999999999999E-3"/>
    <n v="1.558E-2"/>
    <n v="8.1600000000000006E-3"/>
    <n v="0"/>
    <n v="0"/>
    <n v="2.0500000000000001E-2"/>
  </r>
  <r>
    <m/>
    <s v="443010-5000198"/>
    <m/>
    <n v="50539034260"/>
    <s v="DE0001815038900000102410000115875"/>
    <s v="Geschäftshaus"/>
    <s v="Kölner Straße"/>
    <s v="2"/>
    <s v="-6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Zweitarifzähler"/>
    <s v="G0-Standardlastprofil"/>
    <m/>
    <n v="71"/>
    <n v="25"/>
    <n v="96"/>
    <x v="2"/>
    <n v="9.5808"/>
    <n v="1.5264000000000002"/>
    <n v="0.26591999999999999"/>
    <n v="1.4956800000000001"/>
    <n v="0.78336000000000006"/>
    <n v="0"/>
    <n v="0"/>
    <n v="1.968"/>
    <m/>
    <m/>
    <n v="9.98E-2"/>
    <n v="1.5900000000000001E-2"/>
    <n v="2.7699999999999999E-3"/>
    <n v="1.558E-2"/>
    <n v="8.1600000000000006E-3"/>
    <n v="0"/>
    <n v="0"/>
    <n v="2.0500000000000001E-2"/>
  </r>
  <r>
    <m/>
    <s v="1LGZ0064229297"/>
    <m/>
    <n v="50504034360"/>
    <s v="DE0073325038990000000000000036362"/>
    <s v="Notunterkunft/ Asylunterkunft Containerbau"/>
    <s v="Berggeiststraße"/>
    <s v="0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39780"/>
    <s v=""/>
    <n v="39780"/>
    <x v="2"/>
    <n v="3970.0439999999999"/>
    <n v="632.50200000000007"/>
    <n v="110.19059999999999"/>
    <n v="619.77239999999995"/>
    <n v="324.60480000000001"/>
    <n v="0"/>
    <n v="0"/>
    <n v="815.49"/>
    <m/>
    <m/>
    <n v="9.98E-2"/>
    <n v="1.5900000000000001E-2"/>
    <n v="2.7699999999999999E-3"/>
    <n v="1.558E-2"/>
    <n v="8.1600000000000006E-3"/>
    <n v="0"/>
    <n v="0"/>
    <n v="2.0500000000000001E-2"/>
  </r>
  <r>
    <m/>
    <s v="365000-5217769"/>
    <m/>
    <n v="50539844677"/>
    <s v="DE0001815038900000102410000120395"/>
    <s v=""/>
    <s v="Pontivystraße"/>
    <s v="13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951"/>
    <s v=""/>
    <n v="951"/>
    <x v="2"/>
    <n v="94.909800000000004"/>
    <n v="15.120900000000001"/>
    <n v="2.6342699999999999"/>
    <n v="14.81658"/>
    <n v="7.7601600000000008"/>
    <n v="0"/>
    <n v="0"/>
    <n v="19.4955"/>
    <m/>
    <m/>
    <n v="9.98E-2"/>
    <n v="1.5900000000000001E-2"/>
    <n v="2.7699999999999999E-3"/>
    <n v="1.558E-2"/>
    <n v="8.1600000000000006E-3"/>
    <n v="0"/>
    <n v="0"/>
    <n v="2.0500000000000001E-2"/>
  </r>
  <r>
    <m/>
    <s v="365500-5145480"/>
    <m/>
    <n v="50536843408"/>
    <s v="DE0001815038900000102410000107151"/>
    <s v="Jugendcafe"/>
    <s v="An St. Germanus"/>
    <s v="18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1291"/>
    <s v=""/>
    <n v="1291"/>
    <x v="2"/>
    <n v="128.84180000000001"/>
    <n v="20.526900000000001"/>
    <n v="3.5760700000000001"/>
    <n v="20.113779999999998"/>
    <n v="10.534560000000001"/>
    <n v="0"/>
    <n v="0"/>
    <n v="26.465500000000002"/>
    <m/>
    <m/>
    <n v="9.98E-2"/>
    <n v="1.5900000000000001E-2"/>
    <n v="2.7699999999999999E-3"/>
    <n v="1.558E-2"/>
    <n v="8.1600000000000006E-3"/>
    <n v="0"/>
    <n v="0"/>
    <n v="2.0500000000000001E-2"/>
  </r>
  <r>
    <m/>
    <s v="1ISK0085951844"/>
    <m/>
    <n v="50503804409"/>
    <s v="DE0073325038990000000000000035691"/>
    <s v=""/>
    <s v="An den Hochgärten"/>
    <s v="8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102"/>
    <s v=""/>
    <n v="102"/>
    <x v="2"/>
    <n v="10.179600000000001"/>
    <n v="1.6218000000000001"/>
    <n v="0.28254000000000001"/>
    <n v="1.5891599999999999"/>
    <n v="0.83232000000000006"/>
    <n v="0"/>
    <n v="0"/>
    <n v="2.0910000000000002"/>
    <m/>
    <m/>
    <n v="9.98E-2"/>
    <n v="1.5900000000000001E-2"/>
    <n v="2.7699999999999999E-3"/>
    <n v="1.558E-2"/>
    <n v="8.1600000000000006E-3"/>
    <n v="0"/>
    <n v="0"/>
    <n v="2.0500000000000001E-2"/>
  </r>
  <r>
    <m/>
    <s v="1LOG0064182449"/>
    <m/>
    <n v="50537401742"/>
    <s v="DE0001815038900000102410000109106"/>
    <s v=""/>
    <s v="Brühler Str."/>
    <s v="105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e v="#N/A"/>
    <e v="#N/A"/>
    <e v="#N/A"/>
    <e v="#N/A"/>
    <e v="#N/A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m/>
    <s v="444000-9941904"/>
    <m/>
    <n v="50536949579"/>
    <s v="DE0001815038900000102410000109118"/>
    <s v=""/>
    <s v="Brühler Str."/>
    <s v="105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e v="#N/A"/>
    <e v="#N/A"/>
    <e v="#N/A"/>
    <e v="#N/A"/>
    <e v="#N/A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m/>
    <s v="1 HLY0300192409"/>
    <m/>
    <e v="#N/A"/>
    <e v="#N/A"/>
    <s v="Wärmepumpe"/>
    <s v="Josef-Kuth-Weg"/>
    <s v="9"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e v="#N/A"/>
    <e v="#N/A"/>
    <e v="#N/A"/>
    <e v="#N/A"/>
    <e v="#N/A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m/>
    <s v="343310-5000471"/>
    <m/>
    <e v="#N/A"/>
    <e v="#N/A"/>
    <s v="Straßenbeleuchtung"/>
    <s v="Weserstraße"/>
    <n v="3"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e v="#N/A"/>
    <e v="#N/A"/>
    <e v="#N/A"/>
    <e v="#N/A"/>
    <e v="#N/A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m/>
    <s v="1HLY0201305311"/>
    <m/>
    <n v="50591621120"/>
    <s v="DE0001815038900000102410000125332"/>
    <s v="Straßenbeleuchtung"/>
    <s v="Rheinpark"/>
    <n v="224"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Zweitarifzähler"/>
    <s v="SRM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m/>
    <s v="1EMH0011181960"/>
    <m/>
    <n v="50503543479"/>
    <s v="DE0073325038990000000000000031661"/>
    <s v="E-Ladesäule Zähler links"/>
    <s v="Auenweg"/>
    <n v="16"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IML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m/>
    <s v="1HLY0300222057"/>
    <m/>
    <n v="50503663417"/>
    <s v="DE0073325038990000000000000033432"/>
    <s v="KiTa (Keller)"/>
    <s v="Pontivystr."/>
    <n v="17"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m/>
    <s v="1L0G0092100146"/>
    <m/>
    <n v="50537779412"/>
    <s v="DE0001815038900000102410000110488"/>
    <s v="Straßenbeleuchtung"/>
    <s v="Eichholzer Straße"/>
    <n v="78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SRM"/>
    <m/>
    <n v="2930"/>
    <s v=""/>
    <n v="2930"/>
    <x v="2"/>
    <n v="292.41399999999999"/>
    <n v="46.587000000000003"/>
    <n v="8.1160999999999994"/>
    <n v="45.6494"/>
    <n v="23.908800000000003"/>
    <n v="0"/>
    <n v="0"/>
    <n v="60.065000000000005"/>
    <m/>
    <m/>
    <n v="9.98E-2"/>
    <n v="1.5900000000000001E-2"/>
    <n v="2.7699999999999999E-3"/>
    <n v="1.558E-2"/>
    <n v="8.1600000000000006E-3"/>
    <n v="0"/>
    <n v="0"/>
    <n v="2.0500000000000001E-2"/>
  </r>
  <r>
    <m/>
    <s v="THLY0201093108"/>
    <m/>
    <n v="50539939709"/>
    <s v="DE0001815038900000102410000119101"/>
    <s v="Straßenbeleuchtung"/>
    <s v="Mühlenweg"/>
    <n v="4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Zweitarifzähler"/>
    <s v="SRM"/>
    <m/>
    <n v="6673"/>
    <n v="9562"/>
    <n v="16235"/>
    <x v="2"/>
    <n v="1620.2529999999999"/>
    <n v="258.13650000000001"/>
    <n v="44.970949999999995"/>
    <n v="252.94130000000001"/>
    <n v="132.4776"/>
    <n v="0"/>
    <n v="0"/>
    <n v="332.8175"/>
    <m/>
    <m/>
    <n v="9.98E-2"/>
    <n v="1.5900000000000001E-2"/>
    <n v="2.7699999999999999E-3"/>
    <n v="1.558E-2"/>
    <n v="8.1600000000000006E-3"/>
    <n v="0"/>
    <n v="0"/>
    <n v="2.0500000000000001E-2"/>
  </r>
  <r>
    <m/>
    <s v="11SK0073584136"/>
    <m/>
    <n v="50537007821"/>
    <s v="DE0073325038990000000000000006106"/>
    <s v="Straßenbeleuchtung"/>
    <s v="Mühlenweg"/>
    <n v="1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19541"/>
    <s v=""/>
    <n v="19541"/>
    <x v="2"/>
    <n v="1950.1918000000001"/>
    <n v="310.70190000000002"/>
    <n v="54.128569999999996"/>
    <n v="304.44878"/>
    <n v="159.45456000000001"/>
    <n v="0"/>
    <n v="0"/>
    <n v="400.59050000000002"/>
    <m/>
    <m/>
    <n v="9.98E-2"/>
    <n v="1.5900000000000001E-2"/>
    <n v="2.7699999999999999E-3"/>
    <n v="1.558E-2"/>
    <n v="8.1600000000000006E-3"/>
    <n v="0"/>
    <n v="0"/>
    <n v="2.0500000000000001E-2"/>
  </r>
  <r>
    <m/>
    <s v="1APA0115288995"/>
    <m/>
    <n v="50504108347"/>
    <s v="DE0073325038990000000000000038312"/>
    <s v="RRK Gewerbegebiet Urfeld"/>
    <s v="Am Felde"/>
    <s v="1 z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Entsorgungsbetriebe Wesseling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m/>
    <s v="1APA0115288993"/>
    <m/>
    <e v="#N/A"/>
    <e v="#N/A"/>
    <s v="E-Ladesäule Zähler P 1.0"/>
    <s v="Brühler Str."/>
    <n v="99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e v="#N/A"/>
    <e v="#N/A"/>
    <e v="#N/A"/>
    <e v="#N/A"/>
    <e v="#N/A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m/>
    <s v="1APA0115288994"/>
    <m/>
    <e v="#N/A"/>
    <e v="#N/A"/>
    <s v="E-Ladesäule Zähler P 2.0"/>
    <s v="Brühler Str."/>
    <n v="99"/>
    <s v=""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e v="#N/A"/>
    <e v="#N/A"/>
    <e v="#N/A"/>
    <e v="#N/A"/>
    <e v="#N/A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m/>
    <s v="1ISK0075608377"/>
    <m/>
    <n v="50503876797"/>
    <s v="DE0073325038990000000000000030758"/>
    <s v="Realschule/(Baustrom Gymnasium)"/>
    <s v="Schulzentrum Wesseling (Realschule)"/>
    <m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m/>
    <s v="1EFR2265213549"/>
    <m/>
    <n v="50538749026"/>
    <s v="DE00018150389244101440465000201TM"/>
    <s v="46 (EG Links)"/>
    <s v="Notunterkunft/ Asylunterkunft - Mietwhg. GWG"/>
    <n v="46"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m/>
    <s v="1EFR2265213547"/>
    <m/>
    <n v="50538699180"/>
    <s v="DE0001815038900000102410000114100"/>
    <s v="46 (EG Rechts)"/>
    <s v="Notunterkunft/ Asylunterkunft - Mietwhg. GWG"/>
    <n v="46"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m/>
    <s v="186000-9806898"/>
    <m/>
    <n v="50538700060"/>
    <s v="DE0001815038900000102410000114102"/>
    <s v="46 (Allgemein)"/>
    <s v="Notunterkunft/ Asylunterkunft - Mietwhg. GWG"/>
    <n v="46"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e v="#N/A"/>
    <e v="#N/A"/>
    <e v="#N/A"/>
    <e v="#N/A"/>
    <e v="#N/A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m/>
    <s v="1 APA0115269411"/>
    <m/>
    <n v="50504091021"/>
    <s v="DE0073325038990000000000000037191"/>
    <s v="46 (OG Links)"/>
    <s v="Notunterkunft/ Asylunterkunft - Mietwhg. GWG"/>
    <n v="46"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m/>
    <s v="1EFR2265214364"/>
    <m/>
    <n v="50572480199"/>
    <s v="DE0001815038900000000000000249705"/>
    <s v="48 (Allgemein)"/>
    <s v="Notunterkunft/ Asylunterkunft - Mietwhg. GWG"/>
    <n v="48"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e v="#N/A"/>
    <e v="#N/A"/>
    <e v="#N/A"/>
    <e v="#N/A"/>
    <e v="#N/A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m/>
    <s v="1EBZ0100757025"/>
    <m/>
    <n v="50538538346"/>
    <s v="DE0001815038900000102410000114121"/>
    <s v="50 (EG Rechts)"/>
    <s v="Notunterkunft/ Asylunterkunft - Mietwhg. GWG"/>
    <n v="50"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m/>
    <s v="186000-9806896"/>
    <m/>
    <e v="#N/A"/>
    <e v="#N/A"/>
    <s v="50 (Allgemein)"/>
    <s v="Notunterkunft/ Asylunterkunft - Mietwhg. GWG"/>
    <n v="50"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e v="#N/A"/>
    <e v="#N/A"/>
    <e v="#N/A"/>
    <e v="#N/A"/>
    <e v="#N/A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m/>
    <s v="344000-444241"/>
    <m/>
    <n v="50538537843"/>
    <s v="DE0001815038900000102410000114119"/>
    <s v="50 (OG Rechts)"/>
    <s v="Notunterkunft/ Asylunterkunft - Mietwhg. GWG"/>
    <n v="50"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m/>
    <s v="1EMH0007602484"/>
    <m/>
    <e v="#N/A"/>
    <e v="#N/A"/>
    <s v="52 (Allgemein)"/>
    <s v="Notunterkunft/ Asylunterkunft - Mietwhg. GWG"/>
    <n v="52"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e v="#N/A"/>
    <e v="#N/A"/>
    <e v="#N/A"/>
    <e v="#N/A"/>
    <e v="#N/A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m/>
    <s v="717000-9852736"/>
    <m/>
    <n v="50538700391"/>
    <s v="DE0001815038900000102410000114123"/>
    <s v="52 (OG Rechts)"/>
    <s v="Notunterkunft/ Asylunterkunft - Mietwhg. GWG"/>
    <n v="52"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m/>
    <s v="717-8524401"/>
    <m/>
    <n v="50538654895"/>
    <s v="DE0001815038900000102410000114213"/>
    <s v="Ap.10"/>
    <s v="Notunterkunft/ Asylunterkunft - Mietwhg. GWG"/>
    <m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m/>
    <s v="1EMH0006727091"/>
    <m/>
    <n v="50574182438"/>
    <s v="DE0073325038990000000000000022373"/>
    <m/>
    <s v="Notunterkunft/ Asylunterkunft"/>
    <m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m/>
    <s v="1EMH0005686904"/>
    <m/>
    <e v="#N/A"/>
    <e v="#N/A"/>
    <s v="2 OG"/>
    <s v="Notunterkunft/ Asylunterkunft "/>
    <m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e v="#N/A"/>
    <e v="#N/A"/>
    <e v="#N/A"/>
    <e v="#N/A"/>
    <e v="#N/A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m/>
    <s v="341201-5028575"/>
    <m/>
    <n v="50513783594"/>
    <s v="DE0073325038990000000000000007994"/>
    <s v="Bildungszentrum Wesseling"/>
    <m/>
    <m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m/>
    <s v="1ISK0077816515"/>
    <m/>
    <n v="50537208750"/>
    <s v="DE0001815038900000102410000108072"/>
    <s v="Unterkunft /Containerbau"/>
    <m/>
    <m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iMS Zähler"/>
    <n v="0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m/>
    <s v="1EMH0011181965"/>
    <m/>
    <n v="50503543487"/>
    <s v="DE0073325038990000000000000031662"/>
    <s v="E-Ladesäule Zähler rechts"/>
    <m/>
    <m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IML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m/>
    <s v="364-8527819"/>
    <m/>
    <n v="50595818335"/>
    <s v="DE0001815038900000102410000120930"/>
    <s v="Seniorenberatungsstelle"/>
    <m/>
    <m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m/>
    <s v="1ITR0054379177"/>
    <m/>
    <n v="50540923064"/>
    <s v="DE0073325038990000000000000020264"/>
    <s v="Schule Hauptzähler"/>
    <s v="Grundschule - Ehem. Fröbelschule"/>
    <m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m/>
    <s v="1 ZPA0021221451"/>
    <m/>
    <n v="50539134490"/>
    <s v="DE0001815038900000102410000115893"/>
    <s v="Villa Haarhof"/>
    <s v="Wohnhaus, Büro- u. Lagerraum Hausmeisterpool"/>
    <m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m/>
    <s v="1ZPA0020348396"/>
    <m/>
    <n v="50504091039"/>
    <s v="DE0073325038990000000000000037192"/>
    <s v="48.1"/>
    <s v="Notunterkunft/ Asylunterkunft - Mietwhg. GWG"/>
    <n v="48"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m/>
    <s v="1EMH0007638077"/>
    <m/>
    <n v="50509098329"/>
    <s v="DE0073325038990000000000000026895"/>
    <s v="Gesamt "/>
    <s v="Stadion Urfeld"/>
    <m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H0-Standardlastprofil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m/>
    <s v="1ISK0073902207"/>
    <m/>
    <n v="50567873359"/>
    <s v="DE0001815038900000000000000215124"/>
    <m/>
    <s v="Ladenlokal An St. Germanus 2"/>
    <m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m/>
    <s v="1ITR0054563058"/>
    <m/>
    <n v="50509089469"/>
    <s v="DE0073325038990000000000000026071"/>
    <s v="Amtra Cont Hauptschule"/>
    <s v="Schulzentrum Wesseling (Hauptschule)"/>
    <m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m/>
    <s v="1EMH0009580881"/>
    <m/>
    <n v="50504104022"/>
    <s v="DE0073325038990000000000000038008"/>
    <s v="FFTH"/>
    <s v="Fünffachturnhalle"/>
    <m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m/>
    <s v="1EMH00 0958 0862"/>
    <m/>
    <n v="50509089451"/>
    <s v="DE0073325038990000000000000026070"/>
    <s v="2 Container Gymnasium"/>
    <s v="Schulzentrum Wesseling (Gymnasium )"/>
    <m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m/>
    <s v=" 1ISK0075212434"/>
    <m/>
    <n v="50504048866"/>
    <s v="DE0073325038990000000000000037079"/>
    <s v="Unterkunft"/>
    <s v="Unterkunft /Containerbau"/>
    <m/>
    <m/>
    <s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s v="ohne Leistungsmessung"/>
    <s v="Niederspannung"/>
    <s v="Niederspannung"/>
    <s v="Eintarifzähler"/>
    <s v="G0-Standardlastprofil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m/>
    <s v="1APA0115289089"/>
    <m/>
    <n v="50504206323"/>
    <s v="DE0073325038990000000000000038917"/>
    <s v="Fahrradbox Bahnhof"/>
    <s v="Konrad-Adenauer-Str."/>
    <s v="15Y"/>
    <m/>
    <n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e v="#N/A"/>
    <e v="#N/A"/>
    <e v="#N/A"/>
    <e v="#N/A"/>
    <e v="#N/A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  <r>
    <m/>
    <s v="1APA0115289090"/>
    <m/>
    <n v="50504206266"/>
    <s v="DE0073325038990000000000000038912"/>
    <s v="Straßenbeleuchtung Infosteele Bahnhof"/>
    <s v="Konrad-Adenauer-Str."/>
    <s v="15Z"/>
    <m/>
    <n v="50389"/>
    <s v="Wesseling"/>
    <n v="38106"/>
    <d v="2027-01-01T00:00:00"/>
    <s v="0536204002"/>
    <m/>
    <s v="Stadtwerke Wesseling GmbH"/>
    <s v="Brühler Straße"/>
    <s v="95"/>
    <m/>
    <s v="50389"/>
    <s v="Wesseling"/>
    <s v="Stadtwerke Wesseling GmbH"/>
    <m/>
    <s v="Brühler Str. "/>
    <s v="95"/>
    <m/>
    <s v="50389"/>
    <s v="Wesseling"/>
    <m/>
    <m/>
    <s v="Westnetz GmbH"/>
    <e v="#N/A"/>
    <e v="#N/A"/>
    <e v="#N/A"/>
    <e v="#N/A"/>
    <e v="#N/A"/>
    <m/>
    <n v="0"/>
    <s v=""/>
    <n v="0"/>
    <x v="2"/>
    <n v="0"/>
    <n v="0"/>
    <n v="0"/>
    <n v="0"/>
    <n v="0"/>
    <n v="0"/>
    <n v="0"/>
    <n v="0"/>
    <m/>
    <m/>
    <n v="9.98E-2"/>
    <n v="1.5900000000000001E-2"/>
    <n v="2.7699999999999999E-3"/>
    <n v="1.558E-2"/>
    <n v="8.1600000000000006E-3"/>
    <n v="0"/>
    <n v="0"/>
    <n v="2.0500000000000001E-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D7748F7-9262-42DE-87D8-BBB1DFD6605A}" name="PivotTable1" cacheId="0" applyNumberFormats="0" applyBorderFormats="0" applyFontFormats="0" applyPatternFormats="0" applyAlignmentFormats="0" applyWidthHeightFormats="1" dataCaption="Werte" updatedVersion="8" minRefreshableVersion="3" useAutoFormatting="1" itemPrintTitles="1" createdVersion="8" indent="0" outline="1" outlineData="1" multipleFieldFilters="0">
  <location ref="A10:H12" firstHeaderRow="0" firstDataRow="1" firstDataCol="1"/>
  <pivotFields count="59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axis="axisRow" showAll="0">
      <items count="6">
        <item h="1" x="0"/>
        <item h="1" x="3"/>
        <item x="1"/>
        <item h="1" x="2"/>
        <item h="1" x="4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0"/>
  </rowFields>
  <rowItems count="2">
    <i>
      <x v="2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me von Jahresarbeit" fld="39" baseField="40" baseItem="3"/>
    <dataField name="Summe von Netznutzungs-" fld="41" baseField="40" baseItem="0"/>
    <dataField name="Summe von Konzessions-" fld="42" baseField="40" baseItem="0"/>
    <dataField name="Summe von Aufschläge" fld="43" baseField="40" baseItem="0"/>
    <dataField name="Summe von Umlage gemäß " fld="44" baseField="40" baseItem="0"/>
    <dataField name="Summe von Offshore-" fld="45" baseField="40" baseItem="0"/>
    <dataField name="Summe von Stromsteuer" fld="48" baseField="4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pageSetUpPr fitToPage="1"/>
  </sheetPr>
  <dimension ref="A1:BG416"/>
  <sheetViews>
    <sheetView tabSelected="1" zoomScale="85" zoomScaleNormal="85" workbookViewId="0">
      <selection activeCell="B3" sqref="B3"/>
    </sheetView>
  </sheetViews>
  <sheetFormatPr baseColWidth="10" defaultColWidth="127.42578125" defaultRowHeight="12.75" x14ac:dyDescent="0.2"/>
  <cols>
    <col min="1" max="1" width="4.5703125" style="27" bestFit="1" customWidth="1"/>
    <col min="2" max="2" width="16.28515625" style="28" bestFit="1" customWidth="1"/>
    <col min="3" max="3" width="7.85546875" style="24" bestFit="1" customWidth="1"/>
    <col min="4" max="4" width="14.85546875" style="24" bestFit="1" customWidth="1"/>
    <col min="5" max="5" width="35.42578125" style="1" customWidth="1"/>
    <col min="6" max="6" width="31.85546875" style="1" bestFit="1" customWidth="1"/>
    <col min="7" max="7" width="23.140625" style="1" customWidth="1"/>
    <col min="8" max="8" width="5.42578125" style="24" customWidth="1"/>
    <col min="9" max="9" width="6.28515625" style="28" customWidth="1"/>
    <col min="10" max="10" width="6" style="24" customWidth="1"/>
    <col min="11" max="11" width="9.7109375" style="1" customWidth="1"/>
    <col min="12" max="12" width="10" style="10" customWidth="1"/>
    <col min="13" max="13" width="8.140625" style="12" customWidth="1"/>
    <col min="14" max="14" width="11" style="24" customWidth="1"/>
    <col min="15" max="15" width="21.5703125" style="1" customWidth="1"/>
    <col min="16" max="16" width="25.7109375" style="1" customWidth="1"/>
    <col min="17" max="17" width="13.140625" style="28" customWidth="1"/>
    <col min="18" max="18" width="5.42578125" style="24" customWidth="1"/>
    <col min="19" max="19" width="6.28515625" style="1" customWidth="1"/>
    <col min="20" max="20" width="6" style="24" customWidth="1"/>
    <col min="21" max="21" width="9.7109375" style="1" customWidth="1"/>
    <col min="22" max="22" width="27.7109375" style="1" customWidth="1"/>
    <col min="23" max="23" width="8" style="1" customWidth="1"/>
    <col min="24" max="24" width="11" style="28" customWidth="1"/>
    <col min="25" max="25" width="5.42578125" style="24" customWidth="1"/>
    <col min="26" max="26" width="6.28515625" style="1" customWidth="1"/>
    <col min="27" max="27" width="6" style="24" customWidth="1"/>
    <col min="28" max="28" width="9.7109375" style="1" customWidth="1"/>
    <col min="29" max="29" width="13.140625" style="29" customWidth="1"/>
    <col min="30" max="30" width="8.5703125" style="7" customWidth="1"/>
    <col min="31" max="31" width="14.85546875" style="1" customWidth="1"/>
    <col min="32" max="32" width="21.42578125" style="1" customWidth="1"/>
    <col min="33" max="33" width="27.140625" style="1" customWidth="1"/>
    <col min="34" max="34" width="14.28515625" style="1" customWidth="1"/>
    <col min="35" max="35" width="13.42578125" style="1" customWidth="1"/>
    <col min="36" max="36" width="18.42578125" style="1" customWidth="1"/>
    <col min="37" max="37" width="7.42578125" style="6" bestFit="1" customWidth="1"/>
    <col min="38" max="40" width="11" style="6" bestFit="1" customWidth="1"/>
    <col min="41" max="41" width="6.7109375" style="13" bestFit="1" customWidth="1"/>
    <col min="42" max="42" width="22.85546875" style="5" bestFit="1" customWidth="1"/>
    <col min="43" max="43" width="11.85546875" style="5" bestFit="1" customWidth="1"/>
    <col min="44" max="44" width="9.85546875" style="5" bestFit="1" customWidth="1"/>
    <col min="45" max="45" width="12.7109375" style="5" bestFit="1" customWidth="1"/>
    <col min="46" max="46" width="8.5703125" style="5" bestFit="1" customWidth="1"/>
    <col min="47" max="47" width="11.42578125" style="5" bestFit="1" customWidth="1"/>
    <col min="48" max="48" width="10.28515625" style="5" bestFit="1" customWidth="1"/>
    <col min="49" max="49" width="11.140625" style="5" bestFit="1" customWidth="1"/>
    <col min="50" max="50" width="9.5703125" style="15" customWidth="1"/>
    <col min="51" max="51" width="10.28515625" style="4" bestFit="1" customWidth="1"/>
    <col min="52" max="52" width="12.42578125" style="4" customWidth="1"/>
    <col min="53" max="59" width="14" style="4" customWidth="1"/>
    <col min="60" max="16384" width="127.42578125" style="4"/>
  </cols>
  <sheetData>
    <row r="1" spans="1:59" ht="13.5" thickBot="1" x14ac:dyDescent="0.25"/>
    <row r="2" spans="1:59" s="3" customFormat="1" ht="13.5" thickBot="1" x14ac:dyDescent="0.25">
      <c r="A2" s="25"/>
      <c r="B2" s="33"/>
      <c r="C2" s="31" t="s">
        <v>8</v>
      </c>
      <c r="D2" s="32"/>
      <c r="E2" s="33"/>
      <c r="F2" s="33"/>
      <c r="G2" s="33"/>
      <c r="H2" s="33"/>
      <c r="I2" s="33"/>
      <c r="J2" s="33"/>
      <c r="K2" s="33"/>
      <c r="L2" s="17"/>
      <c r="M2" s="11"/>
      <c r="N2" s="81" t="s">
        <v>0</v>
      </c>
      <c r="O2" s="82"/>
      <c r="P2" s="82"/>
      <c r="Q2" s="82"/>
      <c r="R2" s="82"/>
      <c r="S2" s="82"/>
      <c r="T2" s="82"/>
      <c r="U2" s="83"/>
      <c r="V2" s="84" t="s">
        <v>1</v>
      </c>
      <c r="W2" s="82"/>
      <c r="X2" s="82"/>
      <c r="Y2" s="82"/>
      <c r="Z2" s="82"/>
      <c r="AA2" s="82"/>
      <c r="AB2" s="82"/>
      <c r="AC2" s="82"/>
      <c r="AD2" s="83"/>
      <c r="AE2" s="81" t="s">
        <v>2</v>
      </c>
      <c r="AF2" s="82"/>
      <c r="AG2" s="82"/>
      <c r="AH2" s="82"/>
      <c r="AI2" s="83"/>
      <c r="AJ2" s="20"/>
      <c r="AK2" s="79" t="s">
        <v>38</v>
      </c>
      <c r="AL2" s="80"/>
      <c r="AM2" s="80"/>
      <c r="AN2" s="80"/>
      <c r="AO2" s="19"/>
      <c r="AP2" s="30" t="s">
        <v>33</v>
      </c>
      <c r="AQ2" s="30"/>
      <c r="AR2" s="30"/>
      <c r="AS2" s="30"/>
      <c r="AT2" s="30"/>
      <c r="AU2" s="30"/>
      <c r="AV2" s="30"/>
      <c r="AW2" s="30"/>
      <c r="AX2" s="20"/>
      <c r="AY2" s="22"/>
      <c r="AZ2" s="70" t="s">
        <v>1519</v>
      </c>
    </row>
    <row r="3" spans="1:59" s="2" customFormat="1" ht="87" customHeight="1" thickBot="1" x14ac:dyDescent="0.25">
      <c r="A3" s="16" t="s">
        <v>11</v>
      </c>
      <c r="B3" s="38" t="s">
        <v>13</v>
      </c>
      <c r="C3" s="26" t="s">
        <v>12</v>
      </c>
      <c r="D3" s="36" t="s">
        <v>46</v>
      </c>
      <c r="E3" s="37" t="s">
        <v>16</v>
      </c>
      <c r="F3" s="38" t="s">
        <v>15</v>
      </c>
      <c r="G3" s="38" t="s">
        <v>17</v>
      </c>
      <c r="H3" s="38" t="s">
        <v>18</v>
      </c>
      <c r="I3" s="38" t="s">
        <v>19</v>
      </c>
      <c r="J3" s="38" t="s">
        <v>9</v>
      </c>
      <c r="K3" s="38" t="s">
        <v>10</v>
      </c>
      <c r="L3" s="39" t="s">
        <v>20</v>
      </c>
      <c r="M3" s="40" t="s">
        <v>21</v>
      </c>
      <c r="N3" s="41" t="s">
        <v>22</v>
      </c>
      <c r="O3" s="8" t="s">
        <v>23</v>
      </c>
      <c r="P3" s="42" t="s">
        <v>24</v>
      </c>
      <c r="Q3" s="42" t="s">
        <v>17</v>
      </c>
      <c r="R3" s="42" t="s">
        <v>18</v>
      </c>
      <c r="S3" s="42" t="s">
        <v>19</v>
      </c>
      <c r="T3" s="42" t="s">
        <v>9</v>
      </c>
      <c r="U3" s="43" t="s">
        <v>10</v>
      </c>
      <c r="V3" s="44" t="s">
        <v>14</v>
      </c>
      <c r="W3" s="45" t="s">
        <v>25</v>
      </c>
      <c r="X3" s="45" t="s">
        <v>17</v>
      </c>
      <c r="Y3" s="45" t="s">
        <v>18</v>
      </c>
      <c r="Z3" s="45" t="s">
        <v>19</v>
      </c>
      <c r="AA3" s="45" t="s">
        <v>9</v>
      </c>
      <c r="AB3" s="45" t="s">
        <v>10</v>
      </c>
      <c r="AC3" s="46" t="s">
        <v>26</v>
      </c>
      <c r="AD3" s="47" t="s">
        <v>27</v>
      </c>
      <c r="AE3" s="48" t="s">
        <v>4</v>
      </c>
      <c r="AF3" s="49" t="s">
        <v>3</v>
      </c>
      <c r="AG3" s="37" t="s">
        <v>34</v>
      </c>
      <c r="AH3" s="49" t="s">
        <v>35</v>
      </c>
      <c r="AI3" s="50" t="s">
        <v>5</v>
      </c>
      <c r="AJ3" s="51" t="s">
        <v>39</v>
      </c>
      <c r="AK3" s="18" t="s">
        <v>28</v>
      </c>
      <c r="AL3" s="9" t="s">
        <v>29</v>
      </c>
      <c r="AM3" s="9" t="s">
        <v>30</v>
      </c>
      <c r="AN3" s="9" t="s">
        <v>31</v>
      </c>
      <c r="AO3" s="23" t="s">
        <v>40</v>
      </c>
      <c r="AP3" s="14" t="s">
        <v>44</v>
      </c>
      <c r="AQ3" s="14" t="s">
        <v>32</v>
      </c>
      <c r="AR3" s="14" t="s">
        <v>36</v>
      </c>
      <c r="AS3" s="14" t="s">
        <v>42</v>
      </c>
      <c r="AT3" s="14" t="s">
        <v>41</v>
      </c>
      <c r="AU3" s="14" t="s">
        <v>45</v>
      </c>
      <c r="AV3" s="14" t="s">
        <v>43</v>
      </c>
      <c r="AW3" s="14" t="s">
        <v>7</v>
      </c>
      <c r="AX3" s="21" t="s">
        <v>37</v>
      </c>
      <c r="AY3" s="21" t="s">
        <v>6</v>
      </c>
      <c r="AZ3" s="69" t="s">
        <v>1548</v>
      </c>
      <c r="BA3" s="69" t="s">
        <v>1512</v>
      </c>
      <c r="BB3" s="69" t="s">
        <v>1513</v>
      </c>
      <c r="BC3" s="69" t="s">
        <v>1514</v>
      </c>
      <c r="BD3" s="69" t="s">
        <v>1515</v>
      </c>
      <c r="BE3" s="69" t="s">
        <v>1516</v>
      </c>
      <c r="BF3" s="69" t="s">
        <v>1517</v>
      </c>
      <c r="BG3" s="69" t="s">
        <v>1518</v>
      </c>
    </row>
    <row r="4" spans="1:59" s="2" customFormat="1" x14ac:dyDescent="0.2">
      <c r="A4" s="35" t="s">
        <v>1061</v>
      </c>
      <c r="B4" s="34" t="s">
        <v>54</v>
      </c>
      <c r="C4" s="34" t="s">
        <v>131</v>
      </c>
      <c r="D4" s="34" t="s">
        <v>147</v>
      </c>
      <c r="E4" s="34" t="s">
        <v>95</v>
      </c>
      <c r="F4" s="34" t="s">
        <v>540</v>
      </c>
      <c r="G4" s="34" t="s">
        <v>316</v>
      </c>
      <c r="H4" s="34" t="s">
        <v>120</v>
      </c>
      <c r="I4" s="34" t="s">
        <v>438</v>
      </c>
      <c r="J4" s="34" t="s">
        <v>373</v>
      </c>
      <c r="K4" s="34" t="s">
        <v>610</v>
      </c>
      <c r="L4" s="34" t="s">
        <v>115</v>
      </c>
      <c r="M4" s="34" t="s">
        <v>370</v>
      </c>
      <c r="N4" s="34" t="s">
        <v>251</v>
      </c>
      <c r="O4" s="34" t="s">
        <v>80</v>
      </c>
      <c r="P4" s="34" t="s">
        <v>414</v>
      </c>
      <c r="Q4" s="34" t="s">
        <v>267</v>
      </c>
      <c r="R4" s="34" t="s">
        <v>913</v>
      </c>
      <c r="S4" s="34" t="s">
        <v>303</v>
      </c>
      <c r="T4" s="34" t="s">
        <v>775</v>
      </c>
      <c r="U4" s="34" t="s">
        <v>181</v>
      </c>
      <c r="V4" s="34" t="s">
        <v>1050</v>
      </c>
      <c r="W4" s="34" t="s">
        <v>1051</v>
      </c>
      <c r="X4" s="34" t="s">
        <v>590</v>
      </c>
      <c r="Y4" s="34" t="s">
        <v>364</v>
      </c>
      <c r="Z4" s="34" t="s">
        <v>293</v>
      </c>
      <c r="AA4" s="34" t="s">
        <v>1052</v>
      </c>
      <c r="AB4" s="34" t="s">
        <v>778</v>
      </c>
      <c r="AC4" s="34" t="s">
        <v>187</v>
      </c>
      <c r="AD4" s="34" t="s">
        <v>1053</v>
      </c>
      <c r="AE4" s="34" t="s">
        <v>1054</v>
      </c>
      <c r="AF4" s="34" t="s">
        <v>136</v>
      </c>
      <c r="AG4" s="34" t="s">
        <v>129</v>
      </c>
      <c r="AH4" s="34" t="s">
        <v>1055</v>
      </c>
      <c r="AI4" s="34" t="s">
        <v>1056</v>
      </c>
      <c r="AJ4" s="34" t="s">
        <v>1057</v>
      </c>
      <c r="AK4" s="34" t="s">
        <v>202</v>
      </c>
      <c r="AL4" s="34" t="s">
        <v>388</v>
      </c>
      <c r="AM4" s="34" t="s">
        <v>392</v>
      </c>
      <c r="AN4" s="34" t="s">
        <v>378</v>
      </c>
      <c r="AO4" s="34" t="s">
        <v>1058</v>
      </c>
      <c r="AP4" s="34" t="s">
        <v>492</v>
      </c>
      <c r="AQ4" s="34" t="s">
        <v>219</v>
      </c>
      <c r="AR4" s="34" t="s">
        <v>345</v>
      </c>
      <c r="AS4" s="34" t="s">
        <v>560</v>
      </c>
      <c r="AT4" s="34" t="s">
        <v>907</v>
      </c>
      <c r="AU4" s="34" t="s">
        <v>564</v>
      </c>
      <c r="AV4" s="34" t="s">
        <v>1059</v>
      </c>
      <c r="AW4" s="34" t="s">
        <v>799</v>
      </c>
      <c r="AX4" s="34" t="s">
        <v>100</v>
      </c>
      <c r="AY4" s="34" t="s">
        <v>1060</v>
      </c>
      <c r="AZ4" s="71" t="s">
        <v>1549</v>
      </c>
    </row>
    <row r="5" spans="1:59" s="64" customFormat="1" x14ac:dyDescent="0.2">
      <c r="A5" s="53" t="s">
        <v>54</v>
      </c>
      <c r="B5" s="54" t="s">
        <v>1522</v>
      </c>
      <c r="C5" s="55">
        <v>28</v>
      </c>
      <c r="D5" s="55" t="s">
        <v>57</v>
      </c>
      <c r="E5" s="56" t="s">
        <v>52</v>
      </c>
      <c r="F5" s="56" t="s">
        <v>51</v>
      </c>
      <c r="G5" s="56" t="s">
        <v>49</v>
      </c>
      <c r="H5" s="55" t="s">
        <v>60</v>
      </c>
      <c r="I5" s="54"/>
      <c r="J5" s="55" t="s">
        <v>59</v>
      </c>
      <c r="K5" s="56" t="s">
        <v>47</v>
      </c>
      <c r="L5" s="57">
        <v>38106</v>
      </c>
      <c r="M5" s="58">
        <v>46388</v>
      </c>
      <c r="N5" s="55" t="s">
        <v>64</v>
      </c>
      <c r="O5" s="56"/>
      <c r="P5" s="56" t="s">
        <v>50</v>
      </c>
      <c r="Q5" s="54" t="s">
        <v>55</v>
      </c>
      <c r="R5" s="55" t="s">
        <v>53</v>
      </c>
      <c r="S5" s="56"/>
      <c r="T5" s="55" t="s">
        <v>59</v>
      </c>
      <c r="U5" s="56" t="s">
        <v>47</v>
      </c>
      <c r="V5" s="56" t="s">
        <v>63</v>
      </c>
      <c r="W5" s="56"/>
      <c r="X5" s="54" t="s">
        <v>66</v>
      </c>
      <c r="Y5" s="55" t="s">
        <v>53</v>
      </c>
      <c r="Z5" s="56"/>
      <c r="AA5" s="55" t="s">
        <v>59</v>
      </c>
      <c r="AB5" s="56" t="s">
        <v>47</v>
      </c>
      <c r="AC5" s="59"/>
      <c r="AD5" s="60"/>
      <c r="AE5" s="56" t="s">
        <v>48</v>
      </c>
      <c r="AF5" s="56" t="s">
        <v>58</v>
      </c>
      <c r="AG5" s="56" t="s">
        <v>65</v>
      </c>
      <c r="AH5" s="56" t="s">
        <v>67</v>
      </c>
      <c r="AI5" s="56" t="s">
        <v>62</v>
      </c>
      <c r="AJ5" s="56" t="s">
        <v>61</v>
      </c>
      <c r="AK5" s="78">
        <v>74</v>
      </c>
      <c r="AL5" s="78">
        <v>2643</v>
      </c>
      <c r="AM5" s="78">
        <v>1614</v>
      </c>
      <c r="AN5" s="78">
        <v>4256</v>
      </c>
      <c r="AO5" s="62" t="s">
        <v>56</v>
      </c>
      <c r="AP5" s="77">
        <v>2706.96</v>
      </c>
      <c r="AQ5" s="77">
        <v>5.49</v>
      </c>
      <c r="AR5" s="77">
        <v>13.83</v>
      </c>
      <c r="AS5" s="77">
        <v>77.67</v>
      </c>
      <c r="AT5" s="77">
        <v>40.700000000000003</v>
      </c>
      <c r="AU5" s="77">
        <v>0</v>
      </c>
      <c r="AV5" s="77">
        <v>0</v>
      </c>
      <c r="AW5" s="77">
        <v>102.26</v>
      </c>
      <c r="AX5" s="63"/>
      <c r="AZ5" s="4"/>
      <c r="BB5" s="4"/>
      <c r="BC5" s="4"/>
      <c r="BD5" s="4"/>
      <c r="BE5" s="4"/>
      <c r="BF5" s="4"/>
      <c r="BG5" s="4"/>
    </row>
    <row r="6" spans="1:59" s="64" customFormat="1" x14ac:dyDescent="0.2">
      <c r="A6" s="53" t="s">
        <v>54</v>
      </c>
      <c r="B6" s="54" t="s">
        <v>1528</v>
      </c>
      <c r="C6" s="55">
        <v>29</v>
      </c>
      <c r="D6" s="55" t="s">
        <v>71</v>
      </c>
      <c r="E6" s="56" t="s">
        <v>70</v>
      </c>
      <c r="F6" s="56" t="s">
        <v>69</v>
      </c>
      <c r="G6" s="56" t="s">
        <v>68</v>
      </c>
      <c r="H6" s="55" t="s">
        <v>54</v>
      </c>
      <c r="I6" s="54"/>
      <c r="J6" s="55" t="s">
        <v>59</v>
      </c>
      <c r="K6" s="56" t="s">
        <v>47</v>
      </c>
      <c r="L6" s="57">
        <v>38106</v>
      </c>
      <c r="M6" s="58">
        <v>46388</v>
      </c>
      <c r="N6" s="55" t="s">
        <v>64</v>
      </c>
      <c r="O6" s="56"/>
      <c r="P6" s="56" t="s">
        <v>50</v>
      </c>
      <c r="Q6" s="54" t="s">
        <v>55</v>
      </c>
      <c r="R6" s="55" t="s">
        <v>53</v>
      </c>
      <c r="S6" s="56"/>
      <c r="T6" s="55" t="s">
        <v>59</v>
      </c>
      <c r="U6" s="56" t="s">
        <v>47</v>
      </c>
      <c r="V6" s="56" t="s">
        <v>50</v>
      </c>
      <c r="W6" s="56"/>
      <c r="X6" s="54" t="s">
        <v>66</v>
      </c>
      <c r="Y6" s="55" t="s">
        <v>53</v>
      </c>
      <c r="Z6" s="56"/>
      <c r="AA6" s="55" t="s">
        <v>59</v>
      </c>
      <c r="AB6" s="56" t="s">
        <v>47</v>
      </c>
      <c r="AC6" s="59"/>
      <c r="AD6" s="60"/>
      <c r="AE6" s="56" t="s">
        <v>48</v>
      </c>
      <c r="AF6" s="56" t="s">
        <v>58</v>
      </c>
      <c r="AG6" s="56" t="s">
        <v>65</v>
      </c>
      <c r="AH6" s="56" t="s">
        <v>65</v>
      </c>
      <c r="AI6" s="56" t="s">
        <v>62</v>
      </c>
      <c r="AJ6" s="56" t="s">
        <v>61</v>
      </c>
      <c r="AK6" s="78">
        <v>93</v>
      </c>
      <c r="AL6" s="78">
        <v>248516</v>
      </c>
      <c r="AM6" s="78">
        <v>106874</v>
      </c>
      <c r="AN6" s="78">
        <v>355390</v>
      </c>
      <c r="AO6" s="62" t="s">
        <v>56</v>
      </c>
      <c r="AP6" s="77">
        <v>24552.29</v>
      </c>
      <c r="AQ6" s="77">
        <v>465.2</v>
      </c>
      <c r="AR6" s="77">
        <v>1171.49</v>
      </c>
      <c r="AS6" s="77">
        <v>6589</v>
      </c>
      <c r="AT6" s="77">
        <v>3450.96</v>
      </c>
      <c r="AU6" s="77">
        <v>0</v>
      </c>
      <c r="AV6" s="77">
        <v>0</v>
      </c>
      <c r="AW6" s="77">
        <v>8669.7199999999993</v>
      </c>
      <c r="AX6" s="63"/>
      <c r="AZ6" s="75"/>
      <c r="BA6" s="75"/>
      <c r="BB6" s="75"/>
      <c r="BC6" s="75"/>
      <c r="BD6" s="75"/>
      <c r="BE6" s="75"/>
      <c r="BF6" s="75"/>
      <c r="BG6" s="75"/>
    </row>
    <row r="7" spans="1:59" s="64" customFormat="1" x14ac:dyDescent="0.2">
      <c r="A7" s="53" t="s">
        <v>54</v>
      </c>
      <c r="B7" s="54" t="s">
        <v>1529</v>
      </c>
      <c r="C7" s="55">
        <v>41</v>
      </c>
      <c r="D7" s="55" t="s">
        <v>75</v>
      </c>
      <c r="E7" s="56" t="s">
        <v>74</v>
      </c>
      <c r="F7" s="56" t="s">
        <v>73</v>
      </c>
      <c r="G7" s="56" t="s">
        <v>72</v>
      </c>
      <c r="H7" s="55" t="s">
        <v>54</v>
      </c>
      <c r="I7" s="54"/>
      <c r="J7" s="55" t="s">
        <v>59</v>
      </c>
      <c r="K7" s="56" t="s">
        <v>47</v>
      </c>
      <c r="L7" s="57">
        <v>38106</v>
      </c>
      <c r="M7" s="58">
        <v>46388</v>
      </c>
      <c r="N7" s="55" t="s">
        <v>64</v>
      </c>
      <c r="O7" s="56"/>
      <c r="P7" s="56" t="s">
        <v>50</v>
      </c>
      <c r="Q7" s="54" t="s">
        <v>55</v>
      </c>
      <c r="R7" s="55" t="s">
        <v>53</v>
      </c>
      <c r="S7" s="56"/>
      <c r="T7" s="55" t="s">
        <v>59</v>
      </c>
      <c r="U7" s="56" t="s">
        <v>47</v>
      </c>
      <c r="V7" s="56" t="s">
        <v>50</v>
      </c>
      <c r="W7" s="56"/>
      <c r="X7" s="54" t="s">
        <v>66</v>
      </c>
      <c r="Y7" s="55" t="s">
        <v>53</v>
      </c>
      <c r="Z7" s="56"/>
      <c r="AA7" s="55" t="s">
        <v>59</v>
      </c>
      <c r="AB7" s="56" t="s">
        <v>47</v>
      </c>
      <c r="AC7" s="59"/>
      <c r="AD7" s="60"/>
      <c r="AE7" s="56" t="s">
        <v>48</v>
      </c>
      <c r="AF7" s="56" t="s">
        <v>58</v>
      </c>
      <c r="AG7" s="56" t="s">
        <v>67</v>
      </c>
      <c r="AH7" s="56" t="s">
        <v>67</v>
      </c>
      <c r="AI7" s="56" t="s">
        <v>62</v>
      </c>
      <c r="AJ7" s="56" t="s">
        <v>61</v>
      </c>
      <c r="AK7" s="78">
        <v>96</v>
      </c>
      <c r="AL7" s="78">
        <v>73665</v>
      </c>
      <c r="AM7" s="78">
        <v>30353</v>
      </c>
      <c r="AN7" s="78">
        <v>104018</v>
      </c>
      <c r="AO7" s="62" t="s">
        <v>56</v>
      </c>
      <c r="AP7" s="5">
        <v>12978.9</v>
      </c>
      <c r="AQ7" s="5">
        <v>136.13999999999999</v>
      </c>
      <c r="AR7" s="5">
        <v>342.88</v>
      </c>
      <c r="AS7" s="5">
        <v>1928.5</v>
      </c>
      <c r="AT7" s="5">
        <v>1010.04</v>
      </c>
      <c r="AU7" s="5">
        <v>0</v>
      </c>
      <c r="AV7" s="5">
        <v>0</v>
      </c>
      <c r="AW7" s="5">
        <v>2537.54</v>
      </c>
      <c r="AX7" s="63"/>
      <c r="AZ7" s="4"/>
      <c r="BE7" s="4"/>
      <c r="BF7" s="4"/>
    </row>
    <row r="8" spans="1:59" s="64" customFormat="1" x14ac:dyDescent="0.2">
      <c r="A8" s="53" t="s">
        <v>54</v>
      </c>
      <c r="B8" s="54" t="s">
        <v>1530</v>
      </c>
      <c r="C8" s="55">
        <v>30</v>
      </c>
      <c r="D8" s="55" t="s">
        <v>79</v>
      </c>
      <c r="E8" s="56" t="s">
        <v>78</v>
      </c>
      <c r="F8" s="56" t="s">
        <v>77</v>
      </c>
      <c r="G8" s="56" t="s">
        <v>76</v>
      </c>
      <c r="H8" s="55" t="s">
        <v>80</v>
      </c>
      <c r="I8" s="54"/>
      <c r="J8" s="55" t="s">
        <v>59</v>
      </c>
      <c r="K8" s="56" t="s">
        <v>47</v>
      </c>
      <c r="L8" s="57">
        <v>38106</v>
      </c>
      <c r="M8" s="58">
        <v>46388</v>
      </c>
      <c r="N8" s="55" t="s">
        <v>64</v>
      </c>
      <c r="O8" s="56"/>
      <c r="P8" s="56" t="s">
        <v>50</v>
      </c>
      <c r="Q8" s="54" t="s">
        <v>55</v>
      </c>
      <c r="R8" s="55" t="s">
        <v>53</v>
      </c>
      <c r="S8" s="56"/>
      <c r="T8" s="55" t="s">
        <v>59</v>
      </c>
      <c r="U8" s="56" t="s">
        <v>47</v>
      </c>
      <c r="V8" s="56" t="s">
        <v>50</v>
      </c>
      <c r="W8" s="56"/>
      <c r="X8" s="54" t="s">
        <v>66</v>
      </c>
      <c r="Y8" s="55" t="s">
        <v>53</v>
      </c>
      <c r="Z8" s="56"/>
      <c r="AA8" s="55" t="s">
        <v>59</v>
      </c>
      <c r="AB8" s="56" t="s">
        <v>47</v>
      </c>
      <c r="AC8" s="59"/>
      <c r="AD8" s="60"/>
      <c r="AE8" s="56" t="s">
        <v>48</v>
      </c>
      <c r="AF8" s="56" t="s">
        <v>58</v>
      </c>
      <c r="AG8" s="56" t="s">
        <v>81</v>
      </c>
      <c r="AH8" s="56" t="s">
        <v>67</v>
      </c>
      <c r="AI8" s="56" t="s">
        <v>62</v>
      </c>
      <c r="AJ8" s="56" t="s">
        <v>61</v>
      </c>
      <c r="AK8" s="78">
        <v>69</v>
      </c>
      <c r="AL8" s="78">
        <v>68631</v>
      </c>
      <c r="AM8" s="78">
        <v>17861</v>
      </c>
      <c r="AN8" s="78">
        <v>86493</v>
      </c>
      <c r="AO8" s="62" t="s">
        <v>56</v>
      </c>
      <c r="AP8" s="5">
        <v>11403.56</v>
      </c>
      <c r="AQ8" s="5">
        <v>113.21</v>
      </c>
      <c r="AR8" s="5">
        <v>285.11</v>
      </c>
      <c r="AS8" s="5">
        <v>1603.58</v>
      </c>
      <c r="AT8" s="5">
        <v>839.87</v>
      </c>
      <c r="AU8" s="5">
        <v>0</v>
      </c>
      <c r="AV8" s="5">
        <v>0</v>
      </c>
      <c r="AW8" s="5">
        <v>2109.9899999999998</v>
      </c>
      <c r="AX8" s="63"/>
      <c r="AZ8" s="4"/>
      <c r="BB8" s="4"/>
      <c r="BC8" s="4"/>
      <c r="BD8" s="4"/>
      <c r="BE8" s="4"/>
      <c r="BF8" s="4"/>
      <c r="BG8" s="4"/>
    </row>
    <row r="9" spans="1:59" s="64" customFormat="1" x14ac:dyDescent="0.2">
      <c r="A9" s="53" t="s">
        <v>54</v>
      </c>
      <c r="B9" s="54" t="s">
        <v>1522</v>
      </c>
      <c r="C9" s="55">
        <v>31</v>
      </c>
      <c r="D9" s="55" t="s">
        <v>85</v>
      </c>
      <c r="E9" s="56" t="s">
        <v>84</v>
      </c>
      <c r="F9" s="56" t="s">
        <v>83</v>
      </c>
      <c r="G9" s="56" t="s">
        <v>82</v>
      </c>
      <c r="H9" s="55" t="s">
        <v>54</v>
      </c>
      <c r="I9" s="54"/>
      <c r="J9" s="55" t="s">
        <v>59</v>
      </c>
      <c r="K9" s="56" t="s">
        <v>47</v>
      </c>
      <c r="L9" s="57">
        <v>38106</v>
      </c>
      <c r="M9" s="58">
        <v>46388</v>
      </c>
      <c r="N9" s="55" t="s">
        <v>64</v>
      </c>
      <c r="O9" s="56"/>
      <c r="P9" s="56" t="s">
        <v>50</v>
      </c>
      <c r="Q9" s="54" t="s">
        <v>55</v>
      </c>
      <c r="R9" s="55" t="s">
        <v>53</v>
      </c>
      <c r="S9" s="56"/>
      <c r="T9" s="55" t="s">
        <v>59</v>
      </c>
      <c r="U9" s="56" t="s">
        <v>47</v>
      </c>
      <c r="V9" s="56" t="s">
        <v>63</v>
      </c>
      <c r="W9" s="56"/>
      <c r="X9" s="54" t="s">
        <v>66</v>
      </c>
      <c r="Y9" s="55" t="s">
        <v>53</v>
      </c>
      <c r="Z9" s="56"/>
      <c r="AA9" s="55" t="s">
        <v>59</v>
      </c>
      <c r="AB9" s="56" t="s">
        <v>47</v>
      </c>
      <c r="AC9" s="59"/>
      <c r="AD9" s="60"/>
      <c r="AE9" s="56" t="s">
        <v>48</v>
      </c>
      <c r="AF9" s="56" t="s">
        <v>58</v>
      </c>
      <c r="AG9" s="56" t="s">
        <v>65</v>
      </c>
      <c r="AH9" s="56" t="s">
        <v>65</v>
      </c>
      <c r="AI9" s="56" t="s">
        <v>62</v>
      </c>
      <c r="AJ9" s="56" t="s">
        <v>61</v>
      </c>
      <c r="AK9" s="78">
        <v>82</v>
      </c>
      <c r="AL9" s="78">
        <v>19267</v>
      </c>
      <c r="AM9" s="78">
        <v>8193</v>
      </c>
      <c r="AN9" s="78">
        <v>27460</v>
      </c>
      <c r="AO9" s="62" t="s">
        <v>56</v>
      </c>
      <c r="AP9" s="5">
        <v>5052.04</v>
      </c>
      <c r="AQ9" s="5">
        <v>35.950000000000003</v>
      </c>
      <c r="AR9" s="5">
        <v>90.52</v>
      </c>
      <c r="AS9" s="5">
        <v>509.09</v>
      </c>
      <c r="AT9" s="5">
        <v>266.64999999999998</v>
      </c>
      <c r="AU9" s="5">
        <v>0</v>
      </c>
      <c r="AV9" s="5">
        <v>0</v>
      </c>
      <c r="AW9" s="5">
        <v>669.86</v>
      </c>
      <c r="AX9" s="63"/>
      <c r="AZ9" s="4"/>
      <c r="BE9" s="4"/>
      <c r="BF9" s="4"/>
    </row>
    <row r="10" spans="1:59" s="64" customFormat="1" x14ac:dyDescent="0.2">
      <c r="A10" s="53" t="s">
        <v>54</v>
      </c>
      <c r="B10" s="54" t="s">
        <v>1531</v>
      </c>
      <c r="C10" s="55">
        <v>32</v>
      </c>
      <c r="D10" s="55" t="s">
        <v>89</v>
      </c>
      <c r="E10" s="56" t="s">
        <v>88</v>
      </c>
      <c r="F10" s="56" t="s">
        <v>87</v>
      </c>
      <c r="G10" s="56" t="s">
        <v>86</v>
      </c>
      <c r="H10" s="55" t="s">
        <v>90</v>
      </c>
      <c r="I10" s="54"/>
      <c r="J10" s="55" t="s">
        <v>59</v>
      </c>
      <c r="K10" s="56" t="s">
        <v>47</v>
      </c>
      <c r="L10" s="57">
        <v>38106</v>
      </c>
      <c r="M10" s="58">
        <v>46388</v>
      </c>
      <c r="N10" s="55" t="s">
        <v>64</v>
      </c>
      <c r="O10" s="56"/>
      <c r="P10" s="56" t="s">
        <v>50</v>
      </c>
      <c r="Q10" s="54" t="s">
        <v>55</v>
      </c>
      <c r="R10" s="55" t="s">
        <v>53</v>
      </c>
      <c r="S10" s="56"/>
      <c r="T10" s="55" t="s">
        <v>59</v>
      </c>
      <c r="U10" s="56" t="s">
        <v>47</v>
      </c>
      <c r="V10" s="56" t="s">
        <v>50</v>
      </c>
      <c r="W10" s="56"/>
      <c r="X10" s="54" t="s">
        <v>66</v>
      </c>
      <c r="Y10" s="55" t="s">
        <v>53</v>
      </c>
      <c r="Z10" s="56"/>
      <c r="AA10" s="55" t="s">
        <v>59</v>
      </c>
      <c r="AB10" s="56" t="s">
        <v>47</v>
      </c>
      <c r="AC10" s="59"/>
      <c r="AD10" s="60"/>
      <c r="AE10" s="56" t="s">
        <v>48</v>
      </c>
      <c r="AF10" s="56" t="s">
        <v>58</v>
      </c>
      <c r="AG10" s="56" t="s">
        <v>67</v>
      </c>
      <c r="AH10" s="56" t="s">
        <v>67</v>
      </c>
      <c r="AI10" s="56" t="s">
        <v>62</v>
      </c>
      <c r="AJ10" s="56" t="s">
        <v>61</v>
      </c>
      <c r="AK10" s="78">
        <v>39</v>
      </c>
      <c r="AL10" s="78">
        <v>36507</v>
      </c>
      <c r="AM10" s="78">
        <v>11511</v>
      </c>
      <c r="AN10" s="78">
        <v>48018</v>
      </c>
      <c r="AO10" s="62" t="s">
        <v>56</v>
      </c>
      <c r="AP10" s="5">
        <v>6079.65</v>
      </c>
      <c r="AQ10" s="5">
        <v>62.84</v>
      </c>
      <c r="AR10" s="5">
        <v>158.30000000000001</v>
      </c>
      <c r="AS10" s="5">
        <v>890.28</v>
      </c>
      <c r="AT10" s="5">
        <v>466.26</v>
      </c>
      <c r="AU10" s="5">
        <v>0</v>
      </c>
      <c r="AV10" s="5">
        <v>0</v>
      </c>
      <c r="AW10" s="5">
        <v>1171.42</v>
      </c>
      <c r="AX10" s="63"/>
      <c r="AZ10" s="4"/>
      <c r="BB10" s="4"/>
      <c r="BC10" s="4"/>
      <c r="BD10" s="4"/>
      <c r="BE10" s="4"/>
      <c r="BF10" s="4"/>
      <c r="BG10" s="4"/>
    </row>
    <row r="11" spans="1:59" s="64" customFormat="1" x14ac:dyDescent="0.2">
      <c r="A11" s="53" t="s">
        <v>54</v>
      </c>
      <c r="B11" s="54" t="s">
        <v>1532</v>
      </c>
      <c r="C11" s="55">
        <v>33</v>
      </c>
      <c r="D11" s="55" t="s">
        <v>94</v>
      </c>
      <c r="E11" s="56" t="s">
        <v>93</v>
      </c>
      <c r="F11" s="56" t="s">
        <v>92</v>
      </c>
      <c r="G11" s="56" t="s">
        <v>91</v>
      </c>
      <c r="H11" s="55" t="s">
        <v>95</v>
      </c>
      <c r="I11" s="54"/>
      <c r="J11" s="55" t="s">
        <v>59</v>
      </c>
      <c r="K11" s="56" t="s">
        <v>47</v>
      </c>
      <c r="L11" s="57">
        <v>38106</v>
      </c>
      <c r="M11" s="58">
        <v>46388</v>
      </c>
      <c r="N11" s="55" t="s">
        <v>64</v>
      </c>
      <c r="O11" s="56"/>
      <c r="P11" s="56" t="s">
        <v>50</v>
      </c>
      <c r="Q11" s="54" t="s">
        <v>55</v>
      </c>
      <c r="R11" s="55" t="s">
        <v>53</v>
      </c>
      <c r="S11" s="56"/>
      <c r="T11" s="55" t="s">
        <v>59</v>
      </c>
      <c r="U11" s="56" t="s">
        <v>47</v>
      </c>
      <c r="V11" s="56" t="s">
        <v>50</v>
      </c>
      <c r="W11" s="56"/>
      <c r="X11" s="54" t="s">
        <v>66</v>
      </c>
      <c r="Y11" s="55" t="s">
        <v>53</v>
      </c>
      <c r="Z11" s="56"/>
      <c r="AA11" s="55" t="s">
        <v>59</v>
      </c>
      <c r="AB11" s="56" t="s">
        <v>47</v>
      </c>
      <c r="AC11" s="59"/>
      <c r="AD11" s="60"/>
      <c r="AE11" s="56" t="s">
        <v>48</v>
      </c>
      <c r="AF11" s="56" t="s">
        <v>58</v>
      </c>
      <c r="AG11" s="56" t="s">
        <v>65</v>
      </c>
      <c r="AH11" s="56" t="s">
        <v>65</v>
      </c>
      <c r="AI11" s="56" t="s">
        <v>62</v>
      </c>
      <c r="AJ11" s="56" t="s">
        <v>61</v>
      </c>
      <c r="AK11" s="78">
        <v>71</v>
      </c>
      <c r="AL11" s="78">
        <v>89795</v>
      </c>
      <c r="AM11" s="78">
        <v>44727</v>
      </c>
      <c r="AN11" s="78">
        <v>134522</v>
      </c>
      <c r="AO11" s="62" t="s">
        <v>56</v>
      </c>
      <c r="AP11" s="5">
        <v>13579.55</v>
      </c>
      <c r="AQ11" s="5">
        <v>176.36</v>
      </c>
      <c r="AR11" s="5">
        <v>443.44</v>
      </c>
      <c r="AS11" s="5">
        <v>2494.06</v>
      </c>
      <c r="AT11" s="5">
        <v>1306.25</v>
      </c>
      <c r="AU11" s="5">
        <v>0</v>
      </c>
      <c r="AV11" s="5">
        <v>0</v>
      </c>
      <c r="AW11" s="5">
        <v>3281.66</v>
      </c>
      <c r="AX11" s="63"/>
      <c r="AZ11" s="4"/>
      <c r="BB11" s="4"/>
      <c r="BC11" s="4"/>
      <c r="BD11" s="4"/>
      <c r="BE11" s="4"/>
      <c r="BF11" s="4"/>
      <c r="BG11" s="4"/>
    </row>
    <row r="12" spans="1:59" s="64" customFormat="1" x14ac:dyDescent="0.2">
      <c r="A12" s="53" t="s">
        <v>54</v>
      </c>
      <c r="B12" s="54" t="s">
        <v>1533</v>
      </c>
      <c r="C12" s="55">
        <v>34</v>
      </c>
      <c r="D12" s="55" t="s">
        <v>99</v>
      </c>
      <c r="E12" s="56" t="s">
        <v>98</v>
      </c>
      <c r="F12" s="56" t="s">
        <v>97</v>
      </c>
      <c r="G12" s="56" t="s">
        <v>96</v>
      </c>
      <c r="H12" s="55" t="s">
        <v>100</v>
      </c>
      <c r="I12" s="54"/>
      <c r="J12" s="55" t="s">
        <v>59</v>
      </c>
      <c r="K12" s="56" t="s">
        <v>47</v>
      </c>
      <c r="L12" s="57">
        <v>38106</v>
      </c>
      <c r="M12" s="58">
        <v>46388</v>
      </c>
      <c r="N12" s="55" t="s">
        <v>64</v>
      </c>
      <c r="O12" s="56"/>
      <c r="P12" s="56" t="s">
        <v>50</v>
      </c>
      <c r="Q12" s="54" t="s">
        <v>55</v>
      </c>
      <c r="R12" s="55" t="s">
        <v>53</v>
      </c>
      <c r="S12" s="56"/>
      <c r="T12" s="55" t="s">
        <v>59</v>
      </c>
      <c r="U12" s="56" t="s">
        <v>47</v>
      </c>
      <c r="V12" s="56" t="s">
        <v>50</v>
      </c>
      <c r="W12" s="56"/>
      <c r="X12" s="54" t="s">
        <v>66</v>
      </c>
      <c r="Y12" s="55" t="s">
        <v>53</v>
      </c>
      <c r="Z12" s="56"/>
      <c r="AA12" s="55" t="s">
        <v>59</v>
      </c>
      <c r="AB12" s="56" t="s">
        <v>47</v>
      </c>
      <c r="AC12" s="59"/>
      <c r="AD12" s="60"/>
      <c r="AE12" s="56" t="s">
        <v>48</v>
      </c>
      <c r="AF12" s="56" t="s">
        <v>58</v>
      </c>
      <c r="AG12" s="56" t="s">
        <v>81</v>
      </c>
      <c r="AH12" s="56" t="s">
        <v>67</v>
      </c>
      <c r="AI12" s="56" t="s">
        <v>62</v>
      </c>
      <c r="AJ12" s="56" t="s">
        <v>61</v>
      </c>
      <c r="AK12" s="78">
        <v>52</v>
      </c>
      <c r="AL12" s="78">
        <v>102938</v>
      </c>
      <c r="AM12" s="78">
        <v>62212</v>
      </c>
      <c r="AN12" s="78">
        <v>165150</v>
      </c>
      <c r="AO12" s="62" t="s">
        <v>56</v>
      </c>
      <c r="AP12" s="5">
        <v>14575.88</v>
      </c>
      <c r="AQ12" s="5">
        <v>216.18</v>
      </c>
      <c r="AR12" s="5">
        <v>544.38</v>
      </c>
      <c r="AS12" s="5">
        <v>3061.95</v>
      </c>
      <c r="AT12" s="5">
        <v>1603.66</v>
      </c>
      <c r="AU12" s="5">
        <v>0</v>
      </c>
      <c r="AV12" s="5">
        <v>0</v>
      </c>
      <c r="AW12" s="5">
        <v>4028.85</v>
      </c>
      <c r="AX12" s="63"/>
      <c r="AZ12" s="4"/>
      <c r="BB12" s="4"/>
      <c r="BC12" s="4"/>
      <c r="BD12" s="4"/>
      <c r="BE12" s="4"/>
      <c r="BF12" s="4"/>
      <c r="BG12" s="4"/>
    </row>
    <row r="13" spans="1:59" s="64" customFormat="1" x14ac:dyDescent="0.2">
      <c r="A13" s="53" t="s">
        <v>54</v>
      </c>
      <c r="B13" s="54" t="s">
        <v>1534</v>
      </c>
      <c r="C13" s="55">
        <v>35</v>
      </c>
      <c r="D13" s="55" t="s">
        <v>104</v>
      </c>
      <c r="E13" s="56" t="s">
        <v>103</v>
      </c>
      <c r="F13" s="56" t="s">
        <v>102</v>
      </c>
      <c r="G13" s="56" t="s">
        <v>101</v>
      </c>
      <c r="H13" s="55" t="s">
        <v>60</v>
      </c>
      <c r="I13" s="54"/>
      <c r="J13" s="55" t="s">
        <v>59</v>
      </c>
      <c r="K13" s="56" t="s">
        <v>47</v>
      </c>
      <c r="L13" s="57">
        <v>38106</v>
      </c>
      <c r="M13" s="58">
        <v>46388</v>
      </c>
      <c r="N13" s="55" t="s">
        <v>64</v>
      </c>
      <c r="O13" s="56"/>
      <c r="P13" s="56" t="s">
        <v>50</v>
      </c>
      <c r="Q13" s="54" t="s">
        <v>55</v>
      </c>
      <c r="R13" s="55" t="s">
        <v>53</v>
      </c>
      <c r="S13" s="56"/>
      <c r="T13" s="55" t="s">
        <v>59</v>
      </c>
      <c r="U13" s="56" t="s">
        <v>47</v>
      </c>
      <c r="V13" s="56" t="s">
        <v>50</v>
      </c>
      <c r="W13" s="56"/>
      <c r="X13" s="54" t="s">
        <v>66</v>
      </c>
      <c r="Y13" s="55" t="s">
        <v>53</v>
      </c>
      <c r="Z13" s="56"/>
      <c r="AA13" s="55" t="s">
        <v>59</v>
      </c>
      <c r="AB13" s="56" t="s">
        <v>47</v>
      </c>
      <c r="AC13" s="59"/>
      <c r="AD13" s="60"/>
      <c r="AE13" s="56" t="s">
        <v>48</v>
      </c>
      <c r="AF13" s="56" t="s">
        <v>58</v>
      </c>
      <c r="AG13" s="56" t="s">
        <v>67</v>
      </c>
      <c r="AH13" s="56" t="s">
        <v>67</v>
      </c>
      <c r="AI13" s="56" t="s">
        <v>62</v>
      </c>
      <c r="AJ13" s="56" t="s">
        <v>61</v>
      </c>
      <c r="AK13" s="78">
        <v>7</v>
      </c>
      <c r="AL13" s="78">
        <v>7925</v>
      </c>
      <c r="AM13" s="78">
        <v>5227</v>
      </c>
      <c r="AN13" s="78">
        <v>13151</v>
      </c>
      <c r="AO13" s="62" t="s">
        <v>56</v>
      </c>
      <c r="AP13" s="5">
        <v>1890.19</v>
      </c>
      <c r="AQ13" s="5">
        <v>248.86</v>
      </c>
      <c r="AR13" s="5">
        <v>43.37</v>
      </c>
      <c r="AS13" s="5">
        <v>243.82</v>
      </c>
      <c r="AT13" s="5">
        <v>127.71</v>
      </c>
      <c r="AU13" s="5">
        <v>0</v>
      </c>
      <c r="AV13" s="5">
        <v>0</v>
      </c>
      <c r="AW13" s="5">
        <v>320.83</v>
      </c>
      <c r="AX13" s="63"/>
      <c r="AZ13" s="4"/>
      <c r="BB13" s="4"/>
      <c r="BC13" s="4"/>
      <c r="BD13" s="4"/>
      <c r="BE13" s="4"/>
      <c r="BF13" s="4"/>
      <c r="BG13" s="4"/>
    </row>
    <row r="14" spans="1:59" s="64" customFormat="1" x14ac:dyDescent="0.2">
      <c r="A14" s="53" t="s">
        <v>54</v>
      </c>
      <c r="B14" s="54" t="s">
        <v>1535</v>
      </c>
      <c r="C14" s="55">
        <v>36</v>
      </c>
      <c r="D14" s="55" t="s">
        <v>108</v>
      </c>
      <c r="E14" s="56" t="s">
        <v>107</v>
      </c>
      <c r="F14" s="56" t="s">
        <v>106</v>
      </c>
      <c r="G14" s="56" t="s">
        <v>105</v>
      </c>
      <c r="H14" s="55" t="s">
        <v>109</v>
      </c>
      <c r="I14" s="54"/>
      <c r="J14" s="55" t="s">
        <v>59</v>
      </c>
      <c r="K14" s="56" t="s">
        <v>47</v>
      </c>
      <c r="L14" s="57">
        <v>38106</v>
      </c>
      <c r="M14" s="58">
        <v>46388</v>
      </c>
      <c r="N14" s="55" t="s">
        <v>64</v>
      </c>
      <c r="O14" s="56"/>
      <c r="P14" s="56" t="s">
        <v>50</v>
      </c>
      <c r="Q14" s="54" t="s">
        <v>55</v>
      </c>
      <c r="R14" s="55" t="s">
        <v>53</v>
      </c>
      <c r="S14" s="56"/>
      <c r="T14" s="55" t="s">
        <v>59</v>
      </c>
      <c r="U14" s="56" t="s">
        <v>47</v>
      </c>
      <c r="V14" s="56" t="s">
        <v>50</v>
      </c>
      <c r="W14" s="56"/>
      <c r="X14" s="54" t="s">
        <v>66</v>
      </c>
      <c r="Y14" s="55" t="s">
        <v>53</v>
      </c>
      <c r="Z14" s="56"/>
      <c r="AA14" s="55" t="s">
        <v>59</v>
      </c>
      <c r="AB14" s="56" t="s">
        <v>47</v>
      </c>
      <c r="AC14" s="59"/>
      <c r="AD14" s="60"/>
      <c r="AE14" s="56" t="s">
        <v>48</v>
      </c>
      <c r="AF14" s="56" t="s">
        <v>58</v>
      </c>
      <c r="AG14" s="56" t="s">
        <v>67</v>
      </c>
      <c r="AH14" s="56" t="s">
        <v>67</v>
      </c>
      <c r="AI14" s="56" t="s">
        <v>62</v>
      </c>
      <c r="AJ14" s="56" t="s">
        <v>61</v>
      </c>
      <c r="AK14" s="78">
        <v>18</v>
      </c>
      <c r="AL14" s="78">
        <v>41217</v>
      </c>
      <c r="AM14" s="78">
        <v>23136</v>
      </c>
      <c r="AN14" s="78">
        <v>64353</v>
      </c>
      <c r="AO14" s="62" t="s">
        <v>56</v>
      </c>
      <c r="AP14" s="5">
        <v>6425.39</v>
      </c>
      <c r="AQ14" s="5">
        <v>1217.6099999999999</v>
      </c>
      <c r="AR14" s="5">
        <v>212.12</v>
      </c>
      <c r="AS14" s="5">
        <v>1193.1099999999999</v>
      </c>
      <c r="AT14" s="5">
        <v>624.87</v>
      </c>
      <c r="AU14" s="5">
        <v>0</v>
      </c>
      <c r="AV14" s="5">
        <v>0</v>
      </c>
      <c r="AW14" s="5">
        <v>1569.88</v>
      </c>
      <c r="AX14" s="63"/>
      <c r="AZ14" s="4"/>
      <c r="BB14" s="4"/>
      <c r="BC14" s="4"/>
      <c r="BD14" s="4"/>
      <c r="BE14" s="4"/>
      <c r="BF14" s="4"/>
      <c r="BG14" s="4"/>
    </row>
    <row r="15" spans="1:59" s="64" customFormat="1" x14ac:dyDescent="0.2">
      <c r="A15" s="53" t="s">
        <v>54</v>
      </c>
      <c r="B15" s="54" t="s">
        <v>1520</v>
      </c>
      <c r="C15" s="55">
        <v>37</v>
      </c>
      <c r="D15" s="55" t="s">
        <v>114</v>
      </c>
      <c r="E15" s="56" t="s">
        <v>113</v>
      </c>
      <c r="F15" s="56" t="s">
        <v>112</v>
      </c>
      <c r="G15" s="56" t="s">
        <v>111</v>
      </c>
      <c r="H15" s="55" t="s">
        <v>115</v>
      </c>
      <c r="I15" s="54"/>
      <c r="J15" s="55" t="s">
        <v>59</v>
      </c>
      <c r="K15" s="56" t="s">
        <v>47</v>
      </c>
      <c r="L15" s="57">
        <v>38106</v>
      </c>
      <c r="M15" s="58">
        <v>46388</v>
      </c>
      <c r="N15" s="55" t="s">
        <v>64</v>
      </c>
      <c r="O15" s="56"/>
      <c r="P15" s="56" t="s">
        <v>50</v>
      </c>
      <c r="Q15" s="54" t="s">
        <v>55</v>
      </c>
      <c r="R15" s="55" t="s">
        <v>53</v>
      </c>
      <c r="S15" s="56"/>
      <c r="T15" s="55" t="s">
        <v>59</v>
      </c>
      <c r="U15" s="56" t="s">
        <v>47</v>
      </c>
      <c r="V15" s="56" t="s">
        <v>63</v>
      </c>
      <c r="W15" s="56"/>
      <c r="X15" s="54" t="s">
        <v>66</v>
      </c>
      <c r="Y15" s="55" t="s">
        <v>53</v>
      </c>
      <c r="Z15" s="56"/>
      <c r="AA15" s="55" t="s">
        <v>59</v>
      </c>
      <c r="AB15" s="56" t="s">
        <v>47</v>
      </c>
      <c r="AC15" s="59"/>
      <c r="AD15" s="60"/>
      <c r="AE15" s="56" t="s">
        <v>48</v>
      </c>
      <c r="AF15" s="56" t="s">
        <v>58</v>
      </c>
      <c r="AG15" s="56" t="s">
        <v>65</v>
      </c>
      <c r="AH15" s="56" t="s">
        <v>65</v>
      </c>
      <c r="AI15" s="56" t="s">
        <v>62</v>
      </c>
      <c r="AJ15" s="56" t="s">
        <v>61</v>
      </c>
      <c r="AK15" s="78">
        <v>465</v>
      </c>
      <c r="AL15" s="78">
        <v>1393862</v>
      </c>
      <c r="AM15" s="78">
        <v>0</v>
      </c>
      <c r="AN15" s="78">
        <v>1393862</v>
      </c>
      <c r="AO15" s="62" t="s">
        <v>56</v>
      </c>
      <c r="AP15" s="5">
        <v>114115.59</v>
      </c>
      <c r="AQ15" s="5">
        <v>1824.57</v>
      </c>
      <c r="AR15" s="5">
        <v>4594.57</v>
      </c>
      <c r="AS15" s="5">
        <v>18774.560000000001</v>
      </c>
      <c r="AT15" s="5">
        <v>13534.95</v>
      </c>
      <c r="AU15" s="5">
        <v>0</v>
      </c>
      <c r="AV15" s="5">
        <v>0</v>
      </c>
      <c r="AW15" s="5">
        <v>34003.29</v>
      </c>
      <c r="AX15" s="63" t="s">
        <v>110</v>
      </c>
      <c r="AZ15" s="4"/>
      <c r="BE15" s="75"/>
      <c r="BF15" s="75"/>
    </row>
    <row r="16" spans="1:59" s="64" customFormat="1" x14ac:dyDescent="0.2">
      <c r="A16" s="53" t="s">
        <v>54</v>
      </c>
      <c r="B16" s="54" t="s">
        <v>1536</v>
      </c>
      <c r="C16" s="55">
        <v>38</v>
      </c>
      <c r="D16" s="55" t="s">
        <v>119</v>
      </c>
      <c r="E16" s="56" t="s">
        <v>118</v>
      </c>
      <c r="F16" s="56" t="s">
        <v>117</v>
      </c>
      <c r="G16" s="56" t="s">
        <v>116</v>
      </c>
      <c r="H16" s="55" t="s">
        <v>120</v>
      </c>
      <c r="I16" s="54"/>
      <c r="J16" s="55" t="s">
        <v>59</v>
      </c>
      <c r="K16" s="56" t="s">
        <v>47</v>
      </c>
      <c r="L16" s="57">
        <v>38106</v>
      </c>
      <c r="M16" s="58">
        <v>46388</v>
      </c>
      <c r="N16" s="55" t="s">
        <v>64</v>
      </c>
      <c r="O16" s="56"/>
      <c r="P16" s="56" t="s">
        <v>50</v>
      </c>
      <c r="Q16" s="54" t="s">
        <v>55</v>
      </c>
      <c r="R16" s="55" t="s">
        <v>53</v>
      </c>
      <c r="S16" s="56"/>
      <c r="T16" s="55" t="s">
        <v>59</v>
      </c>
      <c r="U16" s="56" t="s">
        <v>47</v>
      </c>
      <c r="V16" s="56" t="s">
        <v>50</v>
      </c>
      <c r="W16" s="56"/>
      <c r="X16" s="54" t="s">
        <v>66</v>
      </c>
      <c r="Y16" s="55" t="s">
        <v>53</v>
      </c>
      <c r="Z16" s="56"/>
      <c r="AA16" s="55" t="s">
        <v>59</v>
      </c>
      <c r="AB16" s="56" t="s">
        <v>47</v>
      </c>
      <c r="AC16" s="59"/>
      <c r="AD16" s="60"/>
      <c r="AE16" s="56" t="s">
        <v>48</v>
      </c>
      <c r="AF16" s="56" t="s">
        <v>58</v>
      </c>
      <c r="AG16" s="56" t="s">
        <v>81</v>
      </c>
      <c r="AH16" s="56" t="s">
        <v>67</v>
      </c>
      <c r="AI16" s="56" t="s">
        <v>62</v>
      </c>
      <c r="AJ16" s="56" t="s">
        <v>61</v>
      </c>
      <c r="AK16" s="78">
        <v>171</v>
      </c>
      <c r="AL16" s="78">
        <v>263890</v>
      </c>
      <c r="AM16" s="78">
        <v>72550</v>
      </c>
      <c r="AN16" s="78">
        <v>336440</v>
      </c>
      <c r="AO16" s="62" t="s">
        <v>56</v>
      </c>
      <c r="AP16" s="5">
        <v>36330.19</v>
      </c>
      <c r="AQ16" s="5">
        <v>440.41</v>
      </c>
      <c r="AR16" s="5">
        <v>1109</v>
      </c>
      <c r="AS16" s="5">
        <v>6237.7</v>
      </c>
      <c r="AT16" s="5">
        <v>3266.97</v>
      </c>
      <c r="AU16" s="5">
        <v>0</v>
      </c>
      <c r="AV16" s="5">
        <v>0</v>
      </c>
      <c r="AW16" s="5">
        <v>8207.43</v>
      </c>
      <c r="AX16" s="63" t="s">
        <v>110</v>
      </c>
      <c r="AZ16" s="4"/>
      <c r="BB16" s="4"/>
      <c r="BC16" s="4"/>
      <c r="BD16" s="4"/>
      <c r="BE16" s="4"/>
      <c r="BF16" s="4"/>
      <c r="BG16" s="4"/>
    </row>
    <row r="17" spans="1:59" s="64" customFormat="1" x14ac:dyDescent="0.2">
      <c r="A17" s="53" t="s">
        <v>54</v>
      </c>
      <c r="B17" s="54" t="s">
        <v>1537</v>
      </c>
      <c r="C17" s="55">
        <v>40</v>
      </c>
      <c r="D17" s="55" t="s">
        <v>125</v>
      </c>
      <c r="E17" s="56" t="s">
        <v>124</v>
      </c>
      <c r="F17" s="56" t="s">
        <v>123</v>
      </c>
      <c r="G17" s="56" t="s">
        <v>121</v>
      </c>
      <c r="H17" s="55" t="s">
        <v>122</v>
      </c>
      <c r="I17" s="54"/>
      <c r="J17" s="55" t="s">
        <v>59</v>
      </c>
      <c r="K17" s="56" t="s">
        <v>47</v>
      </c>
      <c r="L17" s="57">
        <v>38106</v>
      </c>
      <c r="M17" s="58">
        <v>46388</v>
      </c>
      <c r="N17" s="55" t="s">
        <v>64</v>
      </c>
      <c r="O17" s="56"/>
      <c r="P17" s="56" t="s">
        <v>50</v>
      </c>
      <c r="Q17" s="54" t="s">
        <v>55</v>
      </c>
      <c r="R17" s="55" t="s">
        <v>53</v>
      </c>
      <c r="S17" s="56"/>
      <c r="T17" s="55" t="s">
        <v>59</v>
      </c>
      <c r="U17" s="56" t="s">
        <v>47</v>
      </c>
      <c r="V17" s="56" t="s">
        <v>50</v>
      </c>
      <c r="W17" s="56"/>
      <c r="X17" s="54" t="s">
        <v>66</v>
      </c>
      <c r="Y17" s="55" t="s">
        <v>53</v>
      </c>
      <c r="Z17" s="56"/>
      <c r="AA17" s="55" t="s">
        <v>59</v>
      </c>
      <c r="AB17" s="56" t="s">
        <v>47</v>
      </c>
      <c r="AC17" s="59"/>
      <c r="AD17" s="60"/>
      <c r="AE17" s="56" t="s">
        <v>48</v>
      </c>
      <c r="AF17" s="56" t="s">
        <v>58</v>
      </c>
      <c r="AG17" s="56" t="s">
        <v>81</v>
      </c>
      <c r="AH17" s="56" t="s">
        <v>67</v>
      </c>
      <c r="AI17" s="56" t="s">
        <v>62</v>
      </c>
      <c r="AJ17" s="56" t="s">
        <v>61</v>
      </c>
      <c r="AK17" s="78">
        <v>20</v>
      </c>
      <c r="AL17" s="78">
        <v>23015</v>
      </c>
      <c r="AM17" s="78">
        <v>6467</v>
      </c>
      <c r="AN17" s="78">
        <v>29482</v>
      </c>
      <c r="AO17" s="62" t="s">
        <v>56</v>
      </c>
      <c r="AP17" s="5">
        <v>3687.62</v>
      </c>
      <c r="AQ17" s="5">
        <v>38.56</v>
      </c>
      <c r="AR17" s="5">
        <v>97.16</v>
      </c>
      <c r="AS17" s="5">
        <v>546.59</v>
      </c>
      <c r="AT17" s="5">
        <v>286.29000000000002</v>
      </c>
      <c r="AU17" s="5">
        <v>0</v>
      </c>
      <c r="AV17" s="5">
        <v>0</v>
      </c>
      <c r="AW17" s="5">
        <v>719.19</v>
      </c>
      <c r="AX17" s="63"/>
      <c r="AZ17" s="4"/>
      <c r="BB17" s="4"/>
      <c r="BC17" s="4"/>
      <c r="BD17" s="4"/>
      <c r="BE17" s="4"/>
      <c r="BF17" s="4"/>
      <c r="BG17" s="4"/>
    </row>
    <row r="18" spans="1:59" s="64" customFormat="1" x14ac:dyDescent="0.2">
      <c r="A18" s="53" t="s">
        <v>54</v>
      </c>
      <c r="B18" s="54" t="s">
        <v>1521</v>
      </c>
      <c r="C18" s="55">
        <v>42</v>
      </c>
      <c r="D18" s="55" t="s">
        <v>128</v>
      </c>
      <c r="E18" s="56" t="s">
        <v>127</v>
      </c>
      <c r="F18" s="56" t="s">
        <v>123</v>
      </c>
      <c r="G18" s="56" t="s">
        <v>126</v>
      </c>
      <c r="H18" s="55" t="s">
        <v>129</v>
      </c>
      <c r="I18" s="54"/>
      <c r="J18" s="55" t="s">
        <v>59</v>
      </c>
      <c r="K18" s="56" t="s">
        <v>47</v>
      </c>
      <c r="L18" s="57">
        <v>38106</v>
      </c>
      <c r="M18" s="58">
        <v>46388</v>
      </c>
      <c r="N18" s="55" t="s">
        <v>64</v>
      </c>
      <c r="O18" s="56"/>
      <c r="P18" s="56" t="s">
        <v>50</v>
      </c>
      <c r="Q18" s="54" t="s">
        <v>55</v>
      </c>
      <c r="R18" s="55" t="s">
        <v>53</v>
      </c>
      <c r="S18" s="56"/>
      <c r="T18" s="55" t="s">
        <v>59</v>
      </c>
      <c r="U18" s="56" t="s">
        <v>47</v>
      </c>
      <c r="V18" s="56" t="s">
        <v>63</v>
      </c>
      <c r="W18" s="56"/>
      <c r="X18" s="54" t="s">
        <v>66</v>
      </c>
      <c r="Y18" s="55" t="s">
        <v>53</v>
      </c>
      <c r="Z18" s="56"/>
      <c r="AA18" s="55" t="s">
        <v>59</v>
      </c>
      <c r="AB18" s="56" t="s">
        <v>47</v>
      </c>
      <c r="AC18" s="59"/>
      <c r="AD18" s="60"/>
      <c r="AE18" s="56" t="s">
        <v>48</v>
      </c>
      <c r="AF18" s="56" t="s">
        <v>58</v>
      </c>
      <c r="AG18" s="56" t="s">
        <v>65</v>
      </c>
      <c r="AH18" s="56" t="s">
        <v>65</v>
      </c>
      <c r="AI18" s="56" t="s">
        <v>62</v>
      </c>
      <c r="AJ18" s="56" t="s">
        <v>61</v>
      </c>
      <c r="AK18" s="78">
        <v>126</v>
      </c>
      <c r="AL18" s="78">
        <v>167896</v>
      </c>
      <c r="AM18" s="78">
        <v>129226</v>
      </c>
      <c r="AN18" s="78">
        <v>297122</v>
      </c>
      <c r="AO18" s="62" t="s">
        <v>56</v>
      </c>
      <c r="AP18" s="5">
        <v>28936.94</v>
      </c>
      <c r="AQ18" s="5">
        <v>388.95</v>
      </c>
      <c r="AR18" s="5">
        <v>979.41</v>
      </c>
      <c r="AS18" s="5">
        <v>5508.73</v>
      </c>
      <c r="AT18" s="5">
        <v>2885.17</v>
      </c>
      <c r="AU18" s="5">
        <v>0</v>
      </c>
      <c r="AV18" s="5">
        <v>0</v>
      </c>
      <c r="AW18" s="5">
        <v>7248.28</v>
      </c>
      <c r="AX18" s="63"/>
      <c r="AZ18" s="4"/>
      <c r="BB18" s="4"/>
      <c r="BC18" s="4"/>
      <c r="BD18" s="4"/>
      <c r="BE18" s="4"/>
      <c r="BF18" s="4"/>
      <c r="BG18" s="4"/>
    </row>
    <row r="19" spans="1:59" s="64" customFormat="1" x14ac:dyDescent="0.2">
      <c r="A19" s="53" t="s">
        <v>54</v>
      </c>
      <c r="B19" s="54" t="s">
        <v>1523</v>
      </c>
      <c r="C19" s="55"/>
      <c r="D19" s="55" t="s">
        <v>1524</v>
      </c>
      <c r="E19" s="56" t="s">
        <v>1527</v>
      </c>
      <c r="F19" s="56" t="s">
        <v>1525</v>
      </c>
      <c r="G19" s="56" t="s">
        <v>876</v>
      </c>
      <c r="H19" s="55" t="s">
        <v>1526</v>
      </c>
      <c r="I19" s="54"/>
      <c r="J19" s="55" t="s">
        <v>59</v>
      </c>
      <c r="K19" s="56" t="s">
        <v>47</v>
      </c>
      <c r="L19" s="57">
        <v>38106</v>
      </c>
      <c r="M19" s="58">
        <v>46388</v>
      </c>
      <c r="N19" s="55" t="s">
        <v>64</v>
      </c>
      <c r="O19" s="56"/>
      <c r="P19" s="56" t="s">
        <v>50</v>
      </c>
      <c r="Q19" s="54" t="s">
        <v>55</v>
      </c>
      <c r="R19" s="55" t="s">
        <v>53</v>
      </c>
      <c r="S19" s="56"/>
      <c r="T19" s="55" t="s">
        <v>59</v>
      </c>
      <c r="U19" s="56" t="s">
        <v>47</v>
      </c>
      <c r="V19" s="56" t="s">
        <v>63</v>
      </c>
      <c r="W19" s="56"/>
      <c r="X19" s="54" t="s">
        <v>66</v>
      </c>
      <c r="Y19" s="55" t="s">
        <v>53</v>
      </c>
      <c r="Z19" s="56"/>
      <c r="AA19" s="55" t="s">
        <v>59</v>
      </c>
      <c r="AB19" s="56" t="s">
        <v>47</v>
      </c>
      <c r="AC19" s="59"/>
      <c r="AD19" s="60"/>
      <c r="AE19" s="56" t="s">
        <v>48</v>
      </c>
      <c r="AF19" s="56" t="s">
        <v>58</v>
      </c>
      <c r="AG19" s="56" t="s">
        <v>65</v>
      </c>
      <c r="AH19" s="56" t="s">
        <v>65</v>
      </c>
      <c r="AI19" s="56" t="s">
        <v>62</v>
      </c>
      <c r="AJ19" s="56" t="s">
        <v>61</v>
      </c>
      <c r="AK19" s="78">
        <v>13</v>
      </c>
      <c r="AL19" s="78">
        <v>13901</v>
      </c>
      <c r="AM19" s="78">
        <v>7824</v>
      </c>
      <c r="AN19" s="78">
        <v>21725</v>
      </c>
      <c r="AO19" s="62" t="s">
        <v>56</v>
      </c>
      <c r="AP19" s="5">
        <v>2871.67</v>
      </c>
      <c r="AQ19" s="5">
        <v>411.08</v>
      </c>
      <c r="AR19" s="5">
        <v>71.61</v>
      </c>
      <c r="AS19" s="5">
        <v>402.79</v>
      </c>
      <c r="AT19" s="5">
        <v>210.98</v>
      </c>
      <c r="AU19" s="5">
        <v>0</v>
      </c>
      <c r="AV19" s="5">
        <v>0</v>
      </c>
      <c r="AW19" s="5">
        <v>529.94000000000005</v>
      </c>
      <c r="AX19" s="63"/>
      <c r="AZ19" s="4"/>
      <c r="BB19" s="4"/>
      <c r="BC19" s="4"/>
      <c r="BD19" s="4"/>
      <c r="BE19" s="4"/>
      <c r="BF19" s="4"/>
      <c r="BG19" s="4"/>
    </row>
    <row r="20" spans="1:59" s="64" customFormat="1" x14ac:dyDescent="0.2">
      <c r="A20" s="53" t="s">
        <v>54</v>
      </c>
      <c r="B20" s="54" t="s">
        <v>1551</v>
      </c>
      <c r="C20" s="55"/>
      <c r="D20" s="55" t="s">
        <v>1550</v>
      </c>
      <c r="E20" s="56" t="s">
        <v>1552</v>
      </c>
      <c r="F20" s="56" t="s">
        <v>1553</v>
      </c>
      <c r="G20" s="56" t="s">
        <v>380</v>
      </c>
      <c r="H20" s="55" t="s">
        <v>1554</v>
      </c>
      <c r="I20" s="54"/>
      <c r="J20" s="55" t="s">
        <v>59</v>
      </c>
      <c r="K20" s="56" t="s">
        <v>47</v>
      </c>
      <c r="L20" s="57">
        <v>38106</v>
      </c>
      <c r="M20" s="58">
        <v>46388</v>
      </c>
      <c r="N20" s="55" t="s">
        <v>64</v>
      </c>
      <c r="O20" s="56"/>
      <c r="P20" s="56" t="s">
        <v>50</v>
      </c>
      <c r="Q20" s="54" t="s">
        <v>55</v>
      </c>
      <c r="R20" s="55" t="s">
        <v>53</v>
      </c>
      <c r="S20" s="56"/>
      <c r="T20" s="55" t="s">
        <v>59</v>
      </c>
      <c r="U20" s="56" t="s">
        <v>47</v>
      </c>
      <c r="V20" s="56" t="s">
        <v>50</v>
      </c>
      <c r="W20" s="56"/>
      <c r="X20" s="54" t="s">
        <v>66</v>
      </c>
      <c r="Y20" s="55" t="s">
        <v>53</v>
      </c>
      <c r="Z20" s="56"/>
      <c r="AA20" s="55" t="s">
        <v>59</v>
      </c>
      <c r="AB20" s="56" t="s">
        <v>47</v>
      </c>
      <c r="AC20" s="59"/>
      <c r="AD20" s="60"/>
      <c r="AE20" s="56" t="s">
        <v>48</v>
      </c>
      <c r="AF20" s="56" t="s">
        <v>58</v>
      </c>
      <c r="AG20" s="56" t="s">
        <v>65</v>
      </c>
      <c r="AH20" s="56" t="s">
        <v>65</v>
      </c>
      <c r="AI20" s="56" t="s">
        <v>62</v>
      </c>
      <c r="AJ20" s="56" t="s">
        <v>61</v>
      </c>
      <c r="AK20" s="61"/>
      <c r="AL20" s="61"/>
      <c r="AM20" s="61"/>
      <c r="AN20" s="61">
        <v>72216.570000000007</v>
      </c>
      <c r="AO20" s="62" t="s">
        <v>56</v>
      </c>
      <c r="AP20" s="5">
        <f t="shared" ref="AP20" si="0">AN20*AZ20</f>
        <v>5394.5777790000011</v>
      </c>
      <c r="AQ20" s="5">
        <f t="shared" ref="AQ20" si="1">AN20*BA20</f>
        <v>79.438227000000012</v>
      </c>
      <c r="AR20" s="5">
        <f t="shared" ref="AR20" si="2">AN20*BB20</f>
        <v>200.03989890000003</v>
      </c>
      <c r="AS20" s="5">
        <f t="shared" ref="AS20" si="3">AN20*BC20</f>
        <v>1125.1341606000001</v>
      </c>
      <c r="AT20" s="5">
        <f t="shared" ref="AT20" si="4">AN20*BD20</f>
        <v>589.28721120000012</v>
      </c>
      <c r="AU20" s="5">
        <f t="shared" ref="AU20" si="5">AN20*BE20</f>
        <v>0</v>
      </c>
      <c r="AV20" s="5">
        <f t="shared" ref="AV20" si="6">AN20*BF20</f>
        <v>0</v>
      </c>
      <c r="AW20" s="5">
        <f t="shared" ref="AW20" si="7">AN20*BG20</f>
        <v>1480.4396850000003</v>
      </c>
      <c r="AX20" s="63"/>
      <c r="AZ20" s="4">
        <v>7.4700000000000003E-2</v>
      </c>
      <c r="BA20" s="64">
        <v>1.1000000000000001E-3</v>
      </c>
      <c r="BB20" s="4">
        <v>2.7699999999999999E-3</v>
      </c>
      <c r="BC20" s="4">
        <v>1.558E-2</v>
      </c>
      <c r="BD20" s="4">
        <v>8.1600000000000006E-3</v>
      </c>
      <c r="BE20" s="4">
        <v>0</v>
      </c>
      <c r="BF20" s="4">
        <v>0</v>
      </c>
      <c r="BG20" s="4">
        <v>2.0500000000000001E-2</v>
      </c>
    </row>
    <row r="21" spans="1:59" x14ac:dyDescent="0.2">
      <c r="A21" s="27" t="s">
        <v>131</v>
      </c>
      <c r="B21" s="65" t="s">
        <v>1062</v>
      </c>
      <c r="C21" s="24">
        <v>168</v>
      </c>
      <c r="D21" s="24">
        <v>50541119175</v>
      </c>
      <c r="E21" s="1" t="s">
        <v>315</v>
      </c>
      <c r="F21" s="1" t="s">
        <v>314</v>
      </c>
      <c r="G21" s="1" t="s">
        <v>86</v>
      </c>
      <c r="H21" s="24" t="s">
        <v>316</v>
      </c>
      <c r="I21" s="28" t="s">
        <v>1395</v>
      </c>
      <c r="J21" s="24" t="s">
        <v>59</v>
      </c>
      <c r="K21" s="1" t="s">
        <v>47</v>
      </c>
      <c r="L21" s="67">
        <v>38106</v>
      </c>
      <c r="M21" s="68">
        <v>46388</v>
      </c>
      <c r="N21" s="52" t="s">
        <v>64</v>
      </c>
      <c r="O21" s="66"/>
      <c r="P21" s="66" t="s">
        <v>50</v>
      </c>
      <c r="Q21" s="65" t="s">
        <v>55</v>
      </c>
      <c r="R21" s="52" t="s">
        <v>53</v>
      </c>
      <c r="S21" s="66"/>
      <c r="T21" s="52" t="s">
        <v>59</v>
      </c>
      <c r="U21" s="66" t="s">
        <v>47</v>
      </c>
      <c r="V21" s="1" t="s">
        <v>63</v>
      </c>
      <c r="X21" s="28" t="s">
        <v>66</v>
      </c>
      <c r="Y21" s="24" t="s">
        <v>53</v>
      </c>
      <c r="AA21" s="24" t="s">
        <v>59</v>
      </c>
      <c r="AB21" s="1" t="s">
        <v>47</v>
      </c>
      <c r="AE21" s="1" t="s">
        <v>48</v>
      </c>
      <c r="AF21" s="1" t="s">
        <v>135</v>
      </c>
      <c r="AG21" s="1" t="s">
        <v>67</v>
      </c>
      <c r="AH21" s="1" t="s">
        <v>67</v>
      </c>
      <c r="AI21" s="1" t="s">
        <v>138</v>
      </c>
      <c r="AJ21" s="1" t="s">
        <v>137</v>
      </c>
      <c r="AL21" s="6">
        <v>0</v>
      </c>
      <c r="AM21" s="6" t="s">
        <v>1395</v>
      </c>
      <c r="AN21" s="6">
        <v>4114</v>
      </c>
      <c r="AO21" s="72" t="s">
        <v>133</v>
      </c>
      <c r="AP21" s="5">
        <f>AN21*AZ21</f>
        <v>410.5772</v>
      </c>
      <c r="AQ21" s="5">
        <f>AN21*BA21</f>
        <v>65.412599999999998</v>
      </c>
      <c r="AR21" s="5">
        <f>AN21*BB21</f>
        <v>11.39578</v>
      </c>
      <c r="AS21" s="5">
        <f>AN21*BC21</f>
        <v>64.096119999999999</v>
      </c>
      <c r="AT21" s="5">
        <f>AN21*BD21</f>
        <v>33.570240000000005</v>
      </c>
      <c r="AU21" s="5">
        <f>AN21*BE21</f>
        <v>0</v>
      </c>
      <c r="AV21" s="5">
        <f>AN21*BF21</f>
        <v>0</v>
      </c>
      <c r="AW21" s="5">
        <f>AN21*BG21</f>
        <v>84.337000000000003</v>
      </c>
      <c r="AZ21" s="4">
        <v>9.98E-2</v>
      </c>
      <c r="BA21" s="4">
        <v>1.5900000000000001E-2</v>
      </c>
      <c r="BB21" s="4">
        <v>2.7699999999999999E-3</v>
      </c>
      <c r="BC21" s="4">
        <v>1.558E-2</v>
      </c>
      <c r="BD21" s="4">
        <v>8.1600000000000006E-3</v>
      </c>
      <c r="BE21" s="4">
        <v>0</v>
      </c>
      <c r="BF21" s="4">
        <v>0</v>
      </c>
      <c r="BG21" s="4">
        <v>2.0500000000000001E-2</v>
      </c>
    </row>
    <row r="22" spans="1:59" x14ac:dyDescent="0.2">
      <c r="A22" s="27" t="s">
        <v>131</v>
      </c>
      <c r="B22" s="65" t="s">
        <v>168</v>
      </c>
      <c r="C22" s="24">
        <v>167</v>
      </c>
      <c r="D22" s="24" t="s">
        <v>169</v>
      </c>
      <c r="E22" s="1" t="s">
        <v>167</v>
      </c>
      <c r="F22" s="1" t="s">
        <v>1395</v>
      </c>
      <c r="G22" s="1" t="s">
        <v>166</v>
      </c>
      <c r="H22" s="24" t="s">
        <v>54</v>
      </c>
      <c r="I22" s="28" t="s">
        <v>1395</v>
      </c>
      <c r="J22" s="24" t="s">
        <v>59</v>
      </c>
      <c r="K22" s="1" t="s">
        <v>47</v>
      </c>
      <c r="L22" s="67">
        <v>38106</v>
      </c>
      <c r="M22" s="68">
        <v>46388</v>
      </c>
      <c r="N22" s="52" t="s">
        <v>64</v>
      </c>
      <c r="O22" s="66"/>
      <c r="P22" s="66" t="s">
        <v>50</v>
      </c>
      <c r="Q22" s="65" t="s">
        <v>55</v>
      </c>
      <c r="R22" s="52" t="s">
        <v>53</v>
      </c>
      <c r="S22" s="66"/>
      <c r="T22" s="52" t="s">
        <v>59</v>
      </c>
      <c r="U22" s="66" t="s">
        <v>47</v>
      </c>
      <c r="V22" s="1" t="s">
        <v>63</v>
      </c>
      <c r="X22" s="28" t="s">
        <v>66</v>
      </c>
      <c r="Y22" s="24" t="s">
        <v>53</v>
      </c>
      <c r="AA22" s="24" t="s">
        <v>59</v>
      </c>
      <c r="AB22" s="1" t="s">
        <v>47</v>
      </c>
      <c r="AE22" s="1" t="s">
        <v>48</v>
      </c>
      <c r="AF22" s="1" t="s">
        <v>135</v>
      </c>
      <c r="AG22" s="1" t="s">
        <v>67</v>
      </c>
      <c r="AH22" s="1" t="s">
        <v>67</v>
      </c>
      <c r="AI22" s="1" t="s">
        <v>139</v>
      </c>
      <c r="AJ22" s="1" t="s">
        <v>137</v>
      </c>
      <c r="AL22" s="6">
        <v>16504</v>
      </c>
      <c r="AM22" s="6" t="s">
        <v>1395</v>
      </c>
      <c r="AN22" s="6">
        <v>16504</v>
      </c>
      <c r="AO22" s="13" t="s">
        <v>133</v>
      </c>
      <c r="AP22" s="5">
        <f t="shared" ref="AP22:AP85" si="8">AN22*AZ22</f>
        <v>1647.0992000000001</v>
      </c>
      <c r="AQ22" s="5">
        <f t="shared" ref="AQ22:AQ85" si="9">AN22*BA22</f>
        <v>262.41360000000003</v>
      </c>
      <c r="AR22" s="5">
        <f t="shared" ref="AR22:AR85" si="10">AN22*BB22</f>
        <v>45.716079999999998</v>
      </c>
      <c r="AS22" s="5">
        <f t="shared" ref="AS22:AS85" si="11">AN22*BC22</f>
        <v>257.13231999999999</v>
      </c>
      <c r="AT22" s="5">
        <f t="shared" ref="AT22:AT85" si="12">AN22*BD22</f>
        <v>134.67264</v>
      </c>
      <c r="AU22" s="5">
        <f t="shared" ref="AU22:AU85" si="13">AN22*BE22</f>
        <v>0</v>
      </c>
      <c r="AV22" s="5">
        <f t="shared" ref="AV22:AV85" si="14">AN22*BF22</f>
        <v>0</v>
      </c>
      <c r="AW22" s="5">
        <f t="shared" ref="AW22:AW85" si="15">AN22*BG22</f>
        <v>338.33199999999999</v>
      </c>
      <c r="AZ22" s="4">
        <v>9.98E-2</v>
      </c>
      <c r="BA22" s="4">
        <v>1.5900000000000001E-2</v>
      </c>
      <c r="BB22" s="4">
        <v>2.7699999999999999E-3</v>
      </c>
      <c r="BC22" s="4">
        <v>1.558E-2</v>
      </c>
      <c r="BD22" s="4">
        <v>8.1600000000000006E-3</v>
      </c>
      <c r="BE22" s="4">
        <v>0</v>
      </c>
      <c r="BF22" s="4">
        <v>0</v>
      </c>
      <c r="BG22" s="4">
        <v>2.0500000000000001E-2</v>
      </c>
    </row>
    <row r="23" spans="1:59" x14ac:dyDescent="0.2">
      <c r="A23" s="27" t="s">
        <v>131</v>
      </c>
      <c r="B23" s="28" t="s">
        <v>172</v>
      </c>
      <c r="C23" s="24">
        <v>169</v>
      </c>
      <c r="D23" s="24" t="s">
        <v>173</v>
      </c>
      <c r="E23" s="1" t="s">
        <v>171</v>
      </c>
      <c r="F23" s="1" t="s">
        <v>1395</v>
      </c>
      <c r="G23" s="1" t="s">
        <v>170</v>
      </c>
      <c r="H23" s="24" t="s">
        <v>54</v>
      </c>
      <c r="I23" s="28" t="s">
        <v>1395</v>
      </c>
      <c r="J23" s="24" t="s">
        <v>59</v>
      </c>
      <c r="K23" s="1" t="s">
        <v>47</v>
      </c>
      <c r="L23" s="67">
        <v>38106</v>
      </c>
      <c r="M23" s="68">
        <v>46388</v>
      </c>
      <c r="N23" s="52" t="s">
        <v>64</v>
      </c>
      <c r="O23" s="66"/>
      <c r="P23" s="66" t="s">
        <v>50</v>
      </c>
      <c r="Q23" s="65" t="s">
        <v>55</v>
      </c>
      <c r="R23" s="52" t="s">
        <v>53</v>
      </c>
      <c r="S23" s="66"/>
      <c r="T23" s="52" t="s">
        <v>59</v>
      </c>
      <c r="U23" s="66" t="s">
        <v>47</v>
      </c>
      <c r="V23" s="1" t="s">
        <v>63</v>
      </c>
      <c r="X23" s="28" t="s">
        <v>66</v>
      </c>
      <c r="Y23" s="24" t="s">
        <v>53</v>
      </c>
      <c r="AA23" s="24" t="s">
        <v>59</v>
      </c>
      <c r="AB23" s="1" t="s">
        <v>47</v>
      </c>
      <c r="AE23" s="1" t="s">
        <v>48</v>
      </c>
      <c r="AF23" s="1" t="s">
        <v>135</v>
      </c>
      <c r="AG23" s="1" t="s">
        <v>67</v>
      </c>
      <c r="AH23" s="1" t="s">
        <v>67</v>
      </c>
      <c r="AI23" s="1" t="s">
        <v>139</v>
      </c>
      <c r="AJ23" s="1" t="s">
        <v>137</v>
      </c>
      <c r="AL23" s="6">
        <v>2135</v>
      </c>
      <c r="AM23" s="6" t="s">
        <v>1395</v>
      </c>
      <c r="AN23" s="6">
        <v>2135</v>
      </c>
      <c r="AO23" s="13" t="s">
        <v>133</v>
      </c>
      <c r="AP23" s="5">
        <f t="shared" si="8"/>
        <v>213.07300000000001</v>
      </c>
      <c r="AQ23" s="5">
        <f t="shared" si="9"/>
        <v>33.9465</v>
      </c>
      <c r="AR23" s="5">
        <f t="shared" si="10"/>
        <v>5.9139499999999998</v>
      </c>
      <c r="AS23" s="5">
        <f t="shared" si="11"/>
        <v>33.263300000000001</v>
      </c>
      <c r="AT23" s="5">
        <f t="shared" si="12"/>
        <v>17.421600000000002</v>
      </c>
      <c r="AU23" s="5">
        <f t="shared" si="13"/>
        <v>0</v>
      </c>
      <c r="AV23" s="5">
        <f t="shared" si="14"/>
        <v>0</v>
      </c>
      <c r="AW23" s="5">
        <f t="shared" si="15"/>
        <v>43.767499999999998</v>
      </c>
      <c r="AZ23" s="4">
        <v>9.98E-2</v>
      </c>
      <c r="BA23" s="4">
        <v>1.5900000000000001E-2</v>
      </c>
      <c r="BB23" s="4">
        <v>2.7699999999999999E-3</v>
      </c>
      <c r="BC23" s="4">
        <v>1.558E-2</v>
      </c>
      <c r="BD23" s="4">
        <v>8.1600000000000006E-3</v>
      </c>
      <c r="BE23" s="4">
        <v>0</v>
      </c>
      <c r="BF23" s="4">
        <v>0</v>
      </c>
      <c r="BG23" s="4">
        <v>2.0500000000000001E-2</v>
      </c>
    </row>
    <row r="24" spans="1:59" x14ac:dyDescent="0.2">
      <c r="A24" s="27" t="s">
        <v>131</v>
      </c>
      <c r="B24" s="28" t="s">
        <v>175</v>
      </c>
      <c r="C24" s="24">
        <v>171</v>
      </c>
      <c r="D24" s="24" t="s">
        <v>176</v>
      </c>
      <c r="E24" s="1" t="s">
        <v>174</v>
      </c>
      <c r="F24" s="1" t="s">
        <v>1396</v>
      </c>
      <c r="G24" s="1" t="s">
        <v>170</v>
      </c>
      <c r="H24" s="24" t="s">
        <v>54</v>
      </c>
      <c r="I24" s="28" t="s">
        <v>1395</v>
      </c>
      <c r="J24" s="24" t="s">
        <v>59</v>
      </c>
      <c r="K24" s="1" t="s">
        <v>47</v>
      </c>
      <c r="L24" s="67">
        <v>38106</v>
      </c>
      <c r="M24" s="68">
        <v>46388</v>
      </c>
      <c r="N24" s="52" t="s">
        <v>64</v>
      </c>
      <c r="O24" s="66"/>
      <c r="P24" s="66" t="s">
        <v>50</v>
      </c>
      <c r="Q24" s="65" t="s">
        <v>55</v>
      </c>
      <c r="R24" s="52" t="s">
        <v>53</v>
      </c>
      <c r="S24" s="66"/>
      <c r="T24" s="52" t="s">
        <v>59</v>
      </c>
      <c r="U24" s="66" t="s">
        <v>47</v>
      </c>
      <c r="V24" s="1" t="s">
        <v>63</v>
      </c>
      <c r="X24" s="28" t="s">
        <v>66</v>
      </c>
      <c r="Y24" s="24" t="s">
        <v>53</v>
      </c>
      <c r="AA24" s="24" t="s">
        <v>59</v>
      </c>
      <c r="AB24" s="1" t="s">
        <v>47</v>
      </c>
      <c r="AE24" s="1" t="s">
        <v>48</v>
      </c>
      <c r="AF24" s="1" t="s">
        <v>135</v>
      </c>
      <c r="AG24" s="1" t="s">
        <v>67</v>
      </c>
      <c r="AH24" s="1" t="s">
        <v>67</v>
      </c>
      <c r="AI24" s="1" t="s">
        <v>139</v>
      </c>
      <c r="AJ24" s="1" t="s">
        <v>137</v>
      </c>
      <c r="AL24" s="6">
        <v>6292</v>
      </c>
      <c r="AM24" s="6" t="s">
        <v>1395</v>
      </c>
      <c r="AN24" s="6">
        <v>6292</v>
      </c>
      <c r="AO24" s="13" t="s">
        <v>133</v>
      </c>
      <c r="AP24" s="5">
        <f t="shared" si="8"/>
        <v>627.94159999999999</v>
      </c>
      <c r="AQ24" s="5">
        <f t="shared" si="9"/>
        <v>100.0428</v>
      </c>
      <c r="AR24" s="5">
        <f t="shared" si="10"/>
        <v>17.428840000000001</v>
      </c>
      <c r="AS24" s="5">
        <f t="shared" si="11"/>
        <v>98.029359999999997</v>
      </c>
      <c r="AT24" s="5">
        <f t="shared" si="12"/>
        <v>51.342720000000007</v>
      </c>
      <c r="AU24" s="5">
        <f t="shared" si="13"/>
        <v>0</v>
      </c>
      <c r="AV24" s="5">
        <f t="shared" si="14"/>
        <v>0</v>
      </c>
      <c r="AW24" s="5">
        <f t="shared" si="15"/>
        <v>128.98600000000002</v>
      </c>
      <c r="AZ24" s="4">
        <v>9.98E-2</v>
      </c>
      <c r="BA24" s="4">
        <v>1.5900000000000001E-2</v>
      </c>
      <c r="BB24" s="4">
        <v>2.7699999999999999E-3</v>
      </c>
      <c r="BC24" s="4">
        <v>1.558E-2</v>
      </c>
      <c r="BD24" s="4">
        <v>8.1600000000000006E-3</v>
      </c>
      <c r="BE24" s="4">
        <v>0</v>
      </c>
      <c r="BF24" s="4">
        <v>0</v>
      </c>
      <c r="BG24" s="4">
        <v>2.0500000000000001E-2</v>
      </c>
    </row>
    <row r="25" spans="1:59" x14ac:dyDescent="0.2">
      <c r="A25" s="27" t="s">
        <v>131</v>
      </c>
      <c r="B25" s="28" t="s">
        <v>217</v>
      </c>
      <c r="C25" s="24">
        <v>170</v>
      </c>
      <c r="D25" s="24" t="s">
        <v>218</v>
      </c>
      <c r="E25" s="1" t="s">
        <v>216</v>
      </c>
      <c r="F25" s="1" t="s">
        <v>215</v>
      </c>
      <c r="G25" s="1" t="s">
        <v>208</v>
      </c>
      <c r="H25" s="24" t="s">
        <v>219</v>
      </c>
      <c r="I25" s="28" t="s">
        <v>1395</v>
      </c>
      <c r="J25" s="24" t="s">
        <v>59</v>
      </c>
      <c r="K25" s="1" t="s">
        <v>47</v>
      </c>
      <c r="L25" s="67">
        <v>38106</v>
      </c>
      <c r="M25" s="68">
        <v>46388</v>
      </c>
      <c r="N25" s="52" t="s">
        <v>64</v>
      </c>
      <c r="O25" s="66"/>
      <c r="P25" s="66" t="s">
        <v>50</v>
      </c>
      <c r="Q25" s="65" t="s">
        <v>55</v>
      </c>
      <c r="R25" s="52" t="s">
        <v>53</v>
      </c>
      <c r="S25" s="66"/>
      <c r="T25" s="52" t="s">
        <v>59</v>
      </c>
      <c r="U25" s="66" t="s">
        <v>47</v>
      </c>
      <c r="V25" s="1" t="s">
        <v>63</v>
      </c>
      <c r="X25" s="28" t="s">
        <v>66</v>
      </c>
      <c r="Y25" s="24" t="s">
        <v>53</v>
      </c>
      <c r="AA25" s="24" t="s">
        <v>59</v>
      </c>
      <c r="AB25" s="1" t="s">
        <v>47</v>
      </c>
      <c r="AE25" s="1" t="s">
        <v>48</v>
      </c>
      <c r="AF25" s="1" t="s">
        <v>135</v>
      </c>
      <c r="AG25" s="1" t="s">
        <v>67</v>
      </c>
      <c r="AH25" s="1" t="s">
        <v>67</v>
      </c>
      <c r="AI25" s="1" t="s">
        <v>139</v>
      </c>
      <c r="AJ25" s="1" t="s">
        <v>137</v>
      </c>
      <c r="AL25" s="6">
        <v>1603</v>
      </c>
      <c r="AM25" s="6" t="s">
        <v>1395</v>
      </c>
      <c r="AN25" s="6">
        <v>1603</v>
      </c>
      <c r="AO25" s="13" t="s">
        <v>133</v>
      </c>
      <c r="AP25" s="5">
        <f t="shared" si="8"/>
        <v>159.9794</v>
      </c>
      <c r="AQ25" s="5">
        <f t="shared" si="9"/>
        <v>25.4877</v>
      </c>
      <c r="AR25" s="5">
        <f t="shared" si="10"/>
        <v>4.4403100000000002</v>
      </c>
      <c r="AS25" s="5">
        <f t="shared" si="11"/>
        <v>24.974740000000001</v>
      </c>
      <c r="AT25" s="5">
        <f t="shared" si="12"/>
        <v>13.080480000000001</v>
      </c>
      <c r="AU25" s="5">
        <f t="shared" si="13"/>
        <v>0</v>
      </c>
      <c r="AV25" s="5">
        <f t="shared" si="14"/>
        <v>0</v>
      </c>
      <c r="AW25" s="5">
        <f t="shared" si="15"/>
        <v>32.861499999999999</v>
      </c>
      <c r="AZ25" s="4">
        <v>9.98E-2</v>
      </c>
      <c r="BA25" s="4">
        <v>1.5900000000000001E-2</v>
      </c>
      <c r="BB25" s="4">
        <v>2.7699999999999999E-3</v>
      </c>
      <c r="BC25" s="4">
        <v>1.558E-2</v>
      </c>
      <c r="BD25" s="4">
        <v>8.1600000000000006E-3</v>
      </c>
      <c r="BE25" s="4">
        <v>0</v>
      </c>
      <c r="BF25" s="4">
        <v>0</v>
      </c>
      <c r="BG25" s="4">
        <v>2.0500000000000001E-2</v>
      </c>
    </row>
    <row r="26" spans="1:59" x14ac:dyDescent="0.2">
      <c r="A26" s="27" t="s">
        <v>131</v>
      </c>
      <c r="B26" s="28" t="s">
        <v>222</v>
      </c>
      <c r="C26" s="24">
        <v>172</v>
      </c>
      <c r="D26" s="24" t="s">
        <v>223</v>
      </c>
      <c r="E26" s="1" t="s">
        <v>221</v>
      </c>
      <c r="F26" s="1" t="s">
        <v>220</v>
      </c>
      <c r="G26" s="1" t="s">
        <v>208</v>
      </c>
      <c r="H26" s="24" t="s">
        <v>224</v>
      </c>
      <c r="I26" s="28" t="s">
        <v>1395</v>
      </c>
      <c r="J26" s="24" t="s">
        <v>59</v>
      </c>
      <c r="K26" s="1" t="s">
        <v>47</v>
      </c>
      <c r="L26" s="67">
        <v>38106</v>
      </c>
      <c r="M26" s="68">
        <v>46388</v>
      </c>
      <c r="N26" s="52" t="s">
        <v>64</v>
      </c>
      <c r="O26" s="66"/>
      <c r="P26" s="66" t="s">
        <v>50</v>
      </c>
      <c r="Q26" s="65" t="s">
        <v>55</v>
      </c>
      <c r="R26" s="52" t="s">
        <v>53</v>
      </c>
      <c r="S26" s="66"/>
      <c r="T26" s="52" t="s">
        <v>59</v>
      </c>
      <c r="U26" s="66" t="s">
        <v>47</v>
      </c>
      <c r="V26" s="1" t="s">
        <v>63</v>
      </c>
      <c r="X26" s="28" t="s">
        <v>66</v>
      </c>
      <c r="Y26" s="24" t="s">
        <v>53</v>
      </c>
      <c r="AA26" s="24" t="s">
        <v>59</v>
      </c>
      <c r="AB26" s="1" t="s">
        <v>47</v>
      </c>
      <c r="AE26" s="1" t="s">
        <v>48</v>
      </c>
      <c r="AF26" s="1" t="s">
        <v>135</v>
      </c>
      <c r="AG26" s="1" t="s">
        <v>67</v>
      </c>
      <c r="AH26" s="1" t="s">
        <v>67</v>
      </c>
      <c r="AI26" s="1" t="s">
        <v>139</v>
      </c>
      <c r="AJ26" s="1" t="s">
        <v>137</v>
      </c>
      <c r="AL26" s="6">
        <v>251</v>
      </c>
      <c r="AM26" s="6" t="s">
        <v>1395</v>
      </c>
      <c r="AN26" s="6">
        <v>251</v>
      </c>
      <c r="AO26" s="13" t="s">
        <v>133</v>
      </c>
      <c r="AP26" s="5">
        <f t="shared" si="8"/>
        <v>25.049800000000001</v>
      </c>
      <c r="AQ26" s="5">
        <f t="shared" si="9"/>
        <v>3.9909000000000003</v>
      </c>
      <c r="AR26" s="5">
        <f t="shared" si="10"/>
        <v>0.69526999999999994</v>
      </c>
      <c r="AS26" s="5">
        <f t="shared" si="11"/>
        <v>3.9105799999999999</v>
      </c>
      <c r="AT26" s="5">
        <f t="shared" si="12"/>
        <v>2.0481600000000002</v>
      </c>
      <c r="AU26" s="5">
        <f t="shared" si="13"/>
        <v>0</v>
      </c>
      <c r="AV26" s="5">
        <f t="shared" si="14"/>
        <v>0</v>
      </c>
      <c r="AW26" s="5">
        <f t="shared" si="15"/>
        <v>5.1455000000000002</v>
      </c>
      <c r="AZ26" s="4">
        <v>9.98E-2</v>
      </c>
      <c r="BA26" s="4">
        <v>1.5900000000000001E-2</v>
      </c>
      <c r="BB26" s="4">
        <v>2.7699999999999999E-3</v>
      </c>
      <c r="BC26" s="4">
        <v>1.558E-2</v>
      </c>
      <c r="BD26" s="4">
        <v>8.1600000000000006E-3</v>
      </c>
      <c r="BE26" s="4">
        <v>0</v>
      </c>
      <c r="BF26" s="4">
        <v>0</v>
      </c>
      <c r="BG26" s="4">
        <v>2.0500000000000001E-2</v>
      </c>
    </row>
    <row r="27" spans="1:59" x14ac:dyDescent="0.2">
      <c r="A27" s="27" t="s">
        <v>131</v>
      </c>
      <c r="B27" s="28" t="s">
        <v>229</v>
      </c>
      <c r="C27" s="24">
        <v>173</v>
      </c>
      <c r="D27" s="24" t="s">
        <v>230</v>
      </c>
      <c r="E27" s="1" t="s">
        <v>228</v>
      </c>
      <c r="F27" s="1" t="s">
        <v>227</v>
      </c>
      <c r="G27" s="1" t="s">
        <v>208</v>
      </c>
      <c r="H27" s="24" t="s">
        <v>53</v>
      </c>
      <c r="I27" s="28" t="s">
        <v>1395</v>
      </c>
      <c r="J27" s="24" t="s">
        <v>59</v>
      </c>
      <c r="K27" s="1" t="s">
        <v>47</v>
      </c>
      <c r="L27" s="67">
        <v>38106</v>
      </c>
      <c r="M27" s="68">
        <v>46388</v>
      </c>
      <c r="N27" s="52" t="s">
        <v>64</v>
      </c>
      <c r="O27" s="66"/>
      <c r="P27" s="66" t="s">
        <v>50</v>
      </c>
      <c r="Q27" s="65" t="s">
        <v>55</v>
      </c>
      <c r="R27" s="52" t="s">
        <v>53</v>
      </c>
      <c r="S27" s="66"/>
      <c r="T27" s="52" t="s">
        <v>59</v>
      </c>
      <c r="U27" s="66" t="s">
        <v>47</v>
      </c>
      <c r="V27" s="1" t="s">
        <v>63</v>
      </c>
      <c r="X27" s="28" t="s">
        <v>66</v>
      </c>
      <c r="Y27" s="24" t="s">
        <v>53</v>
      </c>
      <c r="AA27" s="24" t="s">
        <v>59</v>
      </c>
      <c r="AB27" s="1" t="s">
        <v>47</v>
      </c>
      <c r="AE27" s="1" t="s">
        <v>48</v>
      </c>
      <c r="AF27" s="1" t="s">
        <v>135</v>
      </c>
      <c r="AG27" s="1" t="s">
        <v>67</v>
      </c>
      <c r="AH27" s="1" t="s">
        <v>67</v>
      </c>
      <c r="AI27" s="1" t="s">
        <v>139</v>
      </c>
      <c r="AJ27" s="1" t="s">
        <v>137</v>
      </c>
      <c r="AL27" s="6">
        <v>1157</v>
      </c>
      <c r="AM27" s="6" t="s">
        <v>1395</v>
      </c>
      <c r="AN27" s="6">
        <v>1157</v>
      </c>
      <c r="AO27" s="13" t="s">
        <v>133</v>
      </c>
      <c r="AP27" s="5">
        <f t="shared" si="8"/>
        <v>115.4686</v>
      </c>
      <c r="AQ27" s="5">
        <f t="shared" si="9"/>
        <v>18.3963</v>
      </c>
      <c r="AR27" s="5">
        <f t="shared" si="10"/>
        <v>3.2048899999999998</v>
      </c>
      <c r="AS27" s="5">
        <f t="shared" si="11"/>
        <v>18.026060000000001</v>
      </c>
      <c r="AT27" s="5">
        <f t="shared" si="12"/>
        <v>9.4411200000000015</v>
      </c>
      <c r="AU27" s="5">
        <f t="shared" si="13"/>
        <v>0</v>
      </c>
      <c r="AV27" s="5">
        <f t="shared" si="14"/>
        <v>0</v>
      </c>
      <c r="AW27" s="5">
        <f t="shared" si="15"/>
        <v>23.718500000000002</v>
      </c>
      <c r="AZ27" s="4">
        <v>9.98E-2</v>
      </c>
      <c r="BA27" s="4">
        <v>1.5900000000000001E-2</v>
      </c>
      <c r="BB27" s="4">
        <v>2.7699999999999999E-3</v>
      </c>
      <c r="BC27" s="4">
        <v>1.558E-2</v>
      </c>
      <c r="BD27" s="4">
        <v>8.1600000000000006E-3</v>
      </c>
      <c r="BE27" s="4">
        <v>0</v>
      </c>
      <c r="BF27" s="4">
        <v>0</v>
      </c>
      <c r="BG27" s="4">
        <v>2.0500000000000001E-2</v>
      </c>
    </row>
    <row r="28" spans="1:59" x14ac:dyDescent="0.2">
      <c r="A28" s="27" t="s">
        <v>131</v>
      </c>
      <c r="B28" s="28" t="s">
        <v>233</v>
      </c>
      <c r="C28" s="24">
        <v>174</v>
      </c>
      <c r="D28" s="24" t="s">
        <v>234</v>
      </c>
      <c r="E28" s="1" t="s">
        <v>232</v>
      </c>
      <c r="F28" s="1" t="s">
        <v>231</v>
      </c>
      <c r="G28" s="1" t="s">
        <v>748</v>
      </c>
      <c r="H28" s="24" t="s">
        <v>54</v>
      </c>
      <c r="I28" s="28" t="s">
        <v>1395</v>
      </c>
      <c r="J28" s="24" t="s">
        <v>59</v>
      </c>
      <c r="K28" s="1" t="s">
        <v>47</v>
      </c>
      <c r="L28" s="67">
        <v>38106</v>
      </c>
      <c r="M28" s="68">
        <v>46388</v>
      </c>
      <c r="N28" s="52" t="s">
        <v>64</v>
      </c>
      <c r="O28" s="66"/>
      <c r="P28" s="66" t="s">
        <v>50</v>
      </c>
      <c r="Q28" s="65" t="s">
        <v>55</v>
      </c>
      <c r="R28" s="52" t="s">
        <v>53</v>
      </c>
      <c r="S28" s="66"/>
      <c r="T28" s="52" t="s">
        <v>59</v>
      </c>
      <c r="U28" s="66" t="s">
        <v>47</v>
      </c>
      <c r="V28" s="1" t="s">
        <v>63</v>
      </c>
      <c r="X28" s="28" t="s">
        <v>66</v>
      </c>
      <c r="Y28" s="24" t="s">
        <v>53</v>
      </c>
      <c r="AA28" s="24" t="s">
        <v>59</v>
      </c>
      <c r="AB28" s="1" t="s">
        <v>47</v>
      </c>
      <c r="AE28" s="1" t="s">
        <v>48</v>
      </c>
      <c r="AF28" s="1" t="s">
        <v>135</v>
      </c>
      <c r="AG28" s="1" t="s">
        <v>67</v>
      </c>
      <c r="AH28" s="1" t="s">
        <v>67</v>
      </c>
      <c r="AI28" s="1" t="s">
        <v>139</v>
      </c>
      <c r="AJ28" s="1" t="s">
        <v>137</v>
      </c>
      <c r="AL28" s="6">
        <v>1063</v>
      </c>
      <c r="AM28" s="6" t="s">
        <v>1395</v>
      </c>
      <c r="AN28" s="6">
        <v>1063</v>
      </c>
      <c r="AO28" s="13" t="s">
        <v>133</v>
      </c>
      <c r="AP28" s="5">
        <f t="shared" si="8"/>
        <v>106.0874</v>
      </c>
      <c r="AQ28" s="5">
        <f t="shared" si="9"/>
        <v>16.901700000000002</v>
      </c>
      <c r="AR28" s="5">
        <f t="shared" si="10"/>
        <v>2.9445099999999997</v>
      </c>
      <c r="AS28" s="5">
        <f t="shared" si="11"/>
        <v>16.561540000000001</v>
      </c>
      <c r="AT28" s="5">
        <f t="shared" si="12"/>
        <v>8.67408</v>
      </c>
      <c r="AU28" s="5">
        <f t="shared" si="13"/>
        <v>0</v>
      </c>
      <c r="AV28" s="5">
        <f t="shared" si="14"/>
        <v>0</v>
      </c>
      <c r="AW28" s="5">
        <f t="shared" si="15"/>
        <v>21.791499999999999</v>
      </c>
      <c r="AZ28" s="4">
        <v>9.98E-2</v>
      </c>
      <c r="BA28" s="4">
        <v>1.5900000000000001E-2</v>
      </c>
      <c r="BB28" s="4">
        <v>2.7699999999999999E-3</v>
      </c>
      <c r="BC28" s="4">
        <v>1.558E-2</v>
      </c>
      <c r="BD28" s="4">
        <v>8.1600000000000006E-3</v>
      </c>
      <c r="BE28" s="4">
        <v>0</v>
      </c>
      <c r="BF28" s="4">
        <v>0</v>
      </c>
      <c r="BG28" s="4">
        <v>2.0500000000000001E-2</v>
      </c>
    </row>
    <row r="29" spans="1:59" x14ac:dyDescent="0.2">
      <c r="A29" s="27" t="s">
        <v>131</v>
      </c>
      <c r="B29" s="28" t="s">
        <v>1063</v>
      </c>
      <c r="C29" s="24">
        <v>175</v>
      </c>
      <c r="D29" s="24">
        <v>50537706473</v>
      </c>
      <c r="E29" s="1" t="s">
        <v>237</v>
      </c>
      <c r="F29" s="1" t="s">
        <v>236</v>
      </c>
      <c r="G29" s="1" t="s">
        <v>235</v>
      </c>
      <c r="H29" s="24" t="s">
        <v>238</v>
      </c>
      <c r="I29" s="28" t="s">
        <v>1395</v>
      </c>
      <c r="J29" s="24" t="s">
        <v>59</v>
      </c>
      <c r="K29" s="1" t="s">
        <v>47</v>
      </c>
      <c r="L29" s="67">
        <v>38106</v>
      </c>
      <c r="M29" s="68">
        <v>46388</v>
      </c>
      <c r="N29" s="52" t="s">
        <v>64</v>
      </c>
      <c r="O29" s="66"/>
      <c r="P29" s="66" t="s">
        <v>50</v>
      </c>
      <c r="Q29" s="65" t="s">
        <v>55</v>
      </c>
      <c r="R29" s="52" t="s">
        <v>53</v>
      </c>
      <c r="S29" s="66"/>
      <c r="T29" s="52" t="s">
        <v>59</v>
      </c>
      <c r="U29" s="66" t="s">
        <v>47</v>
      </c>
      <c r="V29" s="1" t="s">
        <v>63</v>
      </c>
      <c r="X29" s="28" t="s">
        <v>66</v>
      </c>
      <c r="Y29" s="24" t="s">
        <v>53</v>
      </c>
      <c r="AA29" s="24" t="s">
        <v>59</v>
      </c>
      <c r="AB29" s="1" t="s">
        <v>47</v>
      </c>
      <c r="AE29" s="1" t="s">
        <v>48</v>
      </c>
      <c r="AF29" s="1" t="s">
        <v>135</v>
      </c>
      <c r="AG29" s="1" t="s">
        <v>67</v>
      </c>
      <c r="AH29" s="1" t="s">
        <v>67</v>
      </c>
      <c r="AI29" s="1" t="s">
        <v>139</v>
      </c>
      <c r="AJ29" s="1" t="s">
        <v>137</v>
      </c>
      <c r="AL29" s="6">
        <v>46550</v>
      </c>
      <c r="AM29" s="6" t="s">
        <v>1395</v>
      </c>
      <c r="AN29" s="6">
        <v>46550</v>
      </c>
      <c r="AO29" s="72" t="s">
        <v>133</v>
      </c>
      <c r="AP29" s="5">
        <f t="shared" si="8"/>
        <v>4645.6899999999996</v>
      </c>
      <c r="AQ29" s="5">
        <f t="shared" si="9"/>
        <v>740.1450000000001</v>
      </c>
      <c r="AR29" s="5">
        <f t="shared" si="10"/>
        <v>128.9435</v>
      </c>
      <c r="AS29" s="5">
        <f t="shared" si="11"/>
        <v>725.24900000000002</v>
      </c>
      <c r="AT29" s="5">
        <f t="shared" si="12"/>
        <v>379.84800000000001</v>
      </c>
      <c r="AU29" s="5">
        <f t="shared" si="13"/>
        <v>0</v>
      </c>
      <c r="AV29" s="5">
        <f t="shared" si="14"/>
        <v>0</v>
      </c>
      <c r="AW29" s="5">
        <f t="shared" si="15"/>
        <v>954.27500000000009</v>
      </c>
      <c r="AZ29" s="4">
        <v>9.98E-2</v>
      </c>
      <c r="BA29" s="4">
        <v>1.5900000000000001E-2</v>
      </c>
      <c r="BB29" s="4">
        <v>2.7699999999999999E-3</v>
      </c>
      <c r="BC29" s="4">
        <v>1.558E-2</v>
      </c>
      <c r="BD29" s="4">
        <v>8.1600000000000006E-3</v>
      </c>
      <c r="BE29" s="4">
        <v>0</v>
      </c>
      <c r="BF29" s="4">
        <v>0</v>
      </c>
      <c r="BG29" s="4">
        <v>2.0500000000000001E-2</v>
      </c>
    </row>
    <row r="30" spans="1:59" x14ac:dyDescent="0.2">
      <c r="A30" s="27" t="s">
        <v>131</v>
      </c>
      <c r="B30" s="28" t="s">
        <v>243</v>
      </c>
      <c r="C30" s="24">
        <v>177</v>
      </c>
      <c r="D30" s="24" t="s">
        <v>244</v>
      </c>
      <c r="E30" s="1" t="s">
        <v>242</v>
      </c>
      <c r="F30" s="1" t="s">
        <v>241</v>
      </c>
      <c r="G30" s="1" t="s">
        <v>239</v>
      </c>
      <c r="H30" s="24" t="s">
        <v>245</v>
      </c>
      <c r="I30" s="28" t="s">
        <v>1395</v>
      </c>
      <c r="J30" s="24" t="s">
        <v>59</v>
      </c>
      <c r="K30" s="1" t="s">
        <v>47</v>
      </c>
      <c r="L30" s="67">
        <v>38106</v>
      </c>
      <c r="M30" s="68">
        <v>46388</v>
      </c>
      <c r="N30" s="52" t="s">
        <v>64</v>
      </c>
      <c r="O30" s="66"/>
      <c r="P30" s="66" t="s">
        <v>50</v>
      </c>
      <c r="Q30" s="65" t="s">
        <v>55</v>
      </c>
      <c r="R30" s="52" t="s">
        <v>53</v>
      </c>
      <c r="S30" s="66"/>
      <c r="T30" s="52" t="s">
        <v>59</v>
      </c>
      <c r="U30" s="66" t="s">
        <v>47</v>
      </c>
      <c r="V30" s="1" t="s">
        <v>63</v>
      </c>
      <c r="X30" s="28" t="s">
        <v>66</v>
      </c>
      <c r="Y30" s="24" t="s">
        <v>53</v>
      </c>
      <c r="AA30" s="24" t="s">
        <v>59</v>
      </c>
      <c r="AB30" s="1" t="s">
        <v>47</v>
      </c>
      <c r="AE30" s="1" t="s">
        <v>48</v>
      </c>
      <c r="AF30" s="1" t="s">
        <v>135</v>
      </c>
      <c r="AG30" s="1" t="s">
        <v>67</v>
      </c>
      <c r="AH30" s="1" t="s">
        <v>67</v>
      </c>
      <c r="AI30" s="1" t="s">
        <v>139</v>
      </c>
      <c r="AJ30" s="1" t="s">
        <v>137</v>
      </c>
      <c r="AL30" s="6">
        <v>4233</v>
      </c>
      <c r="AM30" s="6" t="s">
        <v>1395</v>
      </c>
      <c r="AN30" s="6">
        <v>4233</v>
      </c>
      <c r="AO30" s="13" t="s">
        <v>133</v>
      </c>
      <c r="AP30" s="5">
        <f t="shared" si="8"/>
        <v>422.45339999999999</v>
      </c>
      <c r="AQ30" s="5">
        <f t="shared" si="9"/>
        <v>67.304699999999997</v>
      </c>
      <c r="AR30" s="5">
        <f t="shared" si="10"/>
        <v>11.72541</v>
      </c>
      <c r="AS30" s="5">
        <f t="shared" si="11"/>
        <v>65.950140000000005</v>
      </c>
      <c r="AT30" s="5">
        <f t="shared" si="12"/>
        <v>34.54128</v>
      </c>
      <c r="AU30" s="5">
        <f t="shared" si="13"/>
        <v>0</v>
      </c>
      <c r="AV30" s="5">
        <f t="shared" si="14"/>
        <v>0</v>
      </c>
      <c r="AW30" s="5">
        <f t="shared" si="15"/>
        <v>86.776499999999999</v>
      </c>
      <c r="AZ30" s="4">
        <v>9.98E-2</v>
      </c>
      <c r="BA30" s="4">
        <v>1.5900000000000001E-2</v>
      </c>
      <c r="BB30" s="4">
        <v>2.7699999999999999E-3</v>
      </c>
      <c r="BC30" s="4">
        <v>1.558E-2</v>
      </c>
      <c r="BD30" s="4">
        <v>8.1600000000000006E-3</v>
      </c>
      <c r="BE30" s="4">
        <v>0</v>
      </c>
      <c r="BF30" s="4">
        <v>0</v>
      </c>
      <c r="BG30" s="4">
        <v>2.0500000000000001E-2</v>
      </c>
    </row>
    <row r="31" spans="1:59" x14ac:dyDescent="0.2">
      <c r="A31" s="27" t="s">
        <v>131</v>
      </c>
      <c r="B31" s="28" t="s">
        <v>258</v>
      </c>
      <c r="C31" s="24">
        <v>176</v>
      </c>
      <c r="D31" s="24" t="s">
        <v>259</v>
      </c>
      <c r="E31" s="1" t="s">
        <v>257</v>
      </c>
      <c r="F31" s="1" t="s">
        <v>256</v>
      </c>
      <c r="G31" s="1" t="s">
        <v>255</v>
      </c>
      <c r="H31" s="24" t="s">
        <v>260</v>
      </c>
      <c r="I31" s="28" t="s">
        <v>1395</v>
      </c>
      <c r="J31" s="24" t="s">
        <v>59</v>
      </c>
      <c r="K31" s="1" t="s">
        <v>47</v>
      </c>
      <c r="L31" s="67">
        <v>38106</v>
      </c>
      <c r="M31" s="68">
        <v>46388</v>
      </c>
      <c r="N31" s="52" t="s">
        <v>64</v>
      </c>
      <c r="O31" s="66"/>
      <c r="P31" s="66" t="s">
        <v>50</v>
      </c>
      <c r="Q31" s="65" t="s">
        <v>55</v>
      </c>
      <c r="R31" s="52" t="s">
        <v>53</v>
      </c>
      <c r="S31" s="66"/>
      <c r="T31" s="52" t="s">
        <v>59</v>
      </c>
      <c r="U31" s="66" t="s">
        <v>47</v>
      </c>
      <c r="V31" s="1" t="s">
        <v>63</v>
      </c>
      <c r="X31" s="28" t="s">
        <v>66</v>
      </c>
      <c r="Y31" s="24" t="s">
        <v>53</v>
      </c>
      <c r="AA31" s="24" t="s">
        <v>59</v>
      </c>
      <c r="AB31" s="1" t="s">
        <v>47</v>
      </c>
      <c r="AE31" s="1" t="s">
        <v>48</v>
      </c>
      <c r="AF31" s="1" t="s">
        <v>135</v>
      </c>
      <c r="AG31" s="1" t="s">
        <v>67</v>
      </c>
      <c r="AH31" s="1" t="s">
        <v>67</v>
      </c>
      <c r="AI31" s="1" t="s">
        <v>139</v>
      </c>
      <c r="AJ31" s="1" t="s">
        <v>137</v>
      </c>
      <c r="AL31" s="6">
        <v>8225</v>
      </c>
      <c r="AM31" s="6" t="s">
        <v>1395</v>
      </c>
      <c r="AN31" s="6">
        <v>8225</v>
      </c>
      <c r="AO31" s="13" t="s">
        <v>133</v>
      </c>
      <c r="AP31" s="5">
        <f t="shared" si="8"/>
        <v>820.85500000000002</v>
      </c>
      <c r="AQ31" s="5">
        <f t="shared" si="9"/>
        <v>130.7775</v>
      </c>
      <c r="AR31" s="5">
        <f t="shared" si="10"/>
        <v>22.783249999999999</v>
      </c>
      <c r="AS31" s="5">
        <f t="shared" si="11"/>
        <v>128.1455</v>
      </c>
      <c r="AT31" s="5">
        <f t="shared" si="12"/>
        <v>67.116</v>
      </c>
      <c r="AU31" s="5">
        <f t="shared" si="13"/>
        <v>0</v>
      </c>
      <c r="AV31" s="5">
        <f t="shared" si="14"/>
        <v>0</v>
      </c>
      <c r="AW31" s="5">
        <f t="shared" si="15"/>
        <v>168.61250000000001</v>
      </c>
      <c r="AZ31" s="4">
        <v>9.98E-2</v>
      </c>
      <c r="BA31" s="4">
        <v>1.5900000000000001E-2</v>
      </c>
      <c r="BB31" s="4">
        <v>2.7699999999999999E-3</v>
      </c>
      <c r="BC31" s="4">
        <v>1.558E-2</v>
      </c>
      <c r="BD31" s="4">
        <v>8.1600000000000006E-3</v>
      </c>
      <c r="BE31" s="4">
        <v>0</v>
      </c>
      <c r="BF31" s="4">
        <v>0</v>
      </c>
      <c r="BG31" s="4">
        <v>2.0500000000000001E-2</v>
      </c>
    </row>
    <row r="32" spans="1:59" x14ac:dyDescent="0.2">
      <c r="A32" s="27" t="s">
        <v>131</v>
      </c>
      <c r="B32" s="28" t="s">
        <v>262</v>
      </c>
      <c r="C32" s="24">
        <v>178</v>
      </c>
      <c r="D32" s="24" t="s">
        <v>263</v>
      </c>
      <c r="E32" s="1" t="s">
        <v>261</v>
      </c>
      <c r="F32" s="1" t="s">
        <v>256</v>
      </c>
      <c r="G32" s="1" t="s">
        <v>255</v>
      </c>
      <c r="H32" s="24" t="s">
        <v>260</v>
      </c>
      <c r="I32" s="28" t="s">
        <v>1395</v>
      </c>
      <c r="J32" s="24" t="s">
        <v>59</v>
      </c>
      <c r="K32" s="1" t="s">
        <v>47</v>
      </c>
      <c r="L32" s="67">
        <v>38106</v>
      </c>
      <c r="M32" s="68">
        <v>46388</v>
      </c>
      <c r="N32" s="52" t="s">
        <v>64</v>
      </c>
      <c r="O32" s="66"/>
      <c r="P32" s="66" t="s">
        <v>50</v>
      </c>
      <c r="Q32" s="65" t="s">
        <v>55</v>
      </c>
      <c r="R32" s="52" t="s">
        <v>53</v>
      </c>
      <c r="S32" s="66"/>
      <c r="T32" s="52" t="s">
        <v>59</v>
      </c>
      <c r="U32" s="66" t="s">
        <v>47</v>
      </c>
      <c r="V32" s="1" t="s">
        <v>63</v>
      </c>
      <c r="X32" s="28" t="s">
        <v>66</v>
      </c>
      <c r="Y32" s="24" t="s">
        <v>53</v>
      </c>
      <c r="AA32" s="24" t="s">
        <v>59</v>
      </c>
      <c r="AB32" s="1" t="s">
        <v>47</v>
      </c>
      <c r="AE32" s="1" t="s">
        <v>48</v>
      </c>
      <c r="AF32" s="1" t="s">
        <v>135</v>
      </c>
      <c r="AG32" s="1" t="s">
        <v>67</v>
      </c>
      <c r="AH32" s="1" t="s">
        <v>67</v>
      </c>
      <c r="AI32" s="1" t="s">
        <v>139</v>
      </c>
      <c r="AJ32" s="1" t="s">
        <v>137</v>
      </c>
      <c r="AL32" s="6">
        <v>5437</v>
      </c>
      <c r="AM32" s="6" t="s">
        <v>1395</v>
      </c>
      <c r="AN32" s="6">
        <v>5437</v>
      </c>
      <c r="AO32" s="13" t="s">
        <v>133</v>
      </c>
      <c r="AP32" s="5">
        <f t="shared" si="8"/>
        <v>542.61260000000004</v>
      </c>
      <c r="AQ32" s="5">
        <f t="shared" si="9"/>
        <v>86.448300000000003</v>
      </c>
      <c r="AR32" s="5">
        <f t="shared" si="10"/>
        <v>15.06049</v>
      </c>
      <c r="AS32" s="5">
        <f t="shared" si="11"/>
        <v>84.708460000000002</v>
      </c>
      <c r="AT32" s="5">
        <f t="shared" si="12"/>
        <v>44.365920000000003</v>
      </c>
      <c r="AU32" s="5">
        <f t="shared" si="13"/>
        <v>0</v>
      </c>
      <c r="AV32" s="5">
        <f t="shared" si="14"/>
        <v>0</v>
      </c>
      <c r="AW32" s="5">
        <f t="shared" si="15"/>
        <v>111.4585</v>
      </c>
      <c r="AZ32" s="4">
        <v>9.98E-2</v>
      </c>
      <c r="BA32" s="4">
        <v>1.5900000000000001E-2</v>
      </c>
      <c r="BB32" s="4">
        <v>2.7699999999999999E-3</v>
      </c>
      <c r="BC32" s="4">
        <v>1.558E-2</v>
      </c>
      <c r="BD32" s="4">
        <v>8.1600000000000006E-3</v>
      </c>
      <c r="BE32" s="4">
        <v>0</v>
      </c>
      <c r="BF32" s="4">
        <v>0</v>
      </c>
      <c r="BG32" s="4">
        <v>2.0500000000000001E-2</v>
      </c>
    </row>
    <row r="33" spans="1:59" x14ac:dyDescent="0.2">
      <c r="A33" s="27" t="s">
        <v>131</v>
      </c>
      <c r="B33" s="28" t="s">
        <v>326</v>
      </c>
      <c r="C33" s="24">
        <v>179</v>
      </c>
      <c r="D33" s="24" t="s">
        <v>327</v>
      </c>
      <c r="E33" s="1" t="s">
        <v>325</v>
      </c>
      <c r="F33" s="1" t="s">
        <v>324</v>
      </c>
      <c r="G33" s="1" t="s">
        <v>323</v>
      </c>
      <c r="H33" s="24" t="s">
        <v>328</v>
      </c>
      <c r="I33" s="28" t="s">
        <v>1395</v>
      </c>
      <c r="J33" s="24" t="s">
        <v>59</v>
      </c>
      <c r="K33" s="1" t="s">
        <v>47</v>
      </c>
      <c r="L33" s="67">
        <v>38106</v>
      </c>
      <c r="M33" s="68">
        <v>46388</v>
      </c>
      <c r="N33" s="52" t="s">
        <v>64</v>
      </c>
      <c r="O33" s="66"/>
      <c r="P33" s="66" t="s">
        <v>50</v>
      </c>
      <c r="Q33" s="65" t="s">
        <v>55</v>
      </c>
      <c r="R33" s="52" t="s">
        <v>53</v>
      </c>
      <c r="S33" s="66"/>
      <c r="T33" s="52" t="s">
        <v>59</v>
      </c>
      <c r="U33" s="66" t="s">
        <v>47</v>
      </c>
      <c r="V33" s="1" t="s">
        <v>63</v>
      </c>
      <c r="X33" s="28" t="s">
        <v>66</v>
      </c>
      <c r="Y33" s="24" t="s">
        <v>53</v>
      </c>
      <c r="AA33" s="24" t="s">
        <v>59</v>
      </c>
      <c r="AB33" s="1" t="s">
        <v>47</v>
      </c>
      <c r="AE33" s="1" t="s">
        <v>48</v>
      </c>
      <c r="AF33" s="1" t="s">
        <v>135</v>
      </c>
      <c r="AG33" s="1" t="s">
        <v>67</v>
      </c>
      <c r="AH33" s="1" t="s">
        <v>67</v>
      </c>
      <c r="AI33" s="1" t="s">
        <v>139</v>
      </c>
      <c r="AJ33" s="1" t="s">
        <v>137</v>
      </c>
      <c r="AL33" s="6">
        <v>7</v>
      </c>
      <c r="AM33" s="6" t="s">
        <v>1395</v>
      </c>
      <c r="AN33" s="6">
        <v>7</v>
      </c>
      <c r="AO33" s="13" t="s">
        <v>133</v>
      </c>
      <c r="AP33" s="5">
        <f t="shared" si="8"/>
        <v>0.6986</v>
      </c>
      <c r="AQ33" s="5">
        <f t="shared" si="9"/>
        <v>0.11130000000000001</v>
      </c>
      <c r="AR33" s="5">
        <f t="shared" si="10"/>
        <v>1.9389999999999998E-2</v>
      </c>
      <c r="AS33" s="5">
        <f t="shared" si="11"/>
        <v>0.10906</v>
      </c>
      <c r="AT33" s="5">
        <f t="shared" si="12"/>
        <v>5.7120000000000004E-2</v>
      </c>
      <c r="AU33" s="5">
        <f t="shared" si="13"/>
        <v>0</v>
      </c>
      <c r="AV33" s="5">
        <f t="shared" si="14"/>
        <v>0</v>
      </c>
      <c r="AW33" s="5">
        <f t="shared" si="15"/>
        <v>0.14350000000000002</v>
      </c>
      <c r="AZ33" s="4">
        <v>9.98E-2</v>
      </c>
      <c r="BA33" s="4">
        <v>1.5900000000000001E-2</v>
      </c>
      <c r="BB33" s="4">
        <v>2.7699999999999999E-3</v>
      </c>
      <c r="BC33" s="4">
        <v>1.558E-2</v>
      </c>
      <c r="BD33" s="4">
        <v>8.1600000000000006E-3</v>
      </c>
      <c r="BE33" s="4">
        <v>0</v>
      </c>
      <c r="BF33" s="4">
        <v>0</v>
      </c>
      <c r="BG33" s="4">
        <v>2.0500000000000001E-2</v>
      </c>
    </row>
    <row r="34" spans="1:59" x14ac:dyDescent="0.2">
      <c r="A34" s="27" t="s">
        <v>131</v>
      </c>
      <c r="B34" s="28" t="s">
        <v>450</v>
      </c>
      <c r="C34" s="24">
        <v>180</v>
      </c>
      <c r="D34" s="24" t="s">
        <v>451</v>
      </c>
      <c r="E34" s="1" t="s">
        <v>449</v>
      </c>
      <c r="F34" s="1" t="s">
        <v>448</v>
      </c>
      <c r="G34" s="1" t="s">
        <v>96</v>
      </c>
      <c r="H34" s="24" t="s">
        <v>54</v>
      </c>
      <c r="I34" s="28" t="s">
        <v>1395</v>
      </c>
      <c r="J34" s="24" t="s">
        <v>59</v>
      </c>
      <c r="K34" s="1" t="s">
        <v>47</v>
      </c>
      <c r="L34" s="67">
        <v>38106</v>
      </c>
      <c r="M34" s="68">
        <v>46388</v>
      </c>
      <c r="N34" s="52" t="s">
        <v>64</v>
      </c>
      <c r="O34" s="66"/>
      <c r="P34" s="66" t="s">
        <v>50</v>
      </c>
      <c r="Q34" s="65" t="s">
        <v>55</v>
      </c>
      <c r="R34" s="52" t="s">
        <v>53</v>
      </c>
      <c r="S34" s="66"/>
      <c r="T34" s="52" t="s">
        <v>59</v>
      </c>
      <c r="U34" s="66" t="s">
        <v>47</v>
      </c>
      <c r="V34" s="1" t="s">
        <v>63</v>
      </c>
      <c r="X34" s="28" t="s">
        <v>66</v>
      </c>
      <c r="Y34" s="24" t="s">
        <v>53</v>
      </c>
      <c r="AA34" s="24" t="s">
        <v>59</v>
      </c>
      <c r="AB34" s="1" t="s">
        <v>47</v>
      </c>
      <c r="AE34" s="1" t="s">
        <v>48</v>
      </c>
      <c r="AF34" s="1" t="s">
        <v>135</v>
      </c>
      <c r="AG34" s="1" t="s">
        <v>67</v>
      </c>
      <c r="AH34" s="1" t="s">
        <v>67</v>
      </c>
      <c r="AI34" s="1" t="s">
        <v>139</v>
      </c>
      <c r="AJ34" s="1" t="s">
        <v>137</v>
      </c>
      <c r="AL34" s="6">
        <v>1273</v>
      </c>
      <c r="AM34" s="6" t="s">
        <v>1395</v>
      </c>
      <c r="AN34" s="6">
        <v>1273</v>
      </c>
      <c r="AO34" s="13" t="s">
        <v>133</v>
      </c>
      <c r="AP34" s="5">
        <f t="shared" si="8"/>
        <v>127.0454</v>
      </c>
      <c r="AQ34" s="5">
        <f t="shared" si="9"/>
        <v>20.2407</v>
      </c>
      <c r="AR34" s="5">
        <f t="shared" si="10"/>
        <v>3.5262099999999998</v>
      </c>
      <c r="AS34" s="5">
        <f t="shared" si="11"/>
        <v>19.83334</v>
      </c>
      <c r="AT34" s="5">
        <f t="shared" si="12"/>
        <v>10.387680000000001</v>
      </c>
      <c r="AU34" s="5">
        <f t="shared" si="13"/>
        <v>0</v>
      </c>
      <c r="AV34" s="5">
        <f t="shared" si="14"/>
        <v>0</v>
      </c>
      <c r="AW34" s="5">
        <f t="shared" si="15"/>
        <v>26.096500000000002</v>
      </c>
      <c r="AZ34" s="4">
        <v>9.98E-2</v>
      </c>
      <c r="BA34" s="4">
        <v>1.5900000000000001E-2</v>
      </c>
      <c r="BB34" s="4">
        <v>2.7699999999999999E-3</v>
      </c>
      <c r="BC34" s="4">
        <v>1.558E-2</v>
      </c>
      <c r="BD34" s="4">
        <v>8.1600000000000006E-3</v>
      </c>
      <c r="BE34" s="4">
        <v>0</v>
      </c>
      <c r="BF34" s="4">
        <v>0</v>
      </c>
      <c r="BG34" s="4">
        <v>2.0500000000000001E-2</v>
      </c>
    </row>
    <row r="35" spans="1:59" x14ac:dyDescent="0.2">
      <c r="A35" s="27" t="s">
        <v>131</v>
      </c>
      <c r="B35" s="28" t="s">
        <v>470</v>
      </c>
      <c r="C35" s="24">
        <v>181</v>
      </c>
      <c r="D35" s="24" t="s">
        <v>471</v>
      </c>
      <c r="E35" s="1" t="s">
        <v>469</v>
      </c>
      <c r="F35" s="1" t="s">
        <v>468</v>
      </c>
      <c r="G35" s="1" t="s">
        <v>467</v>
      </c>
      <c r="H35" s="24" t="s">
        <v>54</v>
      </c>
      <c r="I35" s="28" t="s">
        <v>1395</v>
      </c>
      <c r="J35" s="24" t="s">
        <v>59</v>
      </c>
      <c r="K35" s="1" t="s">
        <v>47</v>
      </c>
      <c r="L35" s="67">
        <v>38106</v>
      </c>
      <c r="M35" s="68">
        <v>46388</v>
      </c>
      <c r="N35" s="52" t="s">
        <v>64</v>
      </c>
      <c r="O35" s="66"/>
      <c r="P35" s="66" t="s">
        <v>50</v>
      </c>
      <c r="Q35" s="65" t="s">
        <v>55</v>
      </c>
      <c r="R35" s="52" t="s">
        <v>53</v>
      </c>
      <c r="S35" s="66"/>
      <c r="T35" s="52" t="s">
        <v>59</v>
      </c>
      <c r="U35" s="66" t="s">
        <v>47</v>
      </c>
      <c r="V35" s="1" t="s">
        <v>63</v>
      </c>
      <c r="X35" s="28" t="s">
        <v>66</v>
      </c>
      <c r="Y35" s="24" t="s">
        <v>53</v>
      </c>
      <c r="AA35" s="24" t="s">
        <v>59</v>
      </c>
      <c r="AB35" s="1" t="s">
        <v>47</v>
      </c>
      <c r="AE35" s="1" t="s">
        <v>48</v>
      </c>
      <c r="AF35" s="1" t="s">
        <v>135</v>
      </c>
      <c r="AG35" s="1" t="s">
        <v>67</v>
      </c>
      <c r="AH35" s="1" t="s">
        <v>67</v>
      </c>
      <c r="AI35" s="1" t="s">
        <v>139</v>
      </c>
      <c r="AJ35" s="1" t="s">
        <v>137</v>
      </c>
      <c r="AL35" s="6">
        <v>1779</v>
      </c>
      <c r="AM35" s="6" t="s">
        <v>1395</v>
      </c>
      <c r="AN35" s="6">
        <v>1779</v>
      </c>
      <c r="AO35" s="13" t="s">
        <v>133</v>
      </c>
      <c r="AP35" s="5">
        <f t="shared" si="8"/>
        <v>177.54419999999999</v>
      </c>
      <c r="AQ35" s="5">
        <f t="shared" si="9"/>
        <v>28.286100000000001</v>
      </c>
      <c r="AR35" s="5">
        <f t="shared" si="10"/>
        <v>4.9278300000000002</v>
      </c>
      <c r="AS35" s="5">
        <f t="shared" si="11"/>
        <v>27.716819999999998</v>
      </c>
      <c r="AT35" s="5">
        <f t="shared" si="12"/>
        <v>14.516640000000001</v>
      </c>
      <c r="AU35" s="5">
        <f t="shared" si="13"/>
        <v>0</v>
      </c>
      <c r="AV35" s="5">
        <f t="shared" si="14"/>
        <v>0</v>
      </c>
      <c r="AW35" s="5">
        <f t="shared" si="15"/>
        <v>36.469500000000004</v>
      </c>
      <c r="AZ35" s="4">
        <v>9.98E-2</v>
      </c>
      <c r="BA35" s="4">
        <v>1.5900000000000001E-2</v>
      </c>
      <c r="BB35" s="4">
        <v>2.7699999999999999E-3</v>
      </c>
      <c r="BC35" s="4">
        <v>1.558E-2</v>
      </c>
      <c r="BD35" s="4">
        <v>8.1600000000000006E-3</v>
      </c>
      <c r="BE35" s="4">
        <v>0</v>
      </c>
      <c r="BF35" s="4">
        <v>0</v>
      </c>
      <c r="BG35" s="4">
        <v>2.0500000000000001E-2</v>
      </c>
    </row>
    <row r="36" spans="1:59" x14ac:dyDescent="0.2">
      <c r="A36" s="27" t="s">
        <v>131</v>
      </c>
      <c r="B36" s="28" t="s">
        <v>1064</v>
      </c>
      <c r="C36" s="24">
        <v>182</v>
      </c>
      <c r="D36" s="24">
        <v>50539601100</v>
      </c>
      <c r="E36" s="1" t="s">
        <v>480</v>
      </c>
      <c r="F36" s="1" t="s">
        <v>479</v>
      </c>
      <c r="G36" s="1" t="s">
        <v>478</v>
      </c>
      <c r="H36" s="24" t="s">
        <v>54</v>
      </c>
      <c r="I36" s="28" t="s">
        <v>1395</v>
      </c>
      <c r="J36" s="24" t="s">
        <v>59</v>
      </c>
      <c r="K36" s="1" t="s">
        <v>47</v>
      </c>
      <c r="L36" s="67">
        <v>38106</v>
      </c>
      <c r="M36" s="68">
        <v>46388</v>
      </c>
      <c r="N36" s="52" t="s">
        <v>64</v>
      </c>
      <c r="O36" s="66"/>
      <c r="P36" s="66" t="s">
        <v>50</v>
      </c>
      <c r="Q36" s="65" t="s">
        <v>55</v>
      </c>
      <c r="R36" s="52" t="s">
        <v>53</v>
      </c>
      <c r="S36" s="66"/>
      <c r="T36" s="52" t="s">
        <v>59</v>
      </c>
      <c r="U36" s="66" t="s">
        <v>47</v>
      </c>
      <c r="V36" s="1" t="s">
        <v>63</v>
      </c>
      <c r="X36" s="28" t="s">
        <v>66</v>
      </c>
      <c r="Y36" s="24" t="s">
        <v>53</v>
      </c>
      <c r="AA36" s="24" t="s">
        <v>59</v>
      </c>
      <c r="AB36" s="1" t="s">
        <v>47</v>
      </c>
      <c r="AE36" s="1" t="s">
        <v>48</v>
      </c>
      <c r="AF36" s="1" t="s">
        <v>135</v>
      </c>
      <c r="AG36" s="1" t="s">
        <v>67</v>
      </c>
      <c r="AH36" s="1" t="s">
        <v>67</v>
      </c>
      <c r="AI36" s="1" t="s">
        <v>139</v>
      </c>
      <c r="AJ36" s="1" t="s">
        <v>137</v>
      </c>
      <c r="AL36" s="6">
        <v>1308</v>
      </c>
      <c r="AM36" s="6" t="s">
        <v>1395</v>
      </c>
      <c r="AN36" s="6">
        <v>1308</v>
      </c>
      <c r="AO36" s="72" t="s">
        <v>133</v>
      </c>
      <c r="AP36" s="5">
        <f t="shared" si="8"/>
        <v>130.5384</v>
      </c>
      <c r="AQ36" s="5">
        <f t="shared" si="9"/>
        <v>20.7972</v>
      </c>
      <c r="AR36" s="5">
        <f t="shared" si="10"/>
        <v>3.6231599999999999</v>
      </c>
      <c r="AS36" s="5">
        <f t="shared" si="11"/>
        <v>20.378640000000001</v>
      </c>
      <c r="AT36" s="5">
        <f t="shared" si="12"/>
        <v>10.67328</v>
      </c>
      <c r="AU36" s="5">
        <f t="shared" si="13"/>
        <v>0</v>
      </c>
      <c r="AV36" s="5">
        <f t="shared" si="14"/>
        <v>0</v>
      </c>
      <c r="AW36" s="5">
        <f t="shared" si="15"/>
        <v>26.814</v>
      </c>
      <c r="AZ36" s="4">
        <v>9.98E-2</v>
      </c>
      <c r="BA36" s="4">
        <v>1.5900000000000001E-2</v>
      </c>
      <c r="BB36" s="4">
        <v>2.7699999999999999E-3</v>
      </c>
      <c r="BC36" s="4">
        <v>1.558E-2</v>
      </c>
      <c r="BD36" s="4">
        <v>8.1600000000000006E-3</v>
      </c>
      <c r="BE36" s="4">
        <v>0</v>
      </c>
      <c r="BF36" s="4">
        <v>0</v>
      </c>
      <c r="BG36" s="4">
        <v>2.0500000000000001E-2</v>
      </c>
    </row>
    <row r="37" spans="1:59" x14ac:dyDescent="0.2">
      <c r="A37" s="27" t="s">
        <v>131</v>
      </c>
      <c r="B37" s="28" t="s">
        <v>482</v>
      </c>
      <c r="C37" s="24">
        <v>183</v>
      </c>
      <c r="D37" s="24" t="s">
        <v>483</v>
      </c>
      <c r="E37" s="1" t="s">
        <v>481</v>
      </c>
      <c r="F37" s="1" t="s">
        <v>1395</v>
      </c>
      <c r="G37" s="1" t="s">
        <v>101</v>
      </c>
      <c r="H37" s="24" t="s">
        <v>54</v>
      </c>
      <c r="I37" s="28" t="s">
        <v>1395</v>
      </c>
      <c r="J37" s="24" t="s">
        <v>59</v>
      </c>
      <c r="K37" s="1" t="s">
        <v>47</v>
      </c>
      <c r="L37" s="67">
        <v>38106</v>
      </c>
      <c r="M37" s="68">
        <v>46388</v>
      </c>
      <c r="N37" s="52" t="s">
        <v>64</v>
      </c>
      <c r="O37" s="66"/>
      <c r="P37" s="66" t="s">
        <v>50</v>
      </c>
      <c r="Q37" s="65" t="s">
        <v>55</v>
      </c>
      <c r="R37" s="52" t="s">
        <v>53</v>
      </c>
      <c r="S37" s="66"/>
      <c r="T37" s="52" t="s">
        <v>59</v>
      </c>
      <c r="U37" s="66" t="s">
        <v>47</v>
      </c>
      <c r="V37" s="1" t="s">
        <v>63</v>
      </c>
      <c r="X37" s="28" t="s">
        <v>66</v>
      </c>
      <c r="Y37" s="24" t="s">
        <v>53</v>
      </c>
      <c r="AA37" s="24" t="s">
        <v>59</v>
      </c>
      <c r="AB37" s="1" t="s">
        <v>47</v>
      </c>
      <c r="AE37" s="1" t="s">
        <v>48</v>
      </c>
      <c r="AF37" s="1" t="s">
        <v>135</v>
      </c>
      <c r="AG37" s="1" t="s">
        <v>67</v>
      </c>
      <c r="AH37" s="1" t="s">
        <v>67</v>
      </c>
      <c r="AI37" s="1" t="s">
        <v>139</v>
      </c>
      <c r="AJ37" s="1" t="s">
        <v>137</v>
      </c>
      <c r="AL37" s="6">
        <v>941</v>
      </c>
      <c r="AM37" s="6" t="s">
        <v>1395</v>
      </c>
      <c r="AN37" s="6">
        <v>941</v>
      </c>
      <c r="AO37" s="13" t="s">
        <v>133</v>
      </c>
      <c r="AP37" s="5">
        <f t="shared" si="8"/>
        <v>93.911799999999999</v>
      </c>
      <c r="AQ37" s="5">
        <f t="shared" si="9"/>
        <v>14.961900000000002</v>
      </c>
      <c r="AR37" s="5">
        <f t="shared" si="10"/>
        <v>2.6065700000000001</v>
      </c>
      <c r="AS37" s="5">
        <f t="shared" si="11"/>
        <v>14.660780000000001</v>
      </c>
      <c r="AT37" s="5">
        <f t="shared" si="12"/>
        <v>7.6785600000000009</v>
      </c>
      <c r="AU37" s="5">
        <f t="shared" si="13"/>
        <v>0</v>
      </c>
      <c r="AV37" s="5">
        <f t="shared" si="14"/>
        <v>0</v>
      </c>
      <c r="AW37" s="5">
        <f t="shared" si="15"/>
        <v>19.290500000000002</v>
      </c>
      <c r="AZ37" s="4">
        <v>9.98E-2</v>
      </c>
      <c r="BA37" s="4">
        <v>1.5900000000000001E-2</v>
      </c>
      <c r="BB37" s="4">
        <v>2.7699999999999999E-3</v>
      </c>
      <c r="BC37" s="4">
        <v>1.558E-2</v>
      </c>
      <c r="BD37" s="4">
        <v>8.1600000000000006E-3</v>
      </c>
      <c r="BE37" s="4">
        <v>0</v>
      </c>
      <c r="BF37" s="4">
        <v>0</v>
      </c>
      <c r="BG37" s="4">
        <v>2.0500000000000001E-2</v>
      </c>
    </row>
    <row r="38" spans="1:59" x14ac:dyDescent="0.2">
      <c r="A38" s="27" t="s">
        <v>131</v>
      </c>
      <c r="B38" s="28" t="s">
        <v>490</v>
      </c>
      <c r="C38" s="24">
        <v>184</v>
      </c>
      <c r="D38" s="24" t="s">
        <v>491</v>
      </c>
      <c r="E38" s="1" t="s">
        <v>489</v>
      </c>
      <c r="F38" s="1" t="s">
        <v>488</v>
      </c>
      <c r="G38" s="1" t="s">
        <v>101</v>
      </c>
      <c r="H38" s="24" t="s">
        <v>492</v>
      </c>
      <c r="I38" s="28" t="s">
        <v>1395</v>
      </c>
      <c r="J38" s="24" t="s">
        <v>59</v>
      </c>
      <c r="K38" s="1" t="s">
        <v>47</v>
      </c>
      <c r="L38" s="67">
        <v>38106</v>
      </c>
      <c r="M38" s="68">
        <v>46388</v>
      </c>
      <c r="N38" s="52" t="s">
        <v>64</v>
      </c>
      <c r="O38" s="66"/>
      <c r="P38" s="66" t="s">
        <v>50</v>
      </c>
      <c r="Q38" s="65" t="s">
        <v>55</v>
      </c>
      <c r="R38" s="52" t="s">
        <v>53</v>
      </c>
      <c r="S38" s="66"/>
      <c r="T38" s="52" t="s">
        <v>59</v>
      </c>
      <c r="U38" s="66" t="s">
        <v>47</v>
      </c>
      <c r="V38" s="1" t="s">
        <v>63</v>
      </c>
      <c r="X38" s="28" t="s">
        <v>66</v>
      </c>
      <c r="Y38" s="24" t="s">
        <v>53</v>
      </c>
      <c r="AA38" s="24" t="s">
        <v>59</v>
      </c>
      <c r="AB38" s="1" t="s">
        <v>47</v>
      </c>
      <c r="AE38" s="1" t="s">
        <v>48</v>
      </c>
      <c r="AF38" s="1" t="s">
        <v>135</v>
      </c>
      <c r="AG38" s="1" t="s">
        <v>67</v>
      </c>
      <c r="AH38" s="1" t="s">
        <v>67</v>
      </c>
      <c r="AI38" s="1" t="s">
        <v>139</v>
      </c>
      <c r="AJ38" s="1" t="s">
        <v>137</v>
      </c>
      <c r="AL38" s="6">
        <v>1900</v>
      </c>
      <c r="AM38" s="6" t="s">
        <v>1395</v>
      </c>
      <c r="AN38" s="6">
        <v>1900</v>
      </c>
      <c r="AO38" s="13" t="s">
        <v>133</v>
      </c>
      <c r="AP38" s="5">
        <f t="shared" si="8"/>
        <v>189.62</v>
      </c>
      <c r="AQ38" s="5">
        <f t="shared" si="9"/>
        <v>30.21</v>
      </c>
      <c r="AR38" s="5">
        <f t="shared" si="10"/>
        <v>5.2629999999999999</v>
      </c>
      <c r="AS38" s="5">
        <f t="shared" si="11"/>
        <v>29.602</v>
      </c>
      <c r="AT38" s="5">
        <f t="shared" si="12"/>
        <v>15.504000000000001</v>
      </c>
      <c r="AU38" s="5">
        <f t="shared" si="13"/>
        <v>0</v>
      </c>
      <c r="AV38" s="5">
        <f t="shared" si="14"/>
        <v>0</v>
      </c>
      <c r="AW38" s="5">
        <f t="shared" si="15"/>
        <v>38.950000000000003</v>
      </c>
      <c r="AZ38" s="4">
        <v>9.98E-2</v>
      </c>
      <c r="BA38" s="4">
        <v>1.5900000000000001E-2</v>
      </c>
      <c r="BB38" s="4">
        <v>2.7699999999999999E-3</v>
      </c>
      <c r="BC38" s="4">
        <v>1.558E-2</v>
      </c>
      <c r="BD38" s="4">
        <v>8.1600000000000006E-3</v>
      </c>
      <c r="BE38" s="4">
        <v>0</v>
      </c>
      <c r="BF38" s="4">
        <v>0</v>
      </c>
      <c r="BG38" s="4">
        <v>2.0500000000000001E-2</v>
      </c>
    </row>
    <row r="39" spans="1:59" x14ac:dyDescent="0.2">
      <c r="A39" s="27" t="s">
        <v>131</v>
      </c>
      <c r="B39" s="28" t="s">
        <v>497</v>
      </c>
      <c r="C39" s="24">
        <v>45</v>
      </c>
      <c r="D39" s="24" t="s">
        <v>498</v>
      </c>
      <c r="E39" s="1" t="s">
        <v>496</v>
      </c>
      <c r="F39" s="1" t="s">
        <v>495</v>
      </c>
      <c r="G39" s="1" t="s">
        <v>494</v>
      </c>
      <c r="H39" s="24" t="s">
        <v>373</v>
      </c>
      <c r="I39" s="28" t="s">
        <v>1395</v>
      </c>
      <c r="J39" s="24" t="s">
        <v>59</v>
      </c>
      <c r="K39" s="1" t="s">
        <v>47</v>
      </c>
      <c r="L39" s="67">
        <v>38106</v>
      </c>
      <c r="M39" s="68">
        <v>46388</v>
      </c>
      <c r="N39" s="52" t="s">
        <v>64</v>
      </c>
      <c r="O39" s="66"/>
      <c r="P39" s="66" t="s">
        <v>50</v>
      </c>
      <c r="Q39" s="65" t="s">
        <v>55</v>
      </c>
      <c r="R39" s="52" t="s">
        <v>53</v>
      </c>
      <c r="S39" s="66"/>
      <c r="T39" s="52" t="s">
        <v>59</v>
      </c>
      <c r="U39" s="66" t="s">
        <v>47</v>
      </c>
      <c r="V39" s="1" t="s">
        <v>63</v>
      </c>
      <c r="X39" s="28" t="s">
        <v>66</v>
      </c>
      <c r="Y39" s="24" t="s">
        <v>53</v>
      </c>
      <c r="AA39" s="24" t="s">
        <v>59</v>
      </c>
      <c r="AB39" s="1" t="s">
        <v>47</v>
      </c>
      <c r="AE39" s="1" t="s">
        <v>48</v>
      </c>
      <c r="AF39" s="1" t="s">
        <v>135</v>
      </c>
      <c r="AG39" s="1" t="s">
        <v>67</v>
      </c>
      <c r="AH39" s="1" t="s">
        <v>67</v>
      </c>
      <c r="AI39" s="1" t="s">
        <v>139</v>
      </c>
      <c r="AJ39" s="1" t="s">
        <v>137</v>
      </c>
      <c r="AL39" s="6">
        <v>778</v>
      </c>
      <c r="AM39" s="6" t="s">
        <v>1395</v>
      </c>
      <c r="AN39" s="6">
        <v>778</v>
      </c>
      <c r="AO39" s="13" t="s">
        <v>133</v>
      </c>
      <c r="AP39" s="5">
        <f t="shared" si="8"/>
        <v>77.644400000000005</v>
      </c>
      <c r="AQ39" s="5">
        <f t="shared" si="9"/>
        <v>12.370200000000001</v>
      </c>
      <c r="AR39" s="5">
        <f t="shared" si="10"/>
        <v>2.1550599999999998</v>
      </c>
      <c r="AS39" s="5">
        <f t="shared" si="11"/>
        <v>12.12124</v>
      </c>
      <c r="AT39" s="5">
        <f t="shared" si="12"/>
        <v>6.3484800000000003</v>
      </c>
      <c r="AU39" s="5">
        <f t="shared" si="13"/>
        <v>0</v>
      </c>
      <c r="AV39" s="5">
        <f t="shared" si="14"/>
        <v>0</v>
      </c>
      <c r="AW39" s="5">
        <f t="shared" si="15"/>
        <v>15.949</v>
      </c>
      <c r="AZ39" s="4">
        <v>9.98E-2</v>
      </c>
      <c r="BA39" s="4">
        <v>1.5900000000000001E-2</v>
      </c>
      <c r="BB39" s="4">
        <v>2.7699999999999999E-3</v>
      </c>
      <c r="BC39" s="4">
        <v>1.558E-2</v>
      </c>
      <c r="BD39" s="4">
        <v>8.1600000000000006E-3</v>
      </c>
      <c r="BE39" s="4">
        <v>0</v>
      </c>
      <c r="BF39" s="4">
        <v>0</v>
      </c>
      <c r="BG39" s="4">
        <v>2.0500000000000001E-2</v>
      </c>
    </row>
    <row r="40" spans="1:59" x14ac:dyDescent="0.2">
      <c r="A40" s="27" t="s">
        <v>131</v>
      </c>
      <c r="B40" s="28" t="s">
        <v>569</v>
      </c>
      <c r="C40" s="24">
        <v>185</v>
      </c>
      <c r="D40" s="24" t="s">
        <v>570</v>
      </c>
      <c r="E40" s="1" t="s">
        <v>568</v>
      </c>
      <c r="F40" s="1" t="s">
        <v>1395</v>
      </c>
      <c r="G40" s="1" t="s">
        <v>566</v>
      </c>
      <c r="H40" s="24" t="s">
        <v>54</v>
      </c>
      <c r="I40" s="28" t="s">
        <v>1395</v>
      </c>
      <c r="J40" s="24" t="s">
        <v>59</v>
      </c>
      <c r="K40" s="1" t="s">
        <v>47</v>
      </c>
      <c r="L40" s="67">
        <v>38106</v>
      </c>
      <c r="M40" s="68">
        <v>46388</v>
      </c>
      <c r="N40" s="52" t="s">
        <v>64</v>
      </c>
      <c r="O40" s="66"/>
      <c r="P40" s="66" t="s">
        <v>50</v>
      </c>
      <c r="Q40" s="65" t="s">
        <v>55</v>
      </c>
      <c r="R40" s="52" t="s">
        <v>53</v>
      </c>
      <c r="S40" s="66"/>
      <c r="T40" s="52" t="s">
        <v>59</v>
      </c>
      <c r="U40" s="66" t="s">
        <v>47</v>
      </c>
      <c r="V40" s="1" t="s">
        <v>63</v>
      </c>
      <c r="X40" s="28" t="s">
        <v>66</v>
      </c>
      <c r="Y40" s="24" t="s">
        <v>53</v>
      </c>
      <c r="AA40" s="24" t="s">
        <v>59</v>
      </c>
      <c r="AB40" s="1" t="s">
        <v>47</v>
      </c>
      <c r="AE40" s="1" t="s">
        <v>48</v>
      </c>
      <c r="AF40" s="1" t="s">
        <v>135</v>
      </c>
      <c r="AG40" s="1" t="s">
        <v>67</v>
      </c>
      <c r="AH40" s="1" t="s">
        <v>67</v>
      </c>
      <c r="AI40" s="1" t="s">
        <v>139</v>
      </c>
      <c r="AJ40" s="1" t="s">
        <v>137</v>
      </c>
      <c r="AL40" s="6">
        <v>1725</v>
      </c>
      <c r="AM40" s="6" t="s">
        <v>1395</v>
      </c>
      <c r="AN40" s="6">
        <v>1725</v>
      </c>
      <c r="AO40" s="13" t="s">
        <v>133</v>
      </c>
      <c r="AP40" s="5">
        <f t="shared" si="8"/>
        <v>172.155</v>
      </c>
      <c r="AQ40" s="5">
        <f t="shared" si="9"/>
        <v>27.427500000000002</v>
      </c>
      <c r="AR40" s="5">
        <f t="shared" si="10"/>
        <v>4.7782499999999999</v>
      </c>
      <c r="AS40" s="5">
        <f t="shared" si="11"/>
        <v>26.875499999999999</v>
      </c>
      <c r="AT40" s="5">
        <f t="shared" si="12"/>
        <v>14.076000000000001</v>
      </c>
      <c r="AU40" s="5">
        <f t="shared" si="13"/>
        <v>0</v>
      </c>
      <c r="AV40" s="5">
        <f t="shared" si="14"/>
        <v>0</v>
      </c>
      <c r="AW40" s="5">
        <f t="shared" si="15"/>
        <v>35.362500000000004</v>
      </c>
      <c r="AZ40" s="4">
        <v>9.98E-2</v>
      </c>
      <c r="BA40" s="4">
        <v>1.5900000000000001E-2</v>
      </c>
      <c r="BB40" s="4">
        <v>2.7699999999999999E-3</v>
      </c>
      <c r="BC40" s="4">
        <v>1.558E-2</v>
      </c>
      <c r="BD40" s="4">
        <v>8.1600000000000006E-3</v>
      </c>
      <c r="BE40" s="4">
        <v>0</v>
      </c>
      <c r="BF40" s="4">
        <v>0</v>
      </c>
      <c r="BG40" s="4">
        <v>2.0500000000000001E-2</v>
      </c>
    </row>
    <row r="41" spans="1:59" x14ac:dyDescent="0.2">
      <c r="A41" s="27" t="s">
        <v>131</v>
      </c>
      <c r="B41" s="28" t="s">
        <v>586</v>
      </c>
      <c r="C41" s="24">
        <v>46</v>
      </c>
      <c r="D41" s="24" t="s">
        <v>587</v>
      </c>
      <c r="E41" s="1" t="s">
        <v>585</v>
      </c>
      <c r="F41" s="1" t="s">
        <v>1395</v>
      </c>
      <c r="G41" s="1" t="s">
        <v>584</v>
      </c>
      <c r="H41" s="24" t="s">
        <v>54</v>
      </c>
      <c r="I41" s="28" t="s">
        <v>1395</v>
      </c>
      <c r="J41" s="24" t="s">
        <v>59</v>
      </c>
      <c r="K41" s="1" t="s">
        <v>47</v>
      </c>
      <c r="L41" s="67">
        <v>38106</v>
      </c>
      <c r="M41" s="68">
        <v>46388</v>
      </c>
      <c r="N41" s="52" t="s">
        <v>64</v>
      </c>
      <c r="O41" s="66"/>
      <c r="P41" s="66" t="s">
        <v>50</v>
      </c>
      <c r="Q41" s="65" t="s">
        <v>55</v>
      </c>
      <c r="R41" s="52" t="s">
        <v>53</v>
      </c>
      <c r="S41" s="66"/>
      <c r="T41" s="52" t="s">
        <v>59</v>
      </c>
      <c r="U41" s="66" t="s">
        <v>47</v>
      </c>
      <c r="V41" s="1" t="s">
        <v>63</v>
      </c>
      <c r="X41" s="28" t="s">
        <v>66</v>
      </c>
      <c r="Y41" s="24" t="s">
        <v>53</v>
      </c>
      <c r="AA41" s="24" t="s">
        <v>59</v>
      </c>
      <c r="AB41" s="1" t="s">
        <v>47</v>
      </c>
      <c r="AE41" s="1" t="s">
        <v>48</v>
      </c>
      <c r="AF41" s="1" t="s">
        <v>135</v>
      </c>
      <c r="AG41" s="1" t="s">
        <v>67</v>
      </c>
      <c r="AH41" s="1" t="s">
        <v>67</v>
      </c>
      <c r="AI41" s="1" t="s">
        <v>139</v>
      </c>
      <c r="AJ41" s="1" t="s">
        <v>137</v>
      </c>
      <c r="AL41" s="6">
        <v>579</v>
      </c>
      <c r="AM41" s="6" t="s">
        <v>1395</v>
      </c>
      <c r="AN41" s="6">
        <v>579</v>
      </c>
      <c r="AO41" s="13" t="s">
        <v>133</v>
      </c>
      <c r="AP41" s="5">
        <f t="shared" si="8"/>
        <v>57.784199999999998</v>
      </c>
      <c r="AQ41" s="5">
        <f t="shared" si="9"/>
        <v>9.2061000000000011</v>
      </c>
      <c r="AR41" s="5">
        <f t="shared" si="10"/>
        <v>1.6038299999999999</v>
      </c>
      <c r="AS41" s="5">
        <f t="shared" si="11"/>
        <v>9.0208200000000005</v>
      </c>
      <c r="AT41" s="5">
        <f t="shared" si="12"/>
        <v>4.72464</v>
      </c>
      <c r="AU41" s="5">
        <f t="shared" si="13"/>
        <v>0</v>
      </c>
      <c r="AV41" s="5">
        <f t="shared" si="14"/>
        <v>0</v>
      </c>
      <c r="AW41" s="5">
        <f t="shared" si="15"/>
        <v>11.8695</v>
      </c>
      <c r="AZ41" s="4">
        <v>9.98E-2</v>
      </c>
      <c r="BA41" s="4">
        <v>1.5900000000000001E-2</v>
      </c>
      <c r="BB41" s="4">
        <v>2.7699999999999999E-3</v>
      </c>
      <c r="BC41" s="4">
        <v>1.558E-2</v>
      </c>
      <c r="BD41" s="4">
        <v>8.1600000000000006E-3</v>
      </c>
      <c r="BE41" s="4">
        <v>0</v>
      </c>
      <c r="BF41" s="4">
        <v>0</v>
      </c>
      <c r="BG41" s="4">
        <v>2.0500000000000001E-2</v>
      </c>
    </row>
    <row r="42" spans="1:59" x14ac:dyDescent="0.2">
      <c r="A42" s="27" t="s">
        <v>131</v>
      </c>
      <c r="B42" s="28" t="s">
        <v>1065</v>
      </c>
      <c r="C42" s="24">
        <v>44</v>
      </c>
      <c r="D42" s="24">
        <v>50503612050</v>
      </c>
      <c r="E42" s="1" t="s">
        <v>1283</v>
      </c>
      <c r="F42" s="1" t="s">
        <v>1395</v>
      </c>
      <c r="G42" s="1" t="s">
        <v>255</v>
      </c>
      <c r="H42" s="24" t="s">
        <v>260</v>
      </c>
      <c r="I42" s="28" t="s">
        <v>1395</v>
      </c>
      <c r="J42" s="24" t="s">
        <v>59</v>
      </c>
      <c r="K42" s="1" t="s">
        <v>47</v>
      </c>
      <c r="L42" s="67">
        <v>38106</v>
      </c>
      <c r="M42" s="68">
        <v>46388</v>
      </c>
      <c r="N42" s="52" t="s">
        <v>64</v>
      </c>
      <c r="O42" s="66"/>
      <c r="P42" s="66" t="s">
        <v>50</v>
      </c>
      <c r="Q42" s="65" t="s">
        <v>55</v>
      </c>
      <c r="R42" s="52" t="s">
        <v>53</v>
      </c>
      <c r="S42" s="66"/>
      <c r="T42" s="52" t="s">
        <v>59</v>
      </c>
      <c r="U42" s="66" t="s">
        <v>47</v>
      </c>
      <c r="V42" s="1" t="s">
        <v>63</v>
      </c>
      <c r="X42" s="28" t="s">
        <v>66</v>
      </c>
      <c r="Y42" s="24" t="s">
        <v>53</v>
      </c>
      <c r="AA42" s="24" t="s">
        <v>59</v>
      </c>
      <c r="AB42" s="1" t="s">
        <v>47</v>
      </c>
      <c r="AE42" s="1" t="s">
        <v>48</v>
      </c>
      <c r="AF42" s="1" t="s">
        <v>135</v>
      </c>
      <c r="AG42" s="1" t="s">
        <v>67</v>
      </c>
      <c r="AH42" s="1" t="s">
        <v>67</v>
      </c>
      <c r="AI42" s="1" t="s">
        <v>139</v>
      </c>
      <c r="AJ42" s="1" t="s">
        <v>197</v>
      </c>
      <c r="AL42" s="6">
        <v>4907</v>
      </c>
      <c r="AM42" s="6" t="s">
        <v>1395</v>
      </c>
      <c r="AN42" s="6">
        <v>4907</v>
      </c>
      <c r="AO42" s="72" t="s">
        <v>133</v>
      </c>
      <c r="AP42" s="5">
        <f t="shared" si="8"/>
        <v>489.71859999999998</v>
      </c>
      <c r="AQ42" s="5">
        <f t="shared" si="9"/>
        <v>78.021300000000011</v>
      </c>
      <c r="AR42" s="5">
        <f t="shared" si="10"/>
        <v>13.59239</v>
      </c>
      <c r="AS42" s="5">
        <f t="shared" si="11"/>
        <v>76.451059999999998</v>
      </c>
      <c r="AT42" s="5">
        <f t="shared" si="12"/>
        <v>40.041119999999999</v>
      </c>
      <c r="AU42" s="5">
        <f t="shared" si="13"/>
        <v>0</v>
      </c>
      <c r="AV42" s="5">
        <f t="shared" si="14"/>
        <v>0</v>
      </c>
      <c r="AW42" s="5">
        <f t="shared" si="15"/>
        <v>100.59350000000001</v>
      </c>
      <c r="AZ42" s="4">
        <v>9.98E-2</v>
      </c>
      <c r="BA42" s="4">
        <v>1.5900000000000001E-2</v>
      </c>
      <c r="BB42" s="4">
        <v>2.7699999999999999E-3</v>
      </c>
      <c r="BC42" s="4">
        <v>1.558E-2</v>
      </c>
      <c r="BD42" s="4">
        <v>8.1600000000000006E-3</v>
      </c>
      <c r="BE42" s="4">
        <v>0</v>
      </c>
      <c r="BF42" s="4">
        <v>0</v>
      </c>
      <c r="BG42" s="4">
        <v>2.0500000000000001E-2</v>
      </c>
    </row>
    <row r="43" spans="1:59" x14ac:dyDescent="0.2">
      <c r="A43" s="27" t="s">
        <v>131</v>
      </c>
      <c r="B43" s="28" t="s">
        <v>620</v>
      </c>
      <c r="C43" s="24">
        <v>43</v>
      </c>
      <c r="D43" s="24" t="s">
        <v>621</v>
      </c>
      <c r="E43" s="1" t="s">
        <v>619</v>
      </c>
      <c r="F43" s="1" t="s">
        <v>1397</v>
      </c>
      <c r="G43" s="1" t="s">
        <v>611</v>
      </c>
      <c r="H43" s="24" t="s">
        <v>238</v>
      </c>
      <c r="I43" s="28" t="s">
        <v>1395</v>
      </c>
      <c r="J43" s="24" t="s">
        <v>59</v>
      </c>
      <c r="K43" s="1" t="s">
        <v>47</v>
      </c>
      <c r="L43" s="67">
        <v>38106</v>
      </c>
      <c r="M43" s="68">
        <v>46388</v>
      </c>
      <c r="N43" s="52" t="s">
        <v>64</v>
      </c>
      <c r="O43" s="66"/>
      <c r="P43" s="66" t="s">
        <v>50</v>
      </c>
      <c r="Q43" s="65" t="s">
        <v>55</v>
      </c>
      <c r="R43" s="52" t="s">
        <v>53</v>
      </c>
      <c r="S43" s="66"/>
      <c r="T43" s="52" t="s">
        <v>59</v>
      </c>
      <c r="U43" s="66" t="s">
        <v>47</v>
      </c>
      <c r="V43" s="1" t="s">
        <v>50</v>
      </c>
      <c r="X43" s="28" t="s">
        <v>66</v>
      </c>
      <c r="Y43" s="24" t="s">
        <v>53</v>
      </c>
      <c r="AA43" s="24" t="s">
        <v>59</v>
      </c>
      <c r="AB43" s="1" t="s">
        <v>47</v>
      </c>
      <c r="AE43" s="1" t="s">
        <v>48</v>
      </c>
      <c r="AF43" s="1" t="s">
        <v>135</v>
      </c>
      <c r="AG43" s="1" t="s">
        <v>67</v>
      </c>
      <c r="AH43" s="1" t="s">
        <v>67</v>
      </c>
      <c r="AI43" s="1" t="s">
        <v>139</v>
      </c>
      <c r="AJ43" s="1" t="s">
        <v>137</v>
      </c>
      <c r="AL43" s="6">
        <v>34</v>
      </c>
      <c r="AM43" s="6" t="s">
        <v>1395</v>
      </c>
      <c r="AN43" s="6">
        <v>34</v>
      </c>
      <c r="AO43" s="13" t="s">
        <v>133</v>
      </c>
      <c r="AP43" s="5">
        <f t="shared" si="8"/>
        <v>3.3932000000000002</v>
      </c>
      <c r="AQ43" s="5">
        <f t="shared" si="9"/>
        <v>0.54060000000000008</v>
      </c>
      <c r="AR43" s="5">
        <f t="shared" si="10"/>
        <v>9.418E-2</v>
      </c>
      <c r="AS43" s="5">
        <f t="shared" si="11"/>
        <v>0.52971999999999997</v>
      </c>
      <c r="AT43" s="5">
        <f t="shared" si="12"/>
        <v>0.27744000000000002</v>
      </c>
      <c r="AU43" s="5">
        <f t="shared" si="13"/>
        <v>0</v>
      </c>
      <c r="AV43" s="5">
        <f t="shared" si="14"/>
        <v>0</v>
      </c>
      <c r="AW43" s="5">
        <f t="shared" si="15"/>
        <v>0.69700000000000006</v>
      </c>
      <c r="AZ43" s="4">
        <v>9.98E-2</v>
      </c>
      <c r="BA43" s="4">
        <v>1.5900000000000001E-2</v>
      </c>
      <c r="BB43" s="4">
        <v>2.7699999999999999E-3</v>
      </c>
      <c r="BC43" s="4">
        <v>1.558E-2</v>
      </c>
      <c r="BD43" s="4">
        <v>8.1600000000000006E-3</v>
      </c>
      <c r="BE43" s="4">
        <v>0</v>
      </c>
      <c r="BF43" s="4">
        <v>0</v>
      </c>
      <c r="BG43" s="4">
        <v>2.0500000000000001E-2</v>
      </c>
    </row>
    <row r="44" spans="1:59" x14ac:dyDescent="0.2">
      <c r="A44" s="27" t="s">
        <v>131</v>
      </c>
      <c r="B44" s="28" t="s">
        <v>154</v>
      </c>
      <c r="C44" s="24">
        <v>47</v>
      </c>
      <c r="D44" s="24" t="s">
        <v>155</v>
      </c>
      <c r="E44" s="1" t="s">
        <v>153</v>
      </c>
      <c r="F44" s="1" t="s">
        <v>152</v>
      </c>
      <c r="G44" s="1" t="s">
        <v>151</v>
      </c>
      <c r="H44" s="24" t="s">
        <v>54</v>
      </c>
      <c r="I44" s="28" t="s">
        <v>1395</v>
      </c>
      <c r="J44" s="24" t="s">
        <v>59</v>
      </c>
      <c r="K44" s="1" t="s">
        <v>47</v>
      </c>
      <c r="L44" s="67">
        <v>38106</v>
      </c>
      <c r="M44" s="68">
        <v>46388</v>
      </c>
      <c r="N44" s="52" t="s">
        <v>64</v>
      </c>
      <c r="O44" s="66"/>
      <c r="P44" s="66" t="s">
        <v>50</v>
      </c>
      <c r="Q44" s="65" t="s">
        <v>55</v>
      </c>
      <c r="R44" s="52" t="s">
        <v>53</v>
      </c>
      <c r="S44" s="66"/>
      <c r="T44" s="52" t="s">
        <v>59</v>
      </c>
      <c r="U44" s="66" t="s">
        <v>47</v>
      </c>
      <c r="V44" s="1" t="s">
        <v>50</v>
      </c>
      <c r="X44" s="28" t="s">
        <v>66</v>
      </c>
      <c r="Y44" s="24" t="s">
        <v>53</v>
      </c>
      <c r="AA44" s="24" t="s">
        <v>59</v>
      </c>
      <c r="AB44" s="1" t="s">
        <v>47</v>
      </c>
      <c r="AE44" s="1" t="s">
        <v>48</v>
      </c>
      <c r="AF44" s="1" t="s">
        <v>135</v>
      </c>
      <c r="AG44" s="1" t="s">
        <v>67</v>
      </c>
      <c r="AH44" s="1" t="s">
        <v>67</v>
      </c>
      <c r="AI44" s="1" t="s">
        <v>139</v>
      </c>
      <c r="AJ44" s="1" t="s">
        <v>137</v>
      </c>
      <c r="AL44" s="6">
        <v>6897</v>
      </c>
      <c r="AM44" s="6" t="s">
        <v>1395</v>
      </c>
      <c r="AN44" s="6">
        <v>6897</v>
      </c>
      <c r="AO44" s="13" t="s">
        <v>133</v>
      </c>
      <c r="AP44" s="5">
        <f t="shared" si="8"/>
        <v>688.32060000000001</v>
      </c>
      <c r="AQ44" s="5">
        <f t="shared" si="9"/>
        <v>109.6623</v>
      </c>
      <c r="AR44" s="5">
        <f t="shared" si="10"/>
        <v>19.104689999999998</v>
      </c>
      <c r="AS44" s="5">
        <f t="shared" si="11"/>
        <v>107.45526</v>
      </c>
      <c r="AT44" s="5">
        <f t="shared" si="12"/>
        <v>56.279520000000005</v>
      </c>
      <c r="AU44" s="5">
        <f t="shared" si="13"/>
        <v>0</v>
      </c>
      <c r="AV44" s="5">
        <f t="shared" si="14"/>
        <v>0</v>
      </c>
      <c r="AW44" s="5">
        <f t="shared" si="15"/>
        <v>141.38849999999999</v>
      </c>
      <c r="AZ44" s="4">
        <v>9.98E-2</v>
      </c>
      <c r="BA44" s="4">
        <v>1.5900000000000001E-2</v>
      </c>
      <c r="BB44" s="4">
        <v>2.7699999999999999E-3</v>
      </c>
      <c r="BC44" s="4">
        <v>1.558E-2</v>
      </c>
      <c r="BD44" s="4">
        <v>8.1600000000000006E-3</v>
      </c>
      <c r="BE44" s="4">
        <v>0</v>
      </c>
      <c r="BF44" s="4">
        <v>0</v>
      </c>
      <c r="BG44" s="4">
        <v>2.0500000000000001E-2</v>
      </c>
    </row>
    <row r="45" spans="1:59" x14ac:dyDescent="0.2">
      <c r="A45" s="27" t="s">
        <v>131</v>
      </c>
      <c r="B45" s="28" t="s">
        <v>159</v>
      </c>
      <c r="C45" s="24">
        <v>48</v>
      </c>
      <c r="D45" s="24" t="s">
        <v>160</v>
      </c>
      <c r="E45" s="1" t="s">
        <v>158</v>
      </c>
      <c r="F45" s="1" t="s">
        <v>157</v>
      </c>
      <c r="G45" s="1" t="s">
        <v>156</v>
      </c>
      <c r="H45" s="24" t="s">
        <v>161</v>
      </c>
      <c r="I45" s="28" t="s">
        <v>1395</v>
      </c>
      <c r="J45" s="24" t="s">
        <v>59</v>
      </c>
      <c r="K45" s="1" t="s">
        <v>47</v>
      </c>
      <c r="L45" s="67">
        <v>38106</v>
      </c>
      <c r="M45" s="68">
        <v>46388</v>
      </c>
      <c r="N45" s="52" t="s">
        <v>64</v>
      </c>
      <c r="O45" s="66"/>
      <c r="P45" s="66" t="s">
        <v>50</v>
      </c>
      <c r="Q45" s="65" t="s">
        <v>55</v>
      </c>
      <c r="R45" s="52" t="s">
        <v>53</v>
      </c>
      <c r="S45" s="66"/>
      <c r="T45" s="52" t="s">
        <v>59</v>
      </c>
      <c r="U45" s="66" t="s">
        <v>47</v>
      </c>
      <c r="V45" s="1" t="s">
        <v>50</v>
      </c>
      <c r="X45" s="28" t="s">
        <v>66</v>
      </c>
      <c r="Y45" s="24" t="s">
        <v>53</v>
      </c>
      <c r="AA45" s="24" t="s">
        <v>59</v>
      </c>
      <c r="AB45" s="1" t="s">
        <v>47</v>
      </c>
      <c r="AE45" s="1" t="s">
        <v>48</v>
      </c>
      <c r="AF45" s="1" t="s">
        <v>135</v>
      </c>
      <c r="AG45" s="1" t="s">
        <v>67</v>
      </c>
      <c r="AH45" s="1" t="s">
        <v>67</v>
      </c>
      <c r="AI45" s="1" t="s">
        <v>138</v>
      </c>
      <c r="AJ45" s="1" t="s">
        <v>137</v>
      </c>
      <c r="AL45" s="6">
        <v>12212</v>
      </c>
      <c r="AM45" s="6">
        <v>35084</v>
      </c>
      <c r="AN45" s="6">
        <v>47296</v>
      </c>
      <c r="AO45" s="13" t="s">
        <v>133</v>
      </c>
      <c r="AP45" s="5">
        <f t="shared" si="8"/>
        <v>4720.1408000000001</v>
      </c>
      <c r="AQ45" s="5">
        <f t="shared" si="9"/>
        <v>752.0064000000001</v>
      </c>
      <c r="AR45" s="5">
        <f t="shared" si="10"/>
        <v>131.00991999999999</v>
      </c>
      <c r="AS45" s="5">
        <f t="shared" si="11"/>
        <v>736.87167999999997</v>
      </c>
      <c r="AT45" s="5">
        <f t="shared" si="12"/>
        <v>385.93536</v>
      </c>
      <c r="AU45" s="5">
        <f t="shared" si="13"/>
        <v>0</v>
      </c>
      <c r="AV45" s="5">
        <f t="shared" si="14"/>
        <v>0</v>
      </c>
      <c r="AW45" s="5">
        <f t="shared" si="15"/>
        <v>969.5680000000001</v>
      </c>
      <c r="AZ45" s="4">
        <v>9.98E-2</v>
      </c>
      <c r="BA45" s="4">
        <v>1.5900000000000001E-2</v>
      </c>
      <c r="BB45" s="4">
        <v>2.7699999999999999E-3</v>
      </c>
      <c r="BC45" s="4">
        <v>1.558E-2</v>
      </c>
      <c r="BD45" s="4">
        <v>8.1600000000000006E-3</v>
      </c>
      <c r="BE45" s="4">
        <v>0</v>
      </c>
      <c r="BF45" s="4">
        <v>0</v>
      </c>
      <c r="BG45" s="4">
        <v>2.0500000000000001E-2</v>
      </c>
    </row>
    <row r="46" spans="1:59" x14ac:dyDescent="0.2">
      <c r="A46" s="27" t="s">
        <v>131</v>
      </c>
      <c r="B46" s="28" t="s">
        <v>210</v>
      </c>
      <c r="C46" s="24">
        <v>50</v>
      </c>
      <c r="D46" s="24" t="s">
        <v>211</v>
      </c>
      <c r="E46" s="1" t="s">
        <v>209</v>
      </c>
      <c r="F46" s="1" t="s">
        <v>1395</v>
      </c>
      <c r="G46" s="1" t="s">
        <v>208</v>
      </c>
      <c r="H46" s="24" t="s">
        <v>53</v>
      </c>
      <c r="I46" s="28" t="s">
        <v>1398</v>
      </c>
      <c r="J46" s="24" t="s">
        <v>59</v>
      </c>
      <c r="K46" s="1" t="s">
        <v>47</v>
      </c>
      <c r="L46" s="67">
        <v>38106</v>
      </c>
      <c r="M46" s="68">
        <v>46388</v>
      </c>
      <c r="N46" s="52" t="s">
        <v>64</v>
      </c>
      <c r="O46" s="66"/>
      <c r="P46" s="66" t="s">
        <v>50</v>
      </c>
      <c r="Q46" s="65" t="s">
        <v>55</v>
      </c>
      <c r="R46" s="52" t="s">
        <v>53</v>
      </c>
      <c r="S46" s="66"/>
      <c r="T46" s="52" t="s">
        <v>59</v>
      </c>
      <c r="U46" s="66" t="s">
        <v>47</v>
      </c>
      <c r="V46" s="1" t="s">
        <v>50</v>
      </c>
      <c r="X46" s="28" t="s">
        <v>66</v>
      </c>
      <c r="Y46" s="24" t="s">
        <v>53</v>
      </c>
      <c r="AA46" s="24" t="s">
        <v>59</v>
      </c>
      <c r="AB46" s="1" t="s">
        <v>47</v>
      </c>
      <c r="AE46" s="1" t="s">
        <v>48</v>
      </c>
      <c r="AF46" s="1" t="s">
        <v>135</v>
      </c>
      <c r="AG46" s="1" t="s">
        <v>67</v>
      </c>
      <c r="AH46" s="1" t="s">
        <v>67</v>
      </c>
      <c r="AI46" s="1" t="s">
        <v>139</v>
      </c>
      <c r="AJ46" s="1" t="s">
        <v>1509</v>
      </c>
      <c r="AL46" s="6">
        <v>2374</v>
      </c>
      <c r="AM46" s="6" t="s">
        <v>1395</v>
      </c>
      <c r="AN46" s="6">
        <v>2374</v>
      </c>
      <c r="AO46" s="13" t="s">
        <v>133</v>
      </c>
      <c r="AP46" s="5">
        <f t="shared" si="8"/>
        <v>236.92519999999999</v>
      </c>
      <c r="AQ46" s="5">
        <f t="shared" si="9"/>
        <v>37.746600000000001</v>
      </c>
      <c r="AR46" s="5">
        <f t="shared" si="10"/>
        <v>6.5759799999999995</v>
      </c>
      <c r="AS46" s="5">
        <f t="shared" si="11"/>
        <v>36.986919999999998</v>
      </c>
      <c r="AT46" s="5">
        <f t="shared" si="12"/>
        <v>19.371840000000002</v>
      </c>
      <c r="AU46" s="5">
        <f t="shared" si="13"/>
        <v>0</v>
      </c>
      <c r="AV46" s="5">
        <f t="shared" si="14"/>
        <v>0</v>
      </c>
      <c r="AW46" s="5">
        <f t="shared" si="15"/>
        <v>48.667000000000002</v>
      </c>
      <c r="AZ46" s="4">
        <v>9.98E-2</v>
      </c>
      <c r="BA46" s="4">
        <v>1.5900000000000001E-2</v>
      </c>
      <c r="BB46" s="4">
        <v>2.7699999999999999E-3</v>
      </c>
      <c r="BC46" s="4">
        <v>1.558E-2</v>
      </c>
      <c r="BD46" s="4">
        <v>8.1600000000000006E-3</v>
      </c>
      <c r="BE46" s="4">
        <v>0</v>
      </c>
      <c r="BF46" s="4">
        <v>0</v>
      </c>
      <c r="BG46" s="4">
        <v>2.0500000000000001E-2</v>
      </c>
    </row>
    <row r="47" spans="1:59" x14ac:dyDescent="0.2">
      <c r="A47" s="27" t="s">
        <v>131</v>
      </c>
      <c r="B47" s="28" t="s">
        <v>213</v>
      </c>
      <c r="C47" s="24">
        <v>49</v>
      </c>
      <c r="D47" s="24" t="s">
        <v>214</v>
      </c>
      <c r="E47" s="1" t="s">
        <v>212</v>
      </c>
      <c r="F47" s="1" t="s">
        <v>1395</v>
      </c>
      <c r="G47" s="1" t="s">
        <v>208</v>
      </c>
      <c r="H47" s="24" t="s">
        <v>53</v>
      </c>
      <c r="I47" s="28" t="s">
        <v>1398</v>
      </c>
      <c r="J47" s="24" t="s">
        <v>59</v>
      </c>
      <c r="K47" s="1" t="s">
        <v>47</v>
      </c>
      <c r="L47" s="67">
        <v>38106</v>
      </c>
      <c r="M47" s="68">
        <v>46388</v>
      </c>
      <c r="N47" s="52" t="s">
        <v>64</v>
      </c>
      <c r="O47" s="66"/>
      <c r="P47" s="66" t="s">
        <v>50</v>
      </c>
      <c r="Q47" s="65" t="s">
        <v>55</v>
      </c>
      <c r="R47" s="52" t="s">
        <v>53</v>
      </c>
      <c r="S47" s="66"/>
      <c r="T47" s="52" t="s">
        <v>59</v>
      </c>
      <c r="U47" s="66" t="s">
        <v>47</v>
      </c>
      <c r="V47" s="1" t="s">
        <v>50</v>
      </c>
      <c r="X47" s="28" t="s">
        <v>66</v>
      </c>
      <c r="Y47" s="24" t="s">
        <v>53</v>
      </c>
      <c r="AA47" s="24" t="s">
        <v>59</v>
      </c>
      <c r="AB47" s="1" t="s">
        <v>47</v>
      </c>
      <c r="AE47" s="1" t="s">
        <v>48</v>
      </c>
      <c r="AF47" s="1" t="s">
        <v>135</v>
      </c>
      <c r="AG47" s="1" t="s">
        <v>67</v>
      </c>
      <c r="AH47" s="1" t="s">
        <v>67</v>
      </c>
      <c r="AI47" s="1" t="s">
        <v>139</v>
      </c>
      <c r="AJ47" s="1" t="s">
        <v>1509</v>
      </c>
      <c r="AL47" s="6">
        <v>2540</v>
      </c>
      <c r="AM47" s="6" t="s">
        <v>1395</v>
      </c>
      <c r="AN47" s="6">
        <v>2540</v>
      </c>
      <c r="AO47" s="13" t="s">
        <v>133</v>
      </c>
      <c r="AP47" s="5">
        <f t="shared" si="8"/>
        <v>253.49199999999999</v>
      </c>
      <c r="AQ47" s="5">
        <f t="shared" si="9"/>
        <v>40.386000000000003</v>
      </c>
      <c r="AR47" s="5">
        <f t="shared" si="10"/>
        <v>7.0358000000000001</v>
      </c>
      <c r="AS47" s="5">
        <f t="shared" si="11"/>
        <v>39.5732</v>
      </c>
      <c r="AT47" s="5">
        <f t="shared" si="12"/>
        <v>20.726400000000002</v>
      </c>
      <c r="AU47" s="5">
        <f t="shared" si="13"/>
        <v>0</v>
      </c>
      <c r="AV47" s="5">
        <f t="shared" si="14"/>
        <v>0</v>
      </c>
      <c r="AW47" s="5">
        <f t="shared" si="15"/>
        <v>52.07</v>
      </c>
      <c r="AZ47" s="4">
        <v>9.98E-2</v>
      </c>
      <c r="BA47" s="4">
        <v>1.5900000000000001E-2</v>
      </c>
      <c r="BB47" s="4">
        <v>2.7699999999999999E-3</v>
      </c>
      <c r="BC47" s="4">
        <v>1.558E-2</v>
      </c>
      <c r="BD47" s="4">
        <v>8.1600000000000006E-3</v>
      </c>
      <c r="BE47" s="4">
        <v>0</v>
      </c>
      <c r="BF47" s="4">
        <v>0</v>
      </c>
      <c r="BG47" s="4">
        <v>2.0500000000000001E-2</v>
      </c>
    </row>
    <row r="48" spans="1:59" x14ac:dyDescent="0.2">
      <c r="A48" s="27" t="s">
        <v>131</v>
      </c>
      <c r="B48" s="28" t="s">
        <v>353</v>
      </c>
      <c r="C48" s="24">
        <v>51</v>
      </c>
      <c r="D48" s="24" t="s">
        <v>354</v>
      </c>
      <c r="E48" s="1" t="s">
        <v>352</v>
      </c>
      <c r="F48" s="1" t="s">
        <v>298</v>
      </c>
      <c r="G48" s="1" t="s">
        <v>351</v>
      </c>
      <c r="H48" s="24" t="s">
        <v>202</v>
      </c>
      <c r="I48" s="28" t="s">
        <v>350</v>
      </c>
      <c r="J48" s="24" t="s">
        <v>59</v>
      </c>
      <c r="K48" s="1" t="s">
        <v>47</v>
      </c>
      <c r="L48" s="67">
        <v>38106</v>
      </c>
      <c r="M48" s="68">
        <v>46388</v>
      </c>
      <c r="N48" s="52" t="s">
        <v>64</v>
      </c>
      <c r="O48" s="66"/>
      <c r="P48" s="66" t="s">
        <v>50</v>
      </c>
      <c r="Q48" s="65" t="s">
        <v>55</v>
      </c>
      <c r="R48" s="52" t="s">
        <v>53</v>
      </c>
      <c r="S48" s="66"/>
      <c r="T48" s="52" t="s">
        <v>59</v>
      </c>
      <c r="U48" s="66" t="s">
        <v>47</v>
      </c>
      <c r="V48" s="1" t="s">
        <v>50</v>
      </c>
      <c r="X48" s="28" t="s">
        <v>66</v>
      </c>
      <c r="Y48" s="24" t="s">
        <v>53</v>
      </c>
      <c r="AA48" s="24" t="s">
        <v>59</v>
      </c>
      <c r="AB48" s="1" t="s">
        <v>47</v>
      </c>
      <c r="AE48" s="1" t="s">
        <v>48</v>
      </c>
      <c r="AF48" s="1" t="s">
        <v>135</v>
      </c>
      <c r="AG48" s="1" t="s">
        <v>67</v>
      </c>
      <c r="AH48" s="1" t="s">
        <v>67</v>
      </c>
      <c r="AI48" s="1" t="s">
        <v>139</v>
      </c>
      <c r="AJ48" s="1" t="s">
        <v>137</v>
      </c>
      <c r="AL48" s="6">
        <v>7224</v>
      </c>
      <c r="AM48" s="6" t="s">
        <v>1395</v>
      </c>
      <c r="AN48" s="6">
        <v>7224</v>
      </c>
      <c r="AO48" s="13" t="s">
        <v>133</v>
      </c>
      <c r="AP48" s="5">
        <f t="shared" si="8"/>
        <v>720.95519999999999</v>
      </c>
      <c r="AQ48" s="5">
        <f t="shared" si="9"/>
        <v>114.86160000000001</v>
      </c>
      <c r="AR48" s="5">
        <f t="shared" si="10"/>
        <v>20.010479999999998</v>
      </c>
      <c r="AS48" s="5">
        <f t="shared" si="11"/>
        <v>112.54992</v>
      </c>
      <c r="AT48" s="5">
        <f t="shared" si="12"/>
        <v>58.947840000000006</v>
      </c>
      <c r="AU48" s="5">
        <f t="shared" si="13"/>
        <v>0</v>
      </c>
      <c r="AV48" s="5">
        <f t="shared" si="14"/>
        <v>0</v>
      </c>
      <c r="AW48" s="5">
        <f t="shared" si="15"/>
        <v>148.09200000000001</v>
      </c>
      <c r="AZ48" s="4">
        <v>9.98E-2</v>
      </c>
      <c r="BA48" s="4">
        <v>1.5900000000000001E-2</v>
      </c>
      <c r="BB48" s="4">
        <v>2.7699999999999999E-3</v>
      </c>
      <c r="BC48" s="4">
        <v>1.558E-2</v>
      </c>
      <c r="BD48" s="4">
        <v>8.1600000000000006E-3</v>
      </c>
      <c r="BE48" s="4">
        <v>0</v>
      </c>
      <c r="BF48" s="4">
        <v>0</v>
      </c>
      <c r="BG48" s="4">
        <v>2.0500000000000001E-2</v>
      </c>
    </row>
    <row r="49" spans="1:59" x14ac:dyDescent="0.2">
      <c r="A49" s="27" t="s">
        <v>131</v>
      </c>
      <c r="B49" s="28" t="s">
        <v>356</v>
      </c>
      <c r="C49" s="24">
        <v>52</v>
      </c>
      <c r="D49" s="24" t="s">
        <v>357</v>
      </c>
      <c r="E49" s="1" t="s">
        <v>355</v>
      </c>
      <c r="F49" s="1" t="s">
        <v>298</v>
      </c>
      <c r="G49" s="1" t="s">
        <v>351</v>
      </c>
      <c r="H49" s="24" t="s">
        <v>202</v>
      </c>
      <c r="I49" s="28" t="s">
        <v>350</v>
      </c>
      <c r="J49" s="24" t="s">
        <v>59</v>
      </c>
      <c r="K49" s="1" t="s">
        <v>47</v>
      </c>
      <c r="L49" s="67">
        <v>38106</v>
      </c>
      <c r="M49" s="68">
        <v>46388</v>
      </c>
      <c r="N49" s="52" t="s">
        <v>64</v>
      </c>
      <c r="O49" s="66"/>
      <c r="P49" s="66" t="s">
        <v>50</v>
      </c>
      <c r="Q49" s="65" t="s">
        <v>55</v>
      </c>
      <c r="R49" s="52" t="s">
        <v>53</v>
      </c>
      <c r="S49" s="66"/>
      <c r="T49" s="52" t="s">
        <v>59</v>
      </c>
      <c r="U49" s="66" t="s">
        <v>47</v>
      </c>
      <c r="V49" s="1" t="s">
        <v>50</v>
      </c>
      <c r="X49" s="28" t="s">
        <v>66</v>
      </c>
      <c r="Y49" s="24" t="s">
        <v>53</v>
      </c>
      <c r="AA49" s="24" t="s">
        <v>59</v>
      </c>
      <c r="AB49" s="1" t="s">
        <v>47</v>
      </c>
      <c r="AE49" s="1" t="s">
        <v>48</v>
      </c>
      <c r="AF49" s="1" t="s">
        <v>135</v>
      </c>
      <c r="AG49" s="1" t="s">
        <v>67</v>
      </c>
      <c r="AH49" s="1" t="s">
        <v>67</v>
      </c>
      <c r="AI49" s="1" t="s">
        <v>139</v>
      </c>
      <c r="AJ49" s="1" t="s">
        <v>137</v>
      </c>
      <c r="AL49" s="6">
        <v>4342</v>
      </c>
      <c r="AM49" s="6" t="s">
        <v>1395</v>
      </c>
      <c r="AN49" s="6">
        <v>4342</v>
      </c>
      <c r="AO49" s="13" t="s">
        <v>133</v>
      </c>
      <c r="AP49" s="5">
        <f t="shared" si="8"/>
        <v>433.33159999999998</v>
      </c>
      <c r="AQ49" s="5">
        <f t="shared" si="9"/>
        <v>69.037800000000004</v>
      </c>
      <c r="AR49" s="5">
        <f t="shared" si="10"/>
        <v>12.027339999999999</v>
      </c>
      <c r="AS49" s="5">
        <f t="shared" si="11"/>
        <v>67.648359999999997</v>
      </c>
      <c r="AT49" s="5">
        <f t="shared" si="12"/>
        <v>35.430720000000001</v>
      </c>
      <c r="AU49" s="5">
        <f t="shared" si="13"/>
        <v>0</v>
      </c>
      <c r="AV49" s="5">
        <f t="shared" si="14"/>
        <v>0</v>
      </c>
      <c r="AW49" s="5">
        <f t="shared" si="15"/>
        <v>89.01100000000001</v>
      </c>
      <c r="AZ49" s="4">
        <v>9.98E-2</v>
      </c>
      <c r="BA49" s="4">
        <v>1.5900000000000001E-2</v>
      </c>
      <c r="BB49" s="4">
        <v>2.7699999999999999E-3</v>
      </c>
      <c r="BC49" s="4">
        <v>1.558E-2</v>
      </c>
      <c r="BD49" s="4">
        <v>8.1600000000000006E-3</v>
      </c>
      <c r="BE49" s="4">
        <v>0</v>
      </c>
      <c r="BF49" s="4">
        <v>0</v>
      </c>
      <c r="BG49" s="4">
        <v>2.0500000000000001E-2</v>
      </c>
    </row>
    <row r="50" spans="1:59" x14ac:dyDescent="0.2">
      <c r="A50" s="27" t="s">
        <v>131</v>
      </c>
      <c r="B50" s="28" t="s">
        <v>399</v>
      </c>
      <c r="C50" s="24">
        <v>166</v>
      </c>
      <c r="D50" s="24" t="s">
        <v>400</v>
      </c>
      <c r="E50" s="1" t="s">
        <v>398</v>
      </c>
      <c r="F50" s="1" t="s">
        <v>397</v>
      </c>
      <c r="G50" s="1" t="s">
        <v>380</v>
      </c>
      <c r="H50" s="24" t="s">
        <v>392</v>
      </c>
      <c r="I50" s="28" t="s">
        <v>396</v>
      </c>
      <c r="J50" s="24" t="s">
        <v>59</v>
      </c>
      <c r="K50" s="1" t="s">
        <v>47</v>
      </c>
      <c r="L50" s="67">
        <v>38106</v>
      </c>
      <c r="M50" s="68">
        <v>46388</v>
      </c>
      <c r="N50" s="52" t="s">
        <v>64</v>
      </c>
      <c r="O50" s="66"/>
      <c r="P50" s="66" t="s">
        <v>50</v>
      </c>
      <c r="Q50" s="65" t="s">
        <v>55</v>
      </c>
      <c r="R50" s="52" t="s">
        <v>53</v>
      </c>
      <c r="S50" s="66"/>
      <c r="T50" s="52" t="s">
        <v>59</v>
      </c>
      <c r="U50" s="66" t="s">
        <v>47</v>
      </c>
      <c r="V50" s="1" t="s">
        <v>50</v>
      </c>
      <c r="X50" s="28" t="s">
        <v>66</v>
      </c>
      <c r="Y50" s="24" t="s">
        <v>53</v>
      </c>
      <c r="AA50" s="24" t="s">
        <v>59</v>
      </c>
      <c r="AB50" s="1" t="s">
        <v>47</v>
      </c>
      <c r="AE50" s="1" t="s">
        <v>48</v>
      </c>
      <c r="AF50" s="1" t="s">
        <v>135</v>
      </c>
      <c r="AG50" s="1" t="s">
        <v>67</v>
      </c>
      <c r="AH50" s="1" t="s">
        <v>67</v>
      </c>
      <c r="AI50" s="1" t="s">
        <v>139</v>
      </c>
      <c r="AJ50" s="1" t="s">
        <v>137</v>
      </c>
      <c r="AL50" s="6">
        <v>1340</v>
      </c>
      <c r="AM50" s="6" t="s">
        <v>1395</v>
      </c>
      <c r="AN50" s="6">
        <v>1340</v>
      </c>
      <c r="AO50" s="13" t="s">
        <v>133</v>
      </c>
      <c r="AP50" s="5">
        <f t="shared" si="8"/>
        <v>133.732</v>
      </c>
      <c r="AQ50" s="5">
        <f t="shared" si="9"/>
        <v>21.306000000000001</v>
      </c>
      <c r="AR50" s="5">
        <f t="shared" si="10"/>
        <v>3.7117999999999998</v>
      </c>
      <c r="AS50" s="5">
        <f t="shared" si="11"/>
        <v>20.877199999999998</v>
      </c>
      <c r="AT50" s="5">
        <f t="shared" si="12"/>
        <v>10.9344</v>
      </c>
      <c r="AU50" s="5">
        <f t="shared" si="13"/>
        <v>0</v>
      </c>
      <c r="AV50" s="5">
        <f t="shared" si="14"/>
        <v>0</v>
      </c>
      <c r="AW50" s="5">
        <f t="shared" si="15"/>
        <v>27.470000000000002</v>
      </c>
      <c r="AZ50" s="4">
        <v>9.98E-2</v>
      </c>
      <c r="BA50" s="4">
        <v>1.5900000000000001E-2</v>
      </c>
      <c r="BB50" s="4">
        <v>2.7699999999999999E-3</v>
      </c>
      <c r="BC50" s="4">
        <v>1.558E-2</v>
      </c>
      <c r="BD50" s="4">
        <v>8.1600000000000006E-3</v>
      </c>
      <c r="BE50" s="4">
        <v>0</v>
      </c>
      <c r="BF50" s="4">
        <v>0</v>
      </c>
      <c r="BG50" s="4">
        <v>2.0500000000000001E-2</v>
      </c>
    </row>
    <row r="51" spans="1:59" x14ac:dyDescent="0.2">
      <c r="A51" s="27" t="s">
        <v>131</v>
      </c>
      <c r="B51" s="28" t="s">
        <v>403</v>
      </c>
      <c r="C51" s="24">
        <v>53</v>
      </c>
      <c r="D51" s="24" t="s">
        <v>404</v>
      </c>
      <c r="E51" s="1" t="s">
        <v>402</v>
      </c>
      <c r="F51" s="1" t="s">
        <v>401</v>
      </c>
      <c r="G51" s="1" t="s">
        <v>380</v>
      </c>
      <c r="H51" s="24" t="s">
        <v>392</v>
      </c>
      <c r="I51" s="28" t="s">
        <v>396</v>
      </c>
      <c r="J51" s="24" t="s">
        <v>59</v>
      </c>
      <c r="K51" s="1" t="s">
        <v>47</v>
      </c>
      <c r="L51" s="67">
        <v>38106</v>
      </c>
      <c r="M51" s="68">
        <v>46388</v>
      </c>
      <c r="N51" s="52" t="s">
        <v>64</v>
      </c>
      <c r="O51" s="66"/>
      <c r="P51" s="66" t="s">
        <v>50</v>
      </c>
      <c r="Q51" s="65" t="s">
        <v>55</v>
      </c>
      <c r="R51" s="52" t="s">
        <v>53</v>
      </c>
      <c r="S51" s="66"/>
      <c r="T51" s="52" t="s">
        <v>59</v>
      </c>
      <c r="U51" s="66" t="s">
        <v>47</v>
      </c>
      <c r="V51" s="1" t="s">
        <v>50</v>
      </c>
      <c r="X51" s="28" t="s">
        <v>66</v>
      </c>
      <c r="Y51" s="24" t="s">
        <v>53</v>
      </c>
      <c r="AA51" s="24" t="s">
        <v>59</v>
      </c>
      <c r="AB51" s="1" t="s">
        <v>47</v>
      </c>
      <c r="AE51" s="1" t="s">
        <v>48</v>
      </c>
      <c r="AF51" s="1" t="s">
        <v>135</v>
      </c>
      <c r="AG51" s="1" t="s">
        <v>67</v>
      </c>
      <c r="AH51" s="1" t="s">
        <v>67</v>
      </c>
      <c r="AI51" s="1" t="s">
        <v>139</v>
      </c>
      <c r="AJ51" s="1" t="s">
        <v>137</v>
      </c>
      <c r="AL51" s="6">
        <v>0</v>
      </c>
      <c r="AM51" s="6" t="s">
        <v>1395</v>
      </c>
      <c r="AN51" s="6">
        <v>0</v>
      </c>
      <c r="AO51" s="13" t="s">
        <v>133</v>
      </c>
      <c r="AP51" s="5">
        <f t="shared" si="8"/>
        <v>0</v>
      </c>
      <c r="AQ51" s="5">
        <f t="shared" si="9"/>
        <v>0</v>
      </c>
      <c r="AR51" s="5">
        <f t="shared" si="10"/>
        <v>0</v>
      </c>
      <c r="AS51" s="5">
        <f t="shared" si="11"/>
        <v>0</v>
      </c>
      <c r="AT51" s="5">
        <f t="shared" si="12"/>
        <v>0</v>
      </c>
      <c r="AU51" s="5">
        <f t="shared" si="13"/>
        <v>0</v>
      </c>
      <c r="AV51" s="5">
        <f t="shared" si="14"/>
        <v>0</v>
      </c>
      <c r="AW51" s="5">
        <f t="shared" si="15"/>
        <v>0</v>
      </c>
      <c r="AZ51" s="4">
        <v>9.98E-2</v>
      </c>
      <c r="BA51" s="4">
        <v>1.5900000000000001E-2</v>
      </c>
      <c r="BB51" s="4">
        <v>2.7699999999999999E-3</v>
      </c>
      <c r="BC51" s="4">
        <v>1.558E-2</v>
      </c>
      <c r="BD51" s="4">
        <v>8.1600000000000006E-3</v>
      </c>
      <c r="BE51" s="4">
        <v>0</v>
      </c>
      <c r="BF51" s="4">
        <v>0</v>
      </c>
      <c r="BG51" s="4">
        <v>2.0500000000000001E-2</v>
      </c>
    </row>
    <row r="52" spans="1:59" x14ac:dyDescent="0.2">
      <c r="A52" s="27" t="s">
        <v>131</v>
      </c>
      <c r="B52" s="65" t="s">
        <v>736</v>
      </c>
      <c r="C52" s="24">
        <v>54</v>
      </c>
      <c r="D52" s="24" t="s">
        <v>737</v>
      </c>
      <c r="E52" s="1" t="s">
        <v>735</v>
      </c>
      <c r="F52" s="1" t="s">
        <v>645</v>
      </c>
      <c r="G52" s="1" t="s">
        <v>208</v>
      </c>
      <c r="H52" s="24" t="s">
        <v>738</v>
      </c>
      <c r="I52" s="28" t="s">
        <v>1395</v>
      </c>
      <c r="J52" s="24" t="s">
        <v>59</v>
      </c>
      <c r="K52" s="1" t="s">
        <v>47</v>
      </c>
      <c r="L52" s="67">
        <v>38106</v>
      </c>
      <c r="M52" s="68">
        <v>46388</v>
      </c>
      <c r="N52" s="52" t="s">
        <v>64</v>
      </c>
      <c r="O52" s="66"/>
      <c r="P52" s="66" t="s">
        <v>50</v>
      </c>
      <c r="Q52" s="65" t="s">
        <v>55</v>
      </c>
      <c r="R52" s="52" t="s">
        <v>53</v>
      </c>
      <c r="S52" s="66"/>
      <c r="T52" s="52" t="s">
        <v>59</v>
      </c>
      <c r="U52" s="66" t="s">
        <v>47</v>
      </c>
      <c r="V52" s="1" t="s">
        <v>50</v>
      </c>
      <c r="X52" s="28" t="s">
        <v>66</v>
      </c>
      <c r="Y52" s="24" t="s">
        <v>53</v>
      </c>
      <c r="AA52" s="24" t="s">
        <v>59</v>
      </c>
      <c r="AB52" s="1" t="s">
        <v>47</v>
      </c>
      <c r="AE52" s="1" t="s">
        <v>48</v>
      </c>
      <c r="AF52" s="1" t="s">
        <v>645</v>
      </c>
      <c r="AG52" s="1" t="s">
        <v>67</v>
      </c>
      <c r="AH52" s="1" t="s">
        <v>67</v>
      </c>
      <c r="AI52" s="1" t="s">
        <v>139</v>
      </c>
      <c r="AJ52" s="1" t="s">
        <v>1510</v>
      </c>
      <c r="AL52" s="6">
        <v>0</v>
      </c>
      <c r="AM52" s="6" t="s">
        <v>1395</v>
      </c>
      <c r="AN52" s="6">
        <v>0</v>
      </c>
      <c r="AO52" s="13" t="s">
        <v>648</v>
      </c>
      <c r="AP52" s="5">
        <f t="shared" si="8"/>
        <v>0</v>
      </c>
      <c r="AQ52" s="5">
        <f t="shared" si="9"/>
        <v>0</v>
      </c>
      <c r="AR52" s="5">
        <f t="shared" si="10"/>
        <v>0</v>
      </c>
      <c r="AS52" s="5">
        <f t="shared" si="11"/>
        <v>0</v>
      </c>
      <c r="AT52" s="5">
        <f t="shared" si="12"/>
        <v>0</v>
      </c>
      <c r="AU52" s="5">
        <f t="shared" si="13"/>
        <v>0</v>
      </c>
      <c r="AV52" s="5">
        <f t="shared" si="14"/>
        <v>0</v>
      </c>
      <c r="AW52" s="5">
        <f t="shared" si="15"/>
        <v>0</v>
      </c>
      <c r="AZ52" s="4">
        <v>9.98E-2</v>
      </c>
      <c r="BA52" s="4">
        <v>1.5900000000000001E-2</v>
      </c>
      <c r="BB52" s="4">
        <v>2.7699999999999999E-3</v>
      </c>
      <c r="BC52" s="4">
        <v>1.558E-2</v>
      </c>
      <c r="BD52" s="4">
        <v>8.1600000000000006E-3</v>
      </c>
      <c r="BE52" s="4">
        <v>0</v>
      </c>
      <c r="BF52" s="4">
        <v>0</v>
      </c>
      <c r="BG52" s="4">
        <v>2.0500000000000001E-2</v>
      </c>
    </row>
    <row r="53" spans="1:59" x14ac:dyDescent="0.2">
      <c r="A53" s="27" t="s">
        <v>131</v>
      </c>
      <c r="B53" s="28" t="s">
        <v>740</v>
      </c>
      <c r="C53" s="24">
        <v>55</v>
      </c>
      <c r="D53" s="24" t="s">
        <v>741</v>
      </c>
      <c r="E53" s="1" t="s">
        <v>739</v>
      </c>
      <c r="F53" s="1" t="s">
        <v>645</v>
      </c>
      <c r="G53" s="1" t="s">
        <v>208</v>
      </c>
      <c r="H53" s="24" t="s">
        <v>738</v>
      </c>
      <c r="I53" s="28" t="s">
        <v>1395</v>
      </c>
      <c r="J53" s="24" t="s">
        <v>59</v>
      </c>
      <c r="K53" s="1" t="s">
        <v>47</v>
      </c>
      <c r="L53" s="67">
        <v>38106</v>
      </c>
      <c r="M53" s="68">
        <v>46388</v>
      </c>
      <c r="N53" s="52" t="s">
        <v>64</v>
      </c>
      <c r="O53" s="66"/>
      <c r="P53" s="66" t="s">
        <v>50</v>
      </c>
      <c r="Q53" s="65" t="s">
        <v>55</v>
      </c>
      <c r="R53" s="52" t="s">
        <v>53</v>
      </c>
      <c r="S53" s="66"/>
      <c r="T53" s="52" t="s">
        <v>59</v>
      </c>
      <c r="U53" s="66" t="s">
        <v>47</v>
      </c>
      <c r="V53" s="1" t="s">
        <v>50</v>
      </c>
      <c r="X53" s="28" t="s">
        <v>66</v>
      </c>
      <c r="Y53" s="24" t="s">
        <v>53</v>
      </c>
      <c r="AA53" s="24" t="s">
        <v>59</v>
      </c>
      <c r="AB53" s="1" t="s">
        <v>47</v>
      </c>
      <c r="AE53" s="1" t="s">
        <v>48</v>
      </c>
      <c r="AF53" s="1" t="s">
        <v>645</v>
      </c>
      <c r="AG53" s="1" t="s">
        <v>67</v>
      </c>
      <c r="AH53" s="1" t="s">
        <v>67</v>
      </c>
      <c r="AI53" s="1" t="s">
        <v>139</v>
      </c>
      <c r="AJ53" s="1" t="s">
        <v>1510</v>
      </c>
      <c r="AL53" s="6">
        <v>107587</v>
      </c>
      <c r="AM53" s="6">
        <v>6752</v>
      </c>
      <c r="AN53" s="6">
        <v>114339</v>
      </c>
      <c r="AO53" s="13" t="s">
        <v>648</v>
      </c>
      <c r="AP53" s="5">
        <f t="shared" si="8"/>
        <v>8541.1233000000011</v>
      </c>
      <c r="AQ53" s="5">
        <f t="shared" si="9"/>
        <v>1817.9901000000002</v>
      </c>
      <c r="AR53" s="5">
        <f t="shared" si="10"/>
        <v>316.71902999999998</v>
      </c>
      <c r="AS53" s="5">
        <f t="shared" si="11"/>
        <v>1781.4016200000001</v>
      </c>
      <c r="AT53" s="5">
        <f t="shared" si="12"/>
        <v>933.00624000000005</v>
      </c>
      <c r="AU53" s="5">
        <f t="shared" si="13"/>
        <v>0</v>
      </c>
      <c r="AV53" s="5">
        <f t="shared" si="14"/>
        <v>0</v>
      </c>
      <c r="AW53" s="5">
        <f t="shared" si="15"/>
        <v>2343.9495000000002</v>
      </c>
      <c r="AZ53" s="4">
        <v>7.4700000000000003E-2</v>
      </c>
      <c r="BA53" s="4">
        <v>1.5900000000000001E-2</v>
      </c>
      <c r="BB53" s="4">
        <v>2.7699999999999999E-3</v>
      </c>
      <c r="BC53" s="4">
        <v>1.558E-2</v>
      </c>
      <c r="BD53" s="4">
        <v>8.1600000000000006E-3</v>
      </c>
      <c r="BE53" s="4">
        <v>0</v>
      </c>
      <c r="BF53" s="4">
        <v>0</v>
      </c>
      <c r="BG53" s="4">
        <v>2.0500000000000001E-2</v>
      </c>
    </row>
    <row r="54" spans="1:59" x14ac:dyDescent="0.2">
      <c r="A54" s="27" t="s">
        <v>131</v>
      </c>
      <c r="B54" s="28" t="s">
        <v>132</v>
      </c>
      <c r="C54" s="24">
        <v>57</v>
      </c>
      <c r="D54" s="24" t="s">
        <v>134</v>
      </c>
      <c r="E54" s="1" t="s">
        <v>130</v>
      </c>
      <c r="F54" s="1" t="s">
        <v>1395</v>
      </c>
      <c r="G54" s="1" t="s">
        <v>49</v>
      </c>
      <c r="H54" s="24" t="s">
        <v>136</v>
      </c>
      <c r="I54" s="28" t="s">
        <v>1395</v>
      </c>
      <c r="J54" s="24" t="s">
        <v>59</v>
      </c>
      <c r="K54" s="1" t="s">
        <v>47</v>
      </c>
      <c r="L54" s="67">
        <v>38106</v>
      </c>
      <c r="M54" s="68">
        <v>46388</v>
      </c>
      <c r="N54" s="52" t="s">
        <v>64</v>
      </c>
      <c r="O54" s="66"/>
      <c r="P54" s="66" t="s">
        <v>50</v>
      </c>
      <c r="Q54" s="65" t="s">
        <v>55</v>
      </c>
      <c r="R54" s="52" t="s">
        <v>53</v>
      </c>
      <c r="S54" s="66"/>
      <c r="T54" s="52" t="s">
        <v>59</v>
      </c>
      <c r="U54" s="66" t="s">
        <v>47</v>
      </c>
      <c r="V54" s="1" t="s">
        <v>50</v>
      </c>
      <c r="X54" s="28" t="s">
        <v>66</v>
      </c>
      <c r="Y54" s="24" t="s">
        <v>53</v>
      </c>
      <c r="AA54" s="24" t="s">
        <v>59</v>
      </c>
      <c r="AB54" s="1" t="s">
        <v>47</v>
      </c>
      <c r="AE54" s="1" t="s">
        <v>48</v>
      </c>
      <c r="AF54" s="1" t="s">
        <v>135</v>
      </c>
      <c r="AG54" s="1" t="s">
        <v>67</v>
      </c>
      <c r="AH54" s="1" t="s">
        <v>67</v>
      </c>
      <c r="AI54" s="1" t="s">
        <v>138</v>
      </c>
      <c r="AJ54" s="1" t="s">
        <v>137</v>
      </c>
      <c r="AL54" s="6">
        <v>551</v>
      </c>
      <c r="AM54" s="6">
        <v>186</v>
      </c>
      <c r="AN54" s="6">
        <v>737</v>
      </c>
      <c r="AO54" s="13" t="s">
        <v>133</v>
      </c>
      <c r="AP54" s="5">
        <f t="shared" si="8"/>
        <v>73.552599999999998</v>
      </c>
      <c r="AQ54" s="5">
        <f t="shared" si="9"/>
        <v>11.718300000000001</v>
      </c>
      <c r="AR54" s="5">
        <f t="shared" si="10"/>
        <v>2.04149</v>
      </c>
      <c r="AS54" s="5">
        <f t="shared" si="11"/>
        <v>11.48246</v>
      </c>
      <c r="AT54" s="5">
        <f t="shared" si="12"/>
        <v>6.0139200000000006</v>
      </c>
      <c r="AU54" s="5">
        <f t="shared" si="13"/>
        <v>0</v>
      </c>
      <c r="AV54" s="5">
        <f t="shared" si="14"/>
        <v>0</v>
      </c>
      <c r="AW54" s="5">
        <f t="shared" si="15"/>
        <v>15.108500000000001</v>
      </c>
      <c r="AZ54" s="4">
        <v>9.98E-2</v>
      </c>
      <c r="BA54" s="4">
        <v>1.5900000000000001E-2</v>
      </c>
      <c r="BB54" s="4">
        <v>2.7699999999999999E-3</v>
      </c>
      <c r="BC54" s="4">
        <v>1.558E-2</v>
      </c>
      <c r="BD54" s="4">
        <v>8.1600000000000006E-3</v>
      </c>
      <c r="BE54" s="4">
        <v>0</v>
      </c>
      <c r="BF54" s="4">
        <v>0</v>
      </c>
      <c r="BG54" s="4">
        <v>2.0500000000000001E-2</v>
      </c>
    </row>
    <row r="55" spans="1:59" x14ac:dyDescent="0.2">
      <c r="A55" s="27" t="s">
        <v>131</v>
      </c>
      <c r="B55" s="28" t="s">
        <v>149</v>
      </c>
      <c r="C55" s="24">
        <v>56</v>
      </c>
      <c r="D55" s="24" t="s">
        <v>150</v>
      </c>
      <c r="E55" s="1" t="s">
        <v>148</v>
      </c>
      <c r="F55" s="1" t="s">
        <v>143</v>
      </c>
      <c r="G55" s="1" t="s">
        <v>68</v>
      </c>
      <c r="H55" s="24" t="s">
        <v>147</v>
      </c>
      <c r="I55" s="28" t="s">
        <v>1395</v>
      </c>
      <c r="J55" s="24" t="s">
        <v>59</v>
      </c>
      <c r="K55" s="1" t="s">
        <v>47</v>
      </c>
      <c r="L55" s="67">
        <v>38106</v>
      </c>
      <c r="M55" s="68">
        <v>46388</v>
      </c>
      <c r="N55" s="52" t="s">
        <v>64</v>
      </c>
      <c r="O55" s="66"/>
      <c r="P55" s="66" t="s">
        <v>50</v>
      </c>
      <c r="Q55" s="65" t="s">
        <v>55</v>
      </c>
      <c r="R55" s="52" t="s">
        <v>53</v>
      </c>
      <c r="S55" s="66"/>
      <c r="T55" s="52" t="s">
        <v>59</v>
      </c>
      <c r="U55" s="66" t="s">
        <v>47</v>
      </c>
      <c r="V55" s="1" t="s">
        <v>50</v>
      </c>
      <c r="X55" s="28" t="s">
        <v>66</v>
      </c>
      <c r="Y55" s="24" t="s">
        <v>53</v>
      </c>
      <c r="AA55" s="24" t="s">
        <v>59</v>
      </c>
      <c r="AB55" s="1" t="s">
        <v>47</v>
      </c>
      <c r="AE55" s="1" t="s">
        <v>48</v>
      </c>
      <c r="AF55" s="1" t="s">
        <v>135</v>
      </c>
      <c r="AG55" s="1" t="s">
        <v>67</v>
      </c>
      <c r="AH55" s="1" t="s">
        <v>67</v>
      </c>
      <c r="AI55" s="1" t="s">
        <v>139</v>
      </c>
      <c r="AJ55" s="1" t="s">
        <v>137</v>
      </c>
      <c r="AL55" s="6">
        <v>1393</v>
      </c>
      <c r="AM55" s="6" t="s">
        <v>1395</v>
      </c>
      <c r="AN55" s="6">
        <v>1393</v>
      </c>
      <c r="AO55" s="13" t="s">
        <v>133</v>
      </c>
      <c r="AP55" s="5">
        <f t="shared" si="8"/>
        <v>139.0214</v>
      </c>
      <c r="AQ55" s="5">
        <f t="shared" si="9"/>
        <v>22.148700000000002</v>
      </c>
      <c r="AR55" s="5">
        <f t="shared" si="10"/>
        <v>3.8586099999999997</v>
      </c>
      <c r="AS55" s="5">
        <f t="shared" si="11"/>
        <v>21.702940000000002</v>
      </c>
      <c r="AT55" s="5">
        <f t="shared" si="12"/>
        <v>11.36688</v>
      </c>
      <c r="AU55" s="5">
        <f t="shared" si="13"/>
        <v>0</v>
      </c>
      <c r="AV55" s="5">
        <f t="shared" si="14"/>
        <v>0</v>
      </c>
      <c r="AW55" s="5">
        <f t="shared" si="15"/>
        <v>28.5565</v>
      </c>
      <c r="AZ55" s="4">
        <v>9.98E-2</v>
      </c>
      <c r="BA55" s="4">
        <v>1.5900000000000001E-2</v>
      </c>
      <c r="BB55" s="4">
        <v>2.7699999999999999E-3</v>
      </c>
      <c r="BC55" s="4">
        <v>1.558E-2</v>
      </c>
      <c r="BD55" s="4">
        <v>8.1600000000000006E-3</v>
      </c>
      <c r="BE55" s="4">
        <v>0</v>
      </c>
      <c r="BF55" s="4">
        <v>0</v>
      </c>
      <c r="BG55" s="4">
        <v>2.0500000000000001E-2</v>
      </c>
    </row>
    <row r="56" spans="1:59" x14ac:dyDescent="0.2">
      <c r="A56" s="27" t="s">
        <v>131</v>
      </c>
      <c r="B56" s="28" t="s">
        <v>164</v>
      </c>
      <c r="C56" s="24">
        <v>58</v>
      </c>
      <c r="D56" s="24" t="s">
        <v>165</v>
      </c>
      <c r="E56" s="1" t="s">
        <v>163</v>
      </c>
      <c r="F56" s="1" t="s">
        <v>1395</v>
      </c>
      <c r="G56" s="1" t="s">
        <v>162</v>
      </c>
      <c r="H56" s="24" t="s">
        <v>54</v>
      </c>
      <c r="I56" s="28" t="s">
        <v>1395</v>
      </c>
      <c r="J56" s="24" t="s">
        <v>59</v>
      </c>
      <c r="K56" s="1" t="s">
        <v>47</v>
      </c>
      <c r="L56" s="67">
        <v>38106</v>
      </c>
      <c r="M56" s="68">
        <v>46388</v>
      </c>
      <c r="N56" s="52" t="s">
        <v>64</v>
      </c>
      <c r="O56" s="66"/>
      <c r="P56" s="66" t="s">
        <v>50</v>
      </c>
      <c r="Q56" s="65" t="s">
        <v>55</v>
      </c>
      <c r="R56" s="52" t="s">
        <v>53</v>
      </c>
      <c r="S56" s="66"/>
      <c r="T56" s="52" t="s">
        <v>59</v>
      </c>
      <c r="U56" s="66" t="s">
        <v>47</v>
      </c>
      <c r="V56" s="1" t="s">
        <v>50</v>
      </c>
      <c r="X56" s="28" t="s">
        <v>66</v>
      </c>
      <c r="Y56" s="24" t="s">
        <v>53</v>
      </c>
      <c r="AA56" s="24" t="s">
        <v>59</v>
      </c>
      <c r="AB56" s="1" t="s">
        <v>47</v>
      </c>
      <c r="AE56" s="1" t="s">
        <v>48</v>
      </c>
      <c r="AF56" s="1" t="s">
        <v>135</v>
      </c>
      <c r="AG56" s="1" t="s">
        <v>67</v>
      </c>
      <c r="AH56" s="1" t="s">
        <v>67</v>
      </c>
      <c r="AI56" s="1" t="s">
        <v>139</v>
      </c>
      <c r="AJ56" s="1" t="s">
        <v>137</v>
      </c>
      <c r="AL56" s="6">
        <v>2540</v>
      </c>
      <c r="AM56" s="6" t="s">
        <v>1395</v>
      </c>
      <c r="AN56" s="6">
        <v>2540</v>
      </c>
      <c r="AO56" s="13" t="s">
        <v>133</v>
      </c>
      <c r="AP56" s="5">
        <f t="shared" si="8"/>
        <v>253.49199999999999</v>
      </c>
      <c r="AQ56" s="5">
        <f t="shared" si="9"/>
        <v>40.386000000000003</v>
      </c>
      <c r="AR56" s="5">
        <f t="shared" si="10"/>
        <v>7.0358000000000001</v>
      </c>
      <c r="AS56" s="5">
        <f t="shared" si="11"/>
        <v>39.5732</v>
      </c>
      <c r="AT56" s="5">
        <f t="shared" si="12"/>
        <v>20.726400000000002</v>
      </c>
      <c r="AU56" s="5">
        <f t="shared" si="13"/>
        <v>0</v>
      </c>
      <c r="AV56" s="5">
        <f t="shared" si="14"/>
        <v>0</v>
      </c>
      <c r="AW56" s="5">
        <f t="shared" si="15"/>
        <v>52.07</v>
      </c>
      <c r="AZ56" s="4">
        <v>9.98E-2</v>
      </c>
      <c r="BA56" s="4">
        <v>1.5900000000000001E-2</v>
      </c>
      <c r="BB56" s="4">
        <v>2.7699999999999999E-3</v>
      </c>
      <c r="BC56" s="4">
        <v>1.558E-2</v>
      </c>
      <c r="BD56" s="4">
        <v>8.1600000000000006E-3</v>
      </c>
      <c r="BE56" s="4">
        <v>0</v>
      </c>
      <c r="BF56" s="4">
        <v>0</v>
      </c>
      <c r="BG56" s="4">
        <v>2.0500000000000001E-2</v>
      </c>
    </row>
    <row r="57" spans="1:59" x14ac:dyDescent="0.2">
      <c r="A57" s="27" t="s">
        <v>131</v>
      </c>
      <c r="B57" s="28" t="s">
        <v>179</v>
      </c>
      <c r="C57" s="24">
        <v>59</v>
      </c>
      <c r="D57" s="24" t="s">
        <v>180</v>
      </c>
      <c r="E57" s="1" t="s">
        <v>178</v>
      </c>
      <c r="F57" s="1" t="s">
        <v>143</v>
      </c>
      <c r="G57" s="1" t="s">
        <v>177</v>
      </c>
      <c r="H57" s="24" t="s">
        <v>131</v>
      </c>
      <c r="I57" s="28" t="s">
        <v>1395</v>
      </c>
      <c r="J57" s="24" t="s">
        <v>59</v>
      </c>
      <c r="K57" s="1" t="s">
        <v>47</v>
      </c>
      <c r="L57" s="67">
        <v>38106</v>
      </c>
      <c r="M57" s="68">
        <v>46388</v>
      </c>
      <c r="N57" s="52" t="s">
        <v>64</v>
      </c>
      <c r="O57" s="66"/>
      <c r="P57" s="66" t="s">
        <v>50</v>
      </c>
      <c r="Q57" s="65" t="s">
        <v>55</v>
      </c>
      <c r="R57" s="52" t="s">
        <v>53</v>
      </c>
      <c r="S57" s="66"/>
      <c r="T57" s="52" t="s">
        <v>59</v>
      </c>
      <c r="U57" s="66" t="s">
        <v>47</v>
      </c>
      <c r="V57" s="1" t="s">
        <v>50</v>
      </c>
      <c r="X57" s="28" t="s">
        <v>66</v>
      </c>
      <c r="Y57" s="24" t="s">
        <v>53</v>
      </c>
      <c r="AA57" s="24" t="s">
        <v>59</v>
      </c>
      <c r="AB57" s="1" t="s">
        <v>47</v>
      </c>
      <c r="AE57" s="1" t="s">
        <v>48</v>
      </c>
      <c r="AF57" s="1" t="s">
        <v>135</v>
      </c>
      <c r="AG57" s="1" t="s">
        <v>67</v>
      </c>
      <c r="AH57" s="1" t="s">
        <v>67</v>
      </c>
      <c r="AI57" s="1" t="s">
        <v>139</v>
      </c>
      <c r="AJ57" s="1" t="s">
        <v>137</v>
      </c>
      <c r="AL57" s="6">
        <v>168</v>
      </c>
      <c r="AM57" s="6" t="s">
        <v>1395</v>
      </c>
      <c r="AN57" s="6">
        <v>168</v>
      </c>
      <c r="AO57" s="13" t="s">
        <v>133</v>
      </c>
      <c r="AP57" s="5">
        <f t="shared" si="8"/>
        <v>16.766400000000001</v>
      </c>
      <c r="AQ57" s="5">
        <f t="shared" si="9"/>
        <v>2.6712000000000002</v>
      </c>
      <c r="AR57" s="5">
        <f t="shared" si="10"/>
        <v>0.46536</v>
      </c>
      <c r="AS57" s="5">
        <f t="shared" si="11"/>
        <v>2.6174400000000002</v>
      </c>
      <c r="AT57" s="5">
        <f t="shared" si="12"/>
        <v>1.3708800000000001</v>
      </c>
      <c r="AU57" s="5">
        <f t="shared" si="13"/>
        <v>0</v>
      </c>
      <c r="AV57" s="5">
        <f t="shared" si="14"/>
        <v>0</v>
      </c>
      <c r="AW57" s="5">
        <f t="shared" si="15"/>
        <v>3.444</v>
      </c>
      <c r="AZ57" s="4">
        <v>9.98E-2</v>
      </c>
      <c r="BA57" s="4">
        <v>1.5900000000000001E-2</v>
      </c>
      <c r="BB57" s="4">
        <v>2.7699999999999999E-3</v>
      </c>
      <c r="BC57" s="4">
        <v>1.558E-2</v>
      </c>
      <c r="BD57" s="4">
        <v>8.1600000000000006E-3</v>
      </c>
      <c r="BE57" s="4">
        <v>0</v>
      </c>
      <c r="BF57" s="4">
        <v>0</v>
      </c>
      <c r="BG57" s="4">
        <v>2.0500000000000001E-2</v>
      </c>
    </row>
    <row r="58" spans="1:59" x14ac:dyDescent="0.2">
      <c r="A58" s="27" t="s">
        <v>131</v>
      </c>
      <c r="B58" s="28" t="s">
        <v>183</v>
      </c>
      <c r="C58" s="24">
        <v>60</v>
      </c>
      <c r="D58" s="24" t="s">
        <v>184</v>
      </c>
      <c r="E58" s="1" t="s">
        <v>182</v>
      </c>
      <c r="F58" s="1" t="s">
        <v>1395</v>
      </c>
      <c r="G58" s="1" t="s">
        <v>177</v>
      </c>
      <c r="H58" s="24" t="s">
        <v>181</v>
      </c>
      <c r="I58" s="28" t="s">
        <v>1395</v>
      </c>
      <c r="J58" s="24" t="s">
        <v>59</v>
      </c>
      <c r="K58" s="1" t="s">
        <v>47</v>
      </c>
      <c r="L58" s="67">
        <v>38106</v>
      </c>
      <c r="M58" s="68">
        <v>46388</v>
      </c>
      <c r="N58" s="52" t="s">
        <v>64</v>
      </c>
      <c r="O58" s="66"/>
      <c r="P58" s="66" t="s">
        <v>50</v>
      </c>
      <c r="Q58" s="65" t="s">
        <v>55</v>
      </c>
      <c r="R58" s="52" t="s">
        <v>53</v>
      </c>
      <c r="S58" s="66"/>
      <c r="T58" s="52" t="s">
        <v>59</v>
      </c>
      <c r="U58" s="66" t="s">
        <v>47</v>
      </c>
      <c r="V58" s="1" t="s">
        <v>50</v>
      </c>
      <c r="X58" s="28" t="s">
        <v>66</v>
      </c>
      <c r="Y58" s="24" t="s">
        <v>53</v>
      </c>
      <c r="AA58" s="24" t="s">
        <v>59</v>
      </c>
      <c r="AB58" s="1" t="s">
        <v>47</v>
      </c>
      <c r="AE58" s="1" t="s">
        <v>48</v>
      </c>
      <c r="AF58" s="1" t="s">
        <v>135</v>
      </c>
      <c r="AG58" s="1" t="s">
        <v>67</v>
      </c>
      <c r="AH58" s="1" t="s">
        <v>67</v>
      </c>
      <c r="AI58" s="1" t="s">
        <v>139</v>
      </c>
      <c r="AJ58" s="1" t="s">
        <v>197</v>
      </c>
      <c r="AL58" s="6">
        <v>31850</v>
      </c>
      <c r="AM58" s="6" t="s">
        <v>1395</v>
      </c>
      <c r="AN58" s="6">
        <v>31850</v>
      </c>
      <c r="AO58" s="13" t="s">
        <v>133</v>
      </c>
      <c r="AP58" s="5">
        <f t="shared" si="8"/>
        <v>3178.63</v>
      </c>
      <c r="AQ58" s="5">
        <f t="shared" si="9"/>
        <v>506.41500000000002</v>
      </c>
      <c r="AR58" s="5">
        <f t="shared" si="10"/>
        <v>88.224499999999992</v>
      </c>
      <c r="AS58" s="5">
        <f t="shared" si="11"/>
        <v>496.22300000000001</v>
      </c>
      <c r="AT58" s="5">
        <f t="shared" si="12"/>
        <v>259.89600000000002</v>
      </c>
      <c r="AU58" s="5">
        <f t="shared" si="13"/>
        <v>0</v>
      </c>
      <c r="AV58" s="5">
        <f t="shared" si="14"/>
        <v>0</v>
      </c>
      <c r="AW58" s="5">
        <f t="shared" si="15"/>
        <v>652.92500000000007</v>
      </c>
      <c r="AZ58" s="4">
        <v>9.98E-2</v>
      </c>
      <c r="BA58" s="4">
        <v>1.5900000000000001E-2</v>
      </c>
      <c r="BB58" s="4">
        <v>2.7699999999999999E-3</v>
      </c>
      <c r="BC58" s="4">
        <v>1.558E-2</v>
      </c>
      <c r="BD58" s="4">
        <v>8.1600000000000006E-3</v>
      </c>
      <c r="BE58" s="4">
        <v>0</v>
      </c>
      <c r="BF58" s="4">
        <v>0</v>
      </c>
      <c r="BG58" s="4">
        <v>2.0500000000000001E-2</v>
      </c>
    </row>
    <row r="59" spans="1:59" x14ac:dyDescent="0.2">
      <c r="A59" s="27" t="s">
        <v>131</v>
      </c>
      <c r="B59" s="28" t="s">
        <v>1066</v>
      </c>
      <c r="C59" s="24">
        <v>61</v>
      </c>
      <c r="D59" s="24">
        <v>50568810160</v>
      </c>
      <c r="E59" s="1" t="s">
        <v>186</v>
      </c>
      <c r="F59" s="1" t="s">
        <v>185</v>
      </c>
      <c r="G59" s="1" t="s">
        <v>177</v>
      </c>
      <c r="H59" s="24" t="s">
        <v>187</v>
      </c>
      <c r="I59" s="28" t="s">
        <v>1395</v>
      </c>
      <c r="J59" s="24" t="s">
        <v>59</v>
      </c>
      <c r="K59" s="1" t="s">
        <v>47</v>
      </c>
      <c r="L59" s="67">
        <v>38106</v>
      </c>
      <c r="M59" s="68">
        <v>46388</v>
      </c>
      <c r="N59" s="52" t="s">
        <v>64</v>
      </c>
      <c r="O59" s="66"/>
      <c r="P59" s="66" t="s">
        <v>50</v>
      </c>
      <c r="Q59" s="65" t="s">
        <v>55</v>
      </c>
      <c r="R59" s="52" t="s">
        <v>53</v>
      </c>
      <c r="S59" s="66"/>
      <c r="T59" s="52" t="s">
        <v>59</v>
      </c>
      <c r="U59" s="66" t="s">
        <v>47</v>
      </c>
      <c r="V59" s="1" t="s">
        <v>50</v>
      </c>
      <c r="X59" s="28" t="s">
        <v>66</v>
      </c>
      <c r="Y59" s="24" t="s">
        <v>53</v>
      </c>
      <c r="AA59" s="24" t="s">
        <v>59</v>
      </c>
      <c r="AB59" s="1" t="s">
        <v>47</v>
      </c>
      <c r="AE59" s="1" t="s">
        <v>48</v>
      </c>
      <c r="AF59" s="1" t="s">
        <v>135</v>
      </c>
      <c r="AG59" s="1" t="s">
        <v>67</v>
      </c>
      <c r="AH59" s="1" t="s">
        <v>67</v>
      </c>
      <c r="AI59" s="1" t="s">
        <v>139</v>
      </c>
      <c r="AJ59" s="1" t="s">
        <v>137</v>
      </c>
      <c r="AL59" s="6">
        <v>4</v>
      </c>
      <c r="AM59" s="6" t="s">
        <v>1395</v>
      </c>
      <c r="AN59" s="6">
        <v>4</v>
      </c>
      <c r="AO59" s="72" t="s">
        <v>133</v>
      </c>
      <c r="AP59" s="5">
        <f t="shared" si="8"/>
        <v>0.3992</v>
      </c>
      <c r="AQ59" s="5">
        <f t="shared" si="9"/>
        <v>6.3600000000000004E-2</v>
      </c>
      <c r="AR59" s="5">
        <f t="shared" si="10"/>
        <v>1.108E-2</v>
      </c>
      <c r="AS59" s="5">
        <f t="shared" si="11"/>
        <v>6.232E-2</v>
      </c>
      <c r="AT59" s="5">
        <f t="shared" si="12"/>
        <v>3.2640000000000002E-2</v>
      </c>
      <c r="AU59" s="5">
        <f t="shared" si="13"/>
        <v>0</v>
      </c>
      <c r="AV59" s="5">
        <f t="shared" si="14"/>
        <v>0</v>
      </c>
      <c r="AW59" s="5">
        <f t="shared" si="15"/>
        <v>8.2000000000000003E-2</v>
      </c>
      <c r="AZ59" s="4">
        <v>9.98E-2</v>
      </c>
      <c r="BA59" s="4">
        <v>1.5900000000000001E-2</v>
      </c>
      <c r="BB59" s="4">
        <v>2.7699999999999999E-3</v>
      </c>
      <c r="BC59" s="4">
        <v>1.558E-2</v>
      </c>
      <c r="BD59" s="4">
        <v>8.1600000000000006E-3</v>
      </c>
      <c r="BE59" s="4">
        <v>0</v>
      </c>
      <c r="BF59" s="4">
        <v>0</v>
      </c>
      <c r="BG59" s="4">
        <v>2.0500000000000001E-2</v>
      </c>
    </row>
    <row r="60" spans="1:59" x14ac:dyDescent="0.2">
      <c r="A60" s="27" t="s">
        <v>131</v>
      </c>
      <c r="B60" s="28" t="s">
        <v>1067</v>
      </c>
      <c r="C60" s="24">
        <v>165</v>
      </c>
      <c r="D60" s="24">
        <v>50536932350</v>
      </c>
      <c r="E60" s="1" t="s">
        <v>190</v>
      </c>
      <c r="F60" s="1" t="s">
        <v>189</v>
      </c>
      <c r="G60" s="1" t="s">
        <v>188</v>
      </c>
      <c r="H60" s="24" t="s">
        <v>80</v>
      </c>
      <c r="I60" s="28" t="s">
        <v>1395</v>
      </c>
      <c r="J60" s="24" t="s">
        <v>59</v>
      </c>
      <c r="K60" s="1" t="s">
        <v>47</v>
      </c>
      <c r="L60" s="67">
        <v>38106</v>
      </c>
      <c r="M60" s="68">
        <v>46388</v>
      </c>
      <c r="N60" s="52" t="s">
        <v>64</v>
      </c>
      <c r="O60" s="66"/>
      <c r="P60" s="66" t="s">
        <v>50</v>
      </c>
      <c r="Q60" s="65" t="s">
        <v>55</v>
      </c>
      <c r="R60" s="52" t="s">
        <v>53</v>
      </c>
      <c r="S60" s="66"/>
      <c r="T60" s="52" t="s">
        <v>59</v>
      </c>
      <c r="U60" s="66" t="s">
        <v>47</v>
      </c>
      <c r="V60" s="1" t="s">
        <v>50</v>
      </c>
      <c r="X60" s="28" t="s">
        <v>66</v>
      </c>
      <c r="Y60" s="24" t="s">
        <v>53</v>
      </c>
      <c r="AA60" s="24" t="s">
        <v>59</v>
      </c>
      <c r="AB60" s="1" t="s">
        <v>47</v>
      </c>
      <c r="AE60" s="1" t="s">
        <v>48</v>
      </c>
      <c r="AF60" s="1" t="s">
        <v>135</v>
      </c>
      <c r="AG60" s="1" t="s">
        <v>67</v>
      </c>
      <c r="AH60" s="1" t="s">
        <v>67</v>
      </c>
      <c r="AI60" s="1" t="s">
        <v>138</v>
      </c>
      <c r="AJ60" s="1" t="s">
        <v>137</v>
      </c>
      <c r="AL60" s="6">
        <v>758</v>
      </c>
      <c r="AM60" s="6">
        <v>1171</v>
      </c>
      <c r="AN60" s="6">
        <v>1929</v>
      </c>
      <c r="AO60" s="72" t="s">
        <v>133</v>
      </c>
      <c r="AP60" s="5">
        <f t="shared" si="8"/>
        <v>192.51419999999999</v>
      </c>
      <c r="AQ60" s="5">
        <f t="shared" si="9"/>
        <v>30.671100000000003</v>
      </c>
      <c r="AR60" s="5">
        <f t="shared" si="10"/>
        <v>5.3433299999999999</v>
      </c>
      <c r="AS60" s="5">
        <f t="shared" si="11"/>
        <v>30.053820000000002</v>
      </c>
      <c r="AT60" s="5">
        <f t="shared" si="12"/>
        <v>15.740640000000001</v>
      </c>
      <c r="AU60" s="5">
        <f t="shared" si="13"/>
        <v>0</v>
      </c>
      <c r="AV60" s="5">
        <f t="shared" si="14"/>
        <v>0</v>
      </c>
      <c r="AW60" s="5">
        <f t="shared" si="15"/>
        <v>39.544499999999999</v>
      </c>
      <c r="AZ60" s="4">
        <v>9.98E-2</v>
      </c>
      <c r="BA60" s="4">
        <v>1.5900000000000001E-2</v>
      </c>
      <c r="BB60" s="4">
        <v>2.7699999999999999E-3</v>
      </c>
      <c r="BC60" s="4">
        <v>1.558E-2</v>
      </c>
      <c r="BD60" s="4">
        <v>8.1600000000000006E-3</v>
      </c>
      <c r="BE60" s="4">
        <v>0</v>
      </c>
      <c r="BF60" s="4">
        <v>0</v>
      </c>
      <c r="BG60" s="4">
        <v>2.0500000000000001E-2</v>
      </c>
    </row>
    <row r="61" spans="1:59" x14ac:dyDescent="0.2">
      <c r="A61" s="27" t="s">
        <v>131</v>
      </c>
      <c r="B61" s="28" t="s">
        <v>192</v>
      </c>
      <c r="C61" s="24">
        <v>64</v>
      </c>
      <c r="D61" s="24" t="s">
        <v>193</v>
      </c>
      <c r="E61" s="1" t="s">
        <v>191</v>
      </c>
      <c r="F61" s="1" t="s">
        <v>1399</v>
      </c>
      <c r="G61" s="1" t="s">
        <v>720</v>
      </c>
      <c r="H61" s="24" t="s">
        <v>54</v>
      </c>
      <c r="I61" s="28" t="s">
        <v>1395</v>
      </c>
      <c r="J61" s="24" t="s">
        <v>59</v>
      </c>
      <c r="K61" s="1" t="s">
        <v>47</v>
      </c>
      <c r="L61" s="67">
        <v>38106</v>
      </c>
      <c r="M61" s="68">
        <v>46388</v>
      </c>
      <c r="N61" s="52" t="s">
        <v>64</v>
      </c>
      <c r="O61" s="66"/>
      <c r="P61" s="66" t="s">
        <v>50</v>
      </c>
      <c r="Q61" s="65" t="s">
        <v>55</v>
      </c>
      <c r="R61" s="52" t="s">
        <v>53</v>
      </c>
      <c r="S61" s="66"/>
      <c r="T61" s="52" t="s">
        <v>59</v>
      </c>
      <c r="U61" s="66" t="s">
        <v>47</v>
      </c>
      <c r="V61" s="1" t="s">
        <v>50</v>
      </c>
      <c r="X61" s="28" t="s">
        <v>66</v>
      </c>
      <c r="Y61" s="24" t="s">
        <v>53</v>
      </c>
      <c r="AA61" s="24" t="s">
        <v>59</v>
      </c>
      <c r="AB61" s="1" t="s">
        <v>47</v>
      </c>
      <c r="AE61" s="1" t="s">
        <v>48</v>
      </c>
      <c r="AF61" s="1" t="s">
        <v>135</v>
      </c>
      <c r="AG61" s="1" t="s">
        <v>67</v>
      </c>
      <c r="AH61" s="1" t="s">
        <v>67</v>
      </c>
      <c r="AI61" s="1" t="s">
        <v>139</v>
      </c>
      <c r="AJ61" s="1" t="s">
        <v>137</v>
      </c>
      <c r="AL61" s="6">
        <v>16894</v>
      </c>
      <c r="AM61" s="6" t="s">
        <v>1395</v>
      </c>
      <c r="AN61" s="6">
        <v>16894</v>
      </c>
      <c r="AO61" s="13" t="s">
        <v>133</v>
      </c>
      <c r="AP61" s="5">
        <f t="shared" si="8"/>
        <v>1686.0211999999999</v>
      </c>
      <c r="AQ61" s="5">
        <f t="shared" si="9"/>
        <v>268.6146</v>
      </c>
      <c r="AR61" s="5">
        <f t="shared" si="10"/>
        <v>46.796379999999999</v>
      </c>
      <c r="AS61" s="5">
        <f t="shared" si="11"/>
        <v>263.20852000000002</v>
      </c>
      <c r="AT61" s="5">
        <f t="shared" si="12"/>
        <v>137.85504</v>
      </c>
      <c r="AU61" s="5">
        <f t="shared" si="13"/>
        <v>0</v>
      </c>
      <c r="AV61" s="5">
        <f t="shared" si="14"/>
        <v>0</v>
      </c>
      <c r="AW61" s="5">
        <f t="shared" si="15"/>
        <v>346.327</v>
      </c>
      <c r="AZ61" s="4">
        <v>9.98E-2</v>
      </c>
      <c r="BA61" s="4">
        <v>1.5900000000000001E-2</v>
      </c>
      <c r="BB61" s="4">
        <v>2.7699999999999999E-3</v>
      </c>
      <c r="BC61" s="4">
        <v>1.558E-2</v>
      </c>
      <c r="BD61" s="4">
        <v>8.1600000000000006E-3</v>
      </c>
      <c r="BE61" s="4">
        <v>0</v>
      </c>
      <c r="BF61" s="4">
        <v>0</v>
      </c>
      <c r="BG61" s="4">
        <v>2.0500000000000001E-2</v>
      </c>
    </row>
    <row r="62" spans="1:59" x14ac:dyDescent="0.2">
      <c r="A62" s="27" t="s">
        <v>131</v>
      </c>
      <c r="B62" s="28" t="s">
        <v>195</v>
      </c>
      <c r="C62" s="24">
        <v>62</v>
      </c>
      <c r="D62" s="24" t="s">
        <v>196</v>
      </c>
      <c r="E62" s="1" t="s">
        <v>194</v>
      </c>
      <c r="F62" s="1" t="s">
        <v>1395</v>
      </c>
      <c r="G62" s="1" t="s">
        <v>720</v>
      </c>
      <c r="H62" s="24" t="s">
        <v>147</v>
      </c>
      <c r="I62" s="28" t="s">
        <v>1395</v>
      </c>
      <c r="J62" s="24" t="s">
        <v>59</v>
      </c>
      <c r="K62" s="1" t="s">
        <v>47</v>
      </c>
      <c r="L62" s="67">
        <v>38106</v>
      </c>
      <c r="M62" s="68">
        <v>46388</v>
      </c>
      <c r="N62" s="52" t="s">
        <v>64</v>
      </c>
      <c r="O62" s="66"/>
      <c r="P62" s="66" t="s">
        <v>50</v>
      </c>
      <c r="Q62" s="65" t="s">
        <v>55</v>
      </c>
      <c r="R62" s="52" t="s">
        <v>53</v>
      </c>
      <c r="S62" s="66"/>
      <c r="T62" s="52" t="s">
        <v>59</v>
      </c>
      <c r="U62" s="66" t="s">
        <v>47</v>
      </c>
      <c r="V62" s="1" t="s">
        <v>50</v>
      </c>
      <c r="X62" s="28" t="s">
        <v>66</v>
      </c>
      <c r="Y62" s="24" t="s">
        <v>53</v>
      </c>
      <c r="AA62" s="24" t="s">
        <v>59</v>
      </c>
      <c r="AB62" s="1" t="s">
        <v>47</v>
      </c>
      <c r="AE62" s="1" t="s">
        <v>48</v>
      </c>
      <c r="AF62" s="1" t="s">
        <v>135</v>
      </c>
      <c r="AG62" s="1" t="s">
        <v>67</v>
      </c>
      <c r="AH62" s="1" t="s">
        <v>67</v>
      </c>
      <c r="AI62" s="1" t="s">
        <v>139</v>
      </c>
      <c r="AJ62" s="1" t="s">
        <v>197</v>
      </c>
      <c r="AL62" s="6">
        <v>66</v>
      </c>
      <c r="AM62" s="6" t="s">
        <v>1395</v>
      </c>
      <c r="AN62" s="6">
        <v>66</v>
      </c>
      <c r="AO62" s="13" t="s">
        <v>133</v>
      </c>
      <c r="AP62" s="5">
        <f t="shared" si="8"/>
        <v>6.5868000000000002</v>
      </c>
      <c r="AQ62" s="5">
        <f t="shared" si="9"/>
        <v>1.0494000000000001</v>
      </c>
      <c r="AR62" s="5">
        <f t="shared" si="10"/>
        <v>0.18281999999999998</v>
      </c>
      <c r="AS62" s="5">
        <f t="shared" si="11"/>
        <v>1.0282800000000001</v>
      </c>
      <c r="AT62" s="5">
        <f t="shared" si="12"/>
        <v>0.53856000000000004</v>
      </c>
      <c r="AU62" s="5">
        <f t="shared" si="13"/>
        <v>0</v>
      </c>
      <c r="AV62" s="5">
        <f t="shared" si="14"/>
        <v>0</v>
      </c>
      <c r="AW62" s="5">
        <f t="shared" si="15"/>
        <v>1.353</v>
      </c>
      <c r="AZ62" s="4">
        <v>9.98E-2</v>
      </c>
      <c r="BA62" s="4">
        <v>1.5900000000000001E-2</v>
      </c>
      <c r="BB62" s="4">
        <v>2.7699999999999999E-3</v>
      </c>
      <c r="BC62" s="4">
        <v>1.558E-2</v>
      </c>
      <c r="BD62" s="4">
        <v>8.1600000000000006E-3</v>
      </c>
      <c r="BE62" s="4">
        <v>0</v>
      </c>
      <c r="BF62" s="4">
        <v>0</v>
      </c>
      <c r="BG62" s="4">
        <v>2.0500000000000001E-2</v>
      </c>
    </row>
    <row r="63" spans="1:59" x14ac:dyDescent="0.2">
      <c r="A63" s="27" t="s">
        <v>131</v>
      </c>
      <c r="B63" s="28" t="s">
        <v>200</v>
      </c>
      <c r="C63" s="24">
        <v>65</v>
      </c>
      <c r="D63" s="24" t="s">
        <v>201</v>
      </c>
      <c r="E63" s="1" t="s">
        <v>199</v>
      </c>
      <c r="F63" s="1" t="s">
        <v>198</v>
      </c>
      <c r="G63" s="1" t="s">
        <v>720</v>
      </c>
      <c r="H63" s="24" t="s">
        <v>202</v>
      </c>
      <c r="I63" s="28" t="s">
        <v>1395</v>
      </c>
      <c r="J63" s="24" t="s">
        <v>59</v>
      </c>
      <c r="K63" s="1" t="s">
        <v>47</v>
      </c>
      <c r="L63" s="67">
        <v>38106</v>
      </c>
      <c r="M63" s="68">
        <v>46388</v>
      </c>
      <c r="N63" s="52" t="s">
        <v>64</v>
      </c>
      <c r="O63" s="66"/>
      <c r="P63" s="66" t="s">
        <v>50</v>
      </c>
      <c r="Q63" s="65" t="s">
        <v>55</v>
      </c>
      <c r="R63" s="52" t="s">
        <v>53</v>
      </c>
      <c r="S63" s="66"/>
      <c r="T63" s="52" t="s">
        <v>59</v>
      </c>
      <c r="U63" s="66" t="s">
        <v>47</v>
      </c>
      <c r="V63" s="1" t="s">
        <v>50</v>
      </c>
      <c r="X63" s="28" t="s">
        <v>66</v>
      </c>
      <c r="Y63" s="24" t="s">
        <v>53</v>
      </c>
      <c r="AA63" s="24" t="s">
        <v>59</v>
      </c>
      <c r="AB63" s="1" t="s">
        <v>47</v>
      </c>
      <c r="AE63" s="1" t="s">
        <v>48</v>
      </c>
      <c r="AF63" s="1" t="s">
        <v>135</v>
      </c>
      <c r="AG63" s="1" t="s">
        <v>67</v>
      </c>
      <c r="AH63" s="1" t="s">
        <v>67</v>
      </c>
      <c r="AI63" s="1" t="s">
        <v>139</v>
      </c>
      <c r="AJ63" s="1" t="s">
        <v>137</v>
      </c>
      <c r="AL63" s="6">
        <v>90</v>
      </c>
      <c r="AM63" s="6" t="s">
        <v>1395</v>
      </c>
      <c r="AN63" s="6">
        <v>90</v>
      </c>
      <c r="AO63" s="13" t="s">
        <v>133</v>
      </c>
      <c r="AP63" s="5">
        <f t="shared" si="8"/>
        <v>8.9819999999999993</v>
      </c>
      <c r="AQ63" s="5">
        <f t="shared" si="9"/>
        <v>1.431</v>
      </c>
      <c r="AR63" s="5">
        <f t="shared" si="10"/>
        <v>0.24929999999999999</v>
      </c>
      <c r="AS63" s="5">
        <f t="shared" si="11"/>
        <v>1.4022000000000001</v>
      </c>
      <c r="AT63" s="5">
        <f t="shared" si="12"/>
        <v>0.73440000000000005</v>
      </c>
      <c r="AU63" s="5">
        <f t="shared" si="13"/>
        <v>0</v>
      </c>
      <c r="AV63" s="5">
        <f t="shared" si="14"/>
        <v>0</v>
      </c>
      <c r="AW63" s="5">
        <f t="shared" si="15"/>
        <v>1.845</v>
      </c>
      <c r="AZ63" s="4">
        <v>9.98E-2</v>
      </c>
      <c r="BA63" s="4">
        <v>1.5900000000000001E-2</v>
      </c>
      <c r="BB63" s="4">
        <v>2.7699999999999999E-3</v>
      </c>
      <c r="BC63" s="4">
        <v>1.558E-2</v>
      </c>
      <c r="BD63" s="4">
        <v>8.1600000000000006E-3</v>
      </c>
      <c r="BE63" s="4">
        <v>0</v>
      </c>
      <c r="BF63" s="4">
        <v>0</v>
      </c>
      <c r="BG63" s="4">
        <v>2.0500000000000001E-2</v>
      </c>
    </row>
    <row r="64" spans="1:59" x14ac:dyDescent="0.2">
      <c r="A64" s="27" t="s">
        <v>131</v>
      </c>
      <c r="B64" s="28" t="s">
        <v>1068</v>
      </c>
      <c r="C64" s="24">
        <v>66</v>
      </c>
      <c r="D64" s="24">
        <v>50569610098</v>
      </c>
      <c r="E64" s="1" t="s">
        <v>204</v>
      </c>
      <c r="F64" s="1" t="s">
        <v>203</v>
      </c>
      <c r="G64" s="1" t="s">
        <v>720</v>
      </c>
      <c r="H64" s="24" t="s">
        <v>202</v>
      </c>
      <c r="I64" s="28" t="s">
        <v>1395</v>
      </c>
      <c r="J64" s="24" t="s">
        <v>59</v>
      </c>
      <c r="K64" s="1" t="s">
        <v>47</v>
      </c>
      <c r="L64" s="67">
        <v>38106</v>
      </c>
      <c r="M64" s="68">
        <v>46388</v>
      </c>
      <c r="N64" s="52" t="s">
        <v>64</v>
      </c>
      <c r="O64" s="66"/>
      <c r="P64" s="66" t="s">
        <v>50</v>
      </c>
      <c r="Q64" s="65" t="s">
        <v>55</v>
      </c>
      <c r="R64" s="52" t="s">
        <v>53</v>
      </c>
      <c r="S64" s="66"/>
      <c r="T64" s="52" t="s">
        <v>59</v>
      </c>
      <c r="U64" s="66" t="s">
        <v>47</v>
      </c>
      <c r="V64" s="1" t="s">
        <v>50</v>
      </c>
      <c r="X64" s="28" t="s">
        <v>66</v>
      </c>
      <c r="Y64" s="24" t="s">
        <v>53</v>
      </c>
      <c r="AA64" s="24" t="s">
        <v>59</v>
      </c>
      <c r="AB64" s="1" t="s">
        <v>47</v>
      </c>
      <c r="AE64" s="1" t="s">
        <v>48</v>
      </c>
      <c r="AF64" s="1" t="s">
        <v>135</v>
      </c>
      <c r="AG64" s="1" t="s">
        <v>67</v>
      </c>
      <c r="AH64" s="1" t="s">
        <v>67</v>
      </c>
      <c r="AI64" s="1" t="s">
        <v>139</v>
      </c>
      <c r="AJ64" s="1" t="s">
        <v>137</v>
      </c>
      <c r="AL64" s="6">
        <v>1682</v>
      </c>
      <c r="AM64" s="6" t="s">
        <v>1395</v>
      </c>
      <c r="AN64" s="6">
        <v>1682</v>
      </c>
      <c r="AO64" s="72" t="s">
        <v>133</v>
      </c>
      <c r="AP64" s="5">
        <f t="shared" si="8"/>
        <v>167.86359999999999</v>
      </c>
      <c r="AQ64" s="5">
        <f t="shared" si="9"/>
        <v>26.7438</v>
      </c>
      <c r="AR64" s="5">
        <f t="shared" si="10"/>
        <v>4.6591399999999998</v>
      </c>
      <c r="AS64" s="5">
        <f t="shared" si="11"/>
        <v>26.205559999999998</v>
      </c>
      <c r="AT64" s="5">
        <f t="shared" si="12"/>
        <v>13.72512</v>
      </c>
      <c r="AU64" s="5">
        <f t="shared" si="13"/>
        <v>0</v>
      </c>
      <c r="AV64" s="5">
        <f t="shared" si="14"/>
        <v>0</v>
      </c>
      <c r="AW64" s="5">
        <f t="shared" si="15"/>
        <v>34.481000000000002</v>
      </c>
      <c r="AZ64" s="4">
        <v>9.98E-2</v>
      </c>
      <c r="BA64" s="4">
        <v>1.5900000000000001E-2</v>
      </c>
      <c r="BB64" s="4">
        <v>2.7699999999999999E-3</v>
      </c>
      <c r="BC64" s="4">
        <v>1.558E-2</v>
      </c>
      <c r="BD64" s="4">
        <v>8.1600000000000006E-3</v>
      </c>
      <c r="BE64" s="4">
        <v>0</v>
      </c>
      <c r="BF64" s="4">
        <v>0</v>
      </c>
      <c r="BG64" s="4">
        <v>2.0500000000000001E-2</v>
      </c>
    </row>
    <row r="65" spans="1:59" x14ac:dyDescent="0.2">
      <c r="A65" s="27" t="s">
        <v>131</v>
      </c>
      <c r="B65" s="28" t="s">
        <v>1069</v>
      </c>
      <c r="C65" s="24">
        <v>68</v>
      </c>
      <c r="D65" s="24">
        <v>50537279115</v>
      </c>
      <c r="E65" s="1" t="s">
        <v>206</v>
      </c>
      <c r="F65" s="1" t="s">
        <v>205</v>
      </c>
      <c r="G65" s="1" t="s">
        <v>720</v>
      </c>
      <c r="H65" s="24" t="s">
        <v>207</v>
      </c>
      <c r="I65" s="28" t="s">
        <v>1395</v>
      </c>
      <c r="J65" s="24" t="s">
        <v>59</v>
      </c>
      <c r="K65" s="1" t="s">
        <v>47</v>
      </c>
      <c r="L65" s="67">
        <v>38106</v>
      </c>
      <c r="M65" s="68">
        <v>46388</v>
      </c>
      <c r="N65" s="52" t="s">
        <v>64</v>
      </c>
      <c r="O65" s="66"/>
      <c r="P65" s="66" t="s">
        <v>50</v>
      </c>
      <c r="Q65" s="65" t="s">
        <v>55</v>
      </c>
      <c r="R65" s="52" t="s">
        <v>53</v>
      </c>
      <c r="S65" s="66"/>
      <c r="T65" s="52" t="s">
        <v>59</v>
      </c>
      <c r="U65" s="66" t="s">
        <v>47</v>
      </c>
      <c r="V65" s="1" t="s">
        <v>50</v>
      </c>
      <c r="X65" s="28" t="s">
        <v>66</v>
      </c>
      <c r="Y65" s="24" t="s">
        <v>53</v>
      </c>
      <c r="AA65" s="24" t="s">
        <v>59</v>
      </c>
      <c r="AB65" s="1" t="s">
        <v>47</v>
      </c>
      <c r="AE65" s="1" t="s">
        <v>48</v>
      </c>
      <c r="AF65" s="1" t="s">
        <v>135</v>
      </c>
      <c r="AG65" s="1" t="s">
        <v>67</v>
      </c>
      <c r="AH65" s="1" t="s">
        <v>67</v>
      </c>
      <c r="AI65" s="1" t="s">
        <v>1511</v>
      </c>
      <c r="AJ65" s="1">
        <v>0</v>
      </c>
      <c r="AL65" s="6">
        <v>5423</v>
      </c>
      <c r="AM65" s="6" t="s">
        <v>1395</v>
      </c>
      <c r="AN65" s="6">
        <v>5423</v>
      </c>
      <c r="AO65" s="72" t="s">
        <v>133</v>
      </c>
      <c r="AP65" s="5">
        <f t="shared" si="8"/>
        <v>541.21540000000005</v>
      </c>
      <c r="AQ65" s="5">
        <f t="shared" si="9"/>
        <v>86.225700000000003</v>
      </c>
      <c r="AR65" s="5">
        <f t="shared" si="10"/>
        <v>15.021709999999999</v>
      </c>
      <c r="AS65" s="5">
        <f t="shared" si="11"/>
        <v>84.490340000000003</v>
      </c>
      <c r="AT65" s="5">
        <f t="shared" si="12"/>
        <v>44.25168</v>
      </c>
      <c r="AU65" s="5">
        <f t="shared" si="13"/>
        <v>0</v>
      </c>
      <c r="AV65" s="5">
        <f t="shared" si="14"/>
        <v>0</v>
      </c>
      <c r="AW65" s="5">
        <f t="shared" si="15"/>
        <v>111.17150000000001</v>
      </c>
      <c r="AZ65" s="4">
        <v>9.98E-2</v>
      </c>
      <c r="BA65" s="4">
        <v>1.5900000000000001E-2</v>
      </c>
      <c r="BB65" s="4">
        <v>2.7699999999999999E-3</v>
      </c>
      <c r="BC65" s="4">
        <v>1.558E-2</v>
      </c>
      <c r="BD65" s="4">
        <v>8.1600000000000006E-3</v>
      </c>
      <c r="BE65" s="4">
        <v>0</v>
      </c>
      <c r="BF65" s="4">
        <v>0</v>
      </c>
      <c r="BG65" s="4">
        <v>2.0500000000000001E-2</v>
      </c>
    </row>
    <row r="66" spans="1:59" x14ac:dyDescent="0.2">
      <c r="A66" s="27" t="s">
        <v>131</v>
      </c>
      <c r="B66" s="65" t="s">
        <v>665</v>
      </c>
      <c r="C66" s="24">
        <v>186</v>
      </c>
      <c r="D66" s="24" t="s">
        <v>666</v>
      </c>
      <c r="E66" s="1" t="s">
        <v>664</v>
      </c>
      <c r="F66" s="1" t="s">
        <v>645</v>
      </c>
      <c r="G66" s="1" t="s">
        <v>663</v>
      </c>
      <c r="H66" s="24" t="s">
        <v>131</v>
      </c>
      <c r="I66" s="28" t="s">
        <v>1395</v>
      </c>
      <c r="J66" s="24" t="s">
        <v>59</v>
      </c>
      <c r="K66" s="1" t="s">
        <v>47</v>
      </c>
      <c r="L66" s="67">
        <v>38106</v>
      </c>
      <c r="M66" s="68">
        <v>46388</v>
      </c>
      <c r="N66" s="52" t="s">
        <v>64</v>
      </c>
      <c r="O66" s="66"/>
      <c r="P66" s="66" t="s">
        <v>50</v>
      </c>
      <c r="Q66" s="65" t="s">
        <v>55</v>
      </c>
      <c r="R66" s="52" t="s">
        <v>53</v>
      </c>
      <c r="S66" s="66"/>
      <c r="T66" s="52" t="s">
        <v>59</v>
      </c>
      <c r="U66" s="66" t="s">
        <v>47</v>
      </c>
      <c r="V66" s="1" t="s">
        <v>50</v>
      </c>
      <c r="X66" s="28" t="s">
        <v>66</v>
      </c>
      <c r="Y66" s="24" t="s">
        <v>53</v>
      </c>
      <c r="AA66" s="24" t="s">
        <v>59</v>
      </c>
      <c r="AB66" s="1" t="s">
        <v>47</v>
      </c>
      <c r="AE66" s="1" t="s">
        <v>48</v>
      </c>
      <c r="AF66" s="1" t="s">
        <v>645</v>
      </c>
      <c r="AG66" s="1" t="s">
        <v>67</v>
      </c>
      <c r="AH66" s="1" t="s">
        <v>67</v>
      </c>
      <c r="AI66" s="1" t="s">
        <v>139</v>
      </c>
      <c r="AJ66" s="1" t="s">
        <v>1510</v>
      </c>
      <c r="AL66" s="6">
        <v>1382</v>
      </c>
      <c r="AM66" s="6">
        <v>1357</v>
      </c>
      <c r="AN66" s="6">
        <v>2739</v>
      </c>
      <c r="AO66" s="13" t="s">
        <v>648</v>
      </c>
      <c r="AP66" s="5">
        <f t="shared" si="8"/>
        <v>204.60330000000002</v>
      </c>
      <c r="AQ66" s="5">
        <f t="shared" si="9"/>
        <v>43.5501</v>
      </c>
      <c r="AR66" s="5">
        <f t="shared" si="10"/>
        <v>7.5870299999999995</v>
      </c>
      <c r="AS66" s="5">
        <f t="shared" si="11"/>
        <v>42.67362</v>
      </c>
      <c r="AT66" s="5">
        <f t="shared" si="12"/>
        <v>22.350240000000003</v>
      </c>
      <c r="AU66" s="5">
        <f t="shared" si="13"/>
        <v>0</v>
      </c>
      <c r="AV66" s="5">
        <f t="shared" si="14"/>
        <v>0</v>
      </c>
      <c r="AW66" s="5">
        <f t="shared" si="15"/>
        <v>56.149500000000003</v>
      </c>
      <c r="AZ66" s="4">
        <v>7.4700000000000003E-2</v>
      </c>
      <c r="BA66" s="4">
        <v>1.5900000000000001E-2</v>
      </c>
      <c r="BB66" s="4">
        <v>2.7699999999999999E-3</v>
      </c>
      <c r="BC66" s="4">
        <v>1.558E-2</v>
      </c>
      <c r="BD66" s="4">
        <v>8.1600000000000006E-3</v>
      </c>
      <c r="BE66" s="4">
        <v>0</v>
      </c>
      <c r="BF66" s="4">
        <v>0</v>
      </c>
      <c r="BG66" s="4">
        <v>2.0500000000000001E-2</v>
      </c>
    </row>
    <row r="67" spans="1:59" x14ac:dyDescent="0.2">
      <c r="A67" s="27" t="s">
        <v>131</v>
      </c>
      <c r="B67" s="28" t="s">
        <v>145</v>
      </c>
      <c r="C67" s="24">
        <v>69</v>
      </c>
      <c r="D67" s="24" t="s">
        <v>146</v>
      </c>
      <c r="E67" s="1" t="s">
        <v>144</v>
      </c>
      <c r="F67" s="1" t="s">
        <v>143</v>
      </c>
      <c r="G67" s="1" t="s">
        <v>68</v>
      </c>
      <c r="H67" s="24" t="s">
        <v>147</v>
      </c>
      <c r="I67" s="28" t="s">
        <v>1395</v>
      </c>
      <c r="J67" s="24" t="s">
        <v>59</v>
      </c>
      <c r="K67" s="1" t="s">
        <v>47</v>
      </c>
      <c r="L67" s="67">
        <v>38106</v>
      </c>
      <c r="M67" s="68">
        <v>46388</v>
      </c>
      <c r="N67" s="52" t="s">
        <v>64</v>
      </c>
      <c r="O67" s="66"/>
      <c r="P67" s="66" t="s">
        <v>50</v>
      </c>
      <c r="Q67" s="65" t="s">
        <v>55</v>
      </c>
      <c r="R67" s="52" t="s">
        <v>53</v>
      </c>
      <c r="S67" s="66"/>
      <c r="T67" s="52" t="s">
        <v>59</v>
      </c>
      <c r="U67" s="66" t="s">
        <v>47</v>
      </c>
      <c r="V67" s="1" t="s">
        <v>50</v>
      </c>
      <c r="X67" s="28" t="s">
        <v>66</v>
      </c>
      <c r="Y67" s="24" t="s">
        <v>53</v>
      </c>
      <c r="AA67" s="24" t="s">
        <v>59</v>
      </c>
      <c r="AB67" s="1" t="s">
        <v>47</v>
      </c>
      <c r="AE67" s="1" t="s">
        <v>48</v>
      </c>
      <c r="AF67" s="1" t="s">
        <v>135</v>
      </c>
      <c r="AG67" s="1" t="s">
        <v>67</v>
      </c>
      <c r="AH67" s="1" t="s">
        <v>67</v>
      </c>
      <c r="AI67" s="1" t="s">
        <v>139</v>
      </c>
      <c r="AJ67" s="1" t="s">
        <v>137</v>
      </c>
      <c r="AL67" s="6">
        <v>676</v>
      </c>
      <c r="AM67" s="6" t="s">
        <v>1395</v>
      </c>
      <c r="AN67" s="6">
        <v>676</v>
      </c>
      <c r="AO67" s="13" t="s">
        <v>133</v>
      </c>
      <c r="AP67" s="5">
        <f t="shared" si="8"/>
        <v>67.464799999999997</v>
      </c>
      <c r="AQ67" s="5">
        <f t="shared" si="9"/>
        <v>10.7484</v>
      </c>
      <c r="AR67" s="5">
        <f t="shared" si="10"/>
        <v>1.87252</v>
      </c>
      <c r="AS67" s="5">
        <f t="shared" si="11"/>
        <v>10.532080000000001</v>
      </c>
      <c r="AT67" s="5">
        <f t="shared" si="12"/>
        <v>5.5161600000000002</v>
      </c>
      <c r="AU67" s="5">
        <f t="shared" si="13"/>
        <v>0</v>
      </c>
      <c r="AV67" s="5">
        <f t="shared" si="14"/>
        <v>0</v>
      </c>
      <c r="AW67" s="5">
        <f t="shared" si="15"/>
        <v>13.858000000000001</v>
      </c>
      <c r="AZ67" s="4">
        <v>9.98E-2</v>
      </c>
      <c r="BA67" s="4">
        <v>1.5900000000000001E-2</v>
      </c>
      <c r="BB67" s="4">
        <v>2.7699999999999999E-3</v>
      </c>
      <c r="BC67" s="4">
        <v>1.558E-2</v>
      </c>
      <c r="BD67" s="4">
        <v>8.1600000000000006E-3</v>
      </c>
      <c r="BE67" s="4">
        <v>0</v>
      </c>
      <c r="BF67" s="4">
        <v>0</v>
      </c>
      <c r="BG67" s="4">
        <v>2.0500000000000001E-2</v>
      </c>
    </row>
    <row r="68" spans="1:59" x14ac:dyDescent="0.2">
      <c r="A68" s="27" t="s">
        <v>131</v>
      </c>
      <c r="B68" s="28" t="s">
        <v>141</v>
      </c>
      <c r="C68" s="24">
        <v>70</v>
      </c>
      <c r="D68" s="24" t="s">
        <v>142</v>
      </c>
      <c r="E68" s="1" t="s">
        <v>140</v>
      </c>
      <c r="F68" s="1" t="s">
        <v>1395</v>
      </c>
      <c r="G68" s="1" t="s">
        <v>68</v>
      </c>
      <c r="H68" s="24" t="s">
        <v>54</v>
      </c>
      <c r="I68" s="28" t="s">
        <v>1395</v>
      </c>
      <c r="J68" s="24" t="s">
        <v>59</v>
      </c>
      <c r="K68" s="1" t="s">
        <v>47</v>
      </c>
      <c r="L68" s="67">
        <v>38106</v>
      </c>
      <c r="M68" s="68">
        <v>46388</v>
      </c>
      <c r="N68" s="52" t="s">
        <v>64</v>
      </c>
      <c r="O68" s="66"/>
      <c r="P68" s="66" t="s">
        <v>50</v>
      </c>
      <c r="Q68" s="65" t="s">
        <v>55</v>
      </c>
      <c r="R68" s="52" t="s">
        <v>53</v>
      </c>
      <c r="S68" s="66"/>
      <c r="T68" s="52" t="s">
        <v>59</v>
      </c>
      <c r="U68" s="66" t="s">
        <v>47</v>
      </c>
      <c r="V68" s="1" t="s">
        <v>50</v>
      </c>
      <c r="X68" s="28" t="s">
        <v>66</v>
      </c>
      <c r="Y68" s="24" t="s">
        <v>53</v>
      </c>
      <c r="AA68" s="24" t="s">
        <v>59</v>
      </c>
      <c r="AB68" s="1" t="s">
        <v>47</v>
      </c>
      <c r="AE68" s="1" t="s">
        <v>48</v>
      </c>
      <c r="AF68" s="1" t="s">
        <v>135</v>
      </c>
      <c r="AG68" s="1" t="s">
        <v>67</v>
      </c>
      <c r="AH68" s="1" t="s">
        <v>67</v>
      </c>
      <c r="AI68" s="1" t="s">
        <v>139</v>
      </c>
      <c r="AJ68" s="1">
        <v>0</v>
      </c>
      <c r="AL68" s="6">
        <v>0</v>
      </c>
      <c r="AM68" s="6" t="s">
        <v>1395</v>
      </c>
      <c r="AN68" s="6">
        <v>0</v>
      </c>
      <c r="AO68" s="13" t="s">
        <v>133</v>
      </c>
      <c r="AP68" s="5">
        <f t="shared" si="8"/>
        <v>0</v>
      </c>
      <c r="AQ68" s="5">
        <f t="shared" si="9"/>
        <v>0</v>
      </c>
      <c r="AR68" s="5">
        <f t="shared" si="10"/>
        <v>0</v>
      </c>
      <c r="AS68" s="5">
        <f t="shared" si="11"/>
        <v>0</v>
      </c>
      <c r="AT68" s="5">
        <f t="shared" si="12"/>
        <v>0</v>
      </c>
      <c r="AU68" s="5">
        <f t="shared" si="13"/>
        <v>0</v>
      </c>
      <c r="AV68" s="5">
        <f t="shared" si="14"/>
        <v>0</v>
      </c>
      <c r="AW68" s="5">
        <f t="shared" si="15"/>
        <v>0</v>
      </c>
      <c r="AZ68" s="4">
        <v>9.98E-2</v>
      </c>
      <c r="BA68" s="4">
        <v>1.5900000000000001E-2</v>
      </c>
      <c r="BB68" s="4">
        <v>2.7699999999999999E-3</v>
      </c>
      <c r="BC68" s="4">
        <v>1.558E-2</v>
      </c>
      <c r="BD68" s="4">
        <v>8.1600000000000006E-3</v>
      </c>
      <c r="BE68" s="4">
        <v>0</v>
      </c>
      <c r="BF68" s="4">
        <v>0</v>
      </c>
      <c r="BG68" s="4">
        <v>2.0500000000000001E-2</v>
      </c>
    </row>
    <row r="69" spans="1:59" x14ac:dyDescent="0.2">
      <c r="A69" s="27" t="s">
        <v>131</v>
      </c>
      <c r="B69" s="28" t="s">
        <v>1070</v>
      </c>
      <c r="C69" s="24">
        <v>71</v>
      </c>
      <c r="D69" s="24">
        <v>50537294254</v>
      </c>
      <c r="E69" s="1" t="s">
        <v>226</v>
      </c>
      <c r="F69" s="1" t="s">
        <v>225</v>
      </c>
      <c r="G69" s="1" t="s">
        <v>208</v>
      </c>
      <c r="H69" s="24" t="s">
        <v>53</v>
      </c>
      <c r="I69" s="28" t="s">
        <v>1395</v>
      </c>
      <c r="J69" s="24" t="s">
        <v>59</v>
      </c>
      <c r="K69" s="1" t="s">
        <v>47</v>
      </c>
      <c r="L69" s="67">
        <v>38106</v>
      </c>
      <c r="M69" s="68">
        <v>46388</v>
      </c>
      <c r="N69" s="52" t="s">
        <v>64</v>
      </c>
      <c r="O69" s="66"/>
      <c r="P69" s="66" t="s">
        <v>50</v>
      </c>
      <c r="Q69" s="65" t="s">
        <v>55</v>
      </c>
      <c r="R69" s="52" t="s">
        <v>53</v>
      </c>
      <c r="S69" s="66"/>
      <c r="T69" s="52" t="s">
        <v>59</v>
      </c>
      <c r="U69" s="66" t="s">
        <v>47</v>
      </c>
      <c r="V69" s="1" t="s">
        <v>50</v>
      </c>
      <c r="X69" s="28" t="s">
        <v>66</v>
      </c>
      <c r="Y69" s="24" t="s">
        <v>53</v>
      </c>
      <c r="AA69" s="24" t="s">
        <v>59</v>
      </c>
      <c r="AB69" s="1" t="s">
        <v>47</v>
      </c>
      <c r="AE69" s="1" t="s">
        <v>48</v>
      </c>
      <c r="AF69" s="1" t="s">
        <v>135</v>
      </c>
      <c r="AG69" s="1" t="s">
        <v>67</v>
      </c>
      <c r="AH69" s="1" t="s">
        <v>67</v>
      </c>
      <c r="AI69" s="1" t="s">
        <v>139</v>
      </c>
      <c r="AJ69" s="1" t="s">
        <v>137</v>
      </c>
      <c r="AL69" s="6">
        <v>37915</v>
      </c>
      <c r="AM69" s="6" t="s">
        <v>1395</v>
      </c>
      <c r="AN69" s="6">
        <v>37915</v>
      </c>
      <c r="AO69" s="72" t="s">
        <v>133</v>
      </c>
      <c r="AP69" s="5">
        <f t="shared" si="8"/>
        <v>3783.9169999999999</v>
      </c>
      <c r="AQ69" s="5">
        <f t="shared" si="9"/>
        <v>602.84850000000006</v>
      </c>
      <c r="AR69" s="5">
        <f t="shared" si="10"/>
        <v>105.02454999999999</v>
      </c>
      <c r="AS69" s="5">
        <f t="shared" si="11"/>
        <v>590.71569999999997</v>
      </c>
      <c r="AT69" s="5">
        <f t="shared" si="12"/>
        <v>309.38640000000004</v>
      </c>
      <c r="AU69" s="5">
        <f t="shared" si="13"/>
        <v>0</v>
      </c>
      <c r="AV69" s="5">
        <f t="shared" si="14"/>
        <v>0</v>
      </c>
      <c r="AW69" s="5">
        <f t="shared" si="15"/>
        <v>777.25750000000005</v>
      </c>
      <c r="AZ69" s="4">
        <v>9.98E-2</v>
      </c>
      <c r="BA69" s="4">
        <v>1.5900000000000001E-2</v>
      </c>
      <c r="BB69" s="4">
        <v>2.7699999999999999E-3</v>
      </c>
      <c r="BC69" s="4">
        <v>1.558E-2</v>
      </c>
      <c r="BD69" s="4">
        <v>8.1600000000000006E-3</v>
      </c>
      <c r="BE69" s="4">
        <v>0</v>
      </c>
      <c r="BF69" s="4">
        <v>0</v>
      </c>
      <c r="BG69" s="4">
        <v>2.0500000000000001E-2</v>
      </c>
    </row>
    <row r="70" spans="1:59" x14ac:dyDescent="0.2">
      <c r="A70" s="27" t="s">
        <v>131</v>
      </c>
      <c r="B70" s="28" t="s">
        <v>1071</v>
      </c>
      <c r="C70" s="24">
        <v>72</v>
      </c>
      <c r="D70" s="24" t="s">
        <v>1555</v>
      </c>
      <c r="E70" s="1" t="s">
        <v>240</v>
      </c>
      <c r="F70" s="1" t="s">
        <v>1395</v>
      </c>
      <c r="G70" s="1" t="s">
        <v>239</v>
      </c>
      <c r="H70" s="24" t="s">
        <v>54</v>
      </c>
      <c r="I70" s="28" t="s">
        <v>1395</v>
      </c>
      <c r="J70" s="24" t="s">
        <v>59</v>
      </c>
      <c r="K70" s="1" t="s">
        <v>47</v>
      </c>
      <c r="L70" s="67">
        <v>38106</v>
      </c>
      <c r="M70" s="68">
        <v>46388</v>
      </c>
      <c r="N70" s="52" t="s">
        <v>64</v>
      </c>
      <c r="O70" s="66"/>
      <c r="P70" s="66" t="s">
        <v>50</v>
      </c>
      <c r="Q70" s="65" t="s">
        <v>55</v>
      </c>
      <c r="R70" s="52" t="s">
        <v>53</v>
      </c>
      <c r="S70" s="66"/>
      <c r="T70" s="52" t="s">
        <v>59</v>
      </c>
      <c r="U70" s="66" t="s">
        <v>47</v>
      </c>
      <c r="V70" s="1" t="s">
        <v>50</v>
      </c>
      <c r="X70" s="28" t="s">
        <v>66</v>
      </c>
      <c r="Y70" s="24" t="s">
        <v>53</v>
      </c>
      <c r="AA70" s="24" t="s">
        <v>59</v>
      </c>
      <c r="AB70" s="1" t="s">
        <v>47</v>
      </c>
      <c r="AE70" s="1" t="s">
        <v>48</v>
      </c>
      <c r="AF70" s="1" t="s">
        <v>135</v>
      </c>
      <c r="AG70" s="1" t="s">
        <v>67</v>
      </c>
      <c r="AH70" s="1" t="s">
        <v>67</v>
      </c>
      <c r="AI70" s="1" t="s">
        <v>1511</v>
      </c>
      <c r="AJ70" s="1" t="s">
        <v>137</v>
      </c>
      <c r="AL70" s="6">
        <v>8569</v>
      </c>
      <c r="AM70" s="6" t="s">
        <v>1395</v>
      </c>
      <c r="AN70" s="6">
        <v>8569</v>
      </c>
      <c r="AO70" s="72" t="s">
        <v>133</v>
      </c>
      <c r="AP70" s="5">
        <f t="shared" si="8"/>
        <v>855.18619999999999</v>
      </c>
      <c r="AQ70" s="5">
        <f t="shared" si="9"/>
        <v>136.24710000000002</v>
      </c>
      <c r="AR70" s="5">
        <f t="shared" si="10"/>
        <v>23.736129999999999</v>
      </c>
      <c r="AS70" s="5">
        <f t="shared" si="11"/>
        <v>133.50502</v>
      </c>
      <c r="AT70" s="5">
        <f t="shared" si="12"/>
        <v>69.92304</v>
      </c>
      <c r="AU70" s="5">
        <f t="shared" si="13"/>
        <v>0</v>
      </c>
      <c r="AV70" s="5">
        <f t="shared" si="14"/>
        <v>0</v>
      </c>
      <c r="AW70" s="5">
        <f t="shared" si="15"/>
        <v>175.6645</v>
      </c>
      <c r="AZ70" s="4">
        <v>9.98E-2</v>
      </c>
      <c r="BA70" s="4">
        <v>1.5900000000000001E-2</v>
      </c>
      <c r="BB70" s="4">
        <v>2.7699999999999999E-3</v>
      </c>
      <c r="BC70" s="4">
        <v>1.558E-2</v>
      </c>
      <c r="BD70" s="4">
        <v>8.1600000000000006E-3</v>
      </c>
      <c r="BE70" s="4">
        <v>0</v>
      </c>
      <c r="BF70" s="4">
        <v>0</v>
      </c>
      <c r="BG70" s="4">
        <v>2.0500000000000001E-2</v>
      </c>
    </row>
    <row r="71" spans="1:59" x14ac:dyDescent="0.2">
      <c r="A71" s="27" t="s">
        <v>131</v>
      </c>
      <c r="B71" s="28" t="s">
        <v>249</v>
      </c>
      <c r="C71" s="24">
        <v>73</v>
      </c>
      <c r="D71" s="24" t="s">
        <v>250</v>
      </c>
      <c r="E71" s="1" t="s">
        <v>248</v>
      </c>
      <c r="F71" s="1" t="s">
        <v>247</v>
      </c>
      <c r="G71" s="1" t="s">
        <v>246</v>
      </c>
      <c r="H71" s="24" t="s">
        <v>251</v>
      </c>
      <c r="I71" s="28" t="s">
        <v>1395</v>
      </c>
      <c r="J71" s="24" t="s">
        <v>59</v>
      </c>
      <c r="K71" s="1" t="s">
        <v>47</v>
      </c>
      <c r="L71" s="67">
        <v>38106</v>
      </c>
      <c r="M71" s="68">
        <v>46388</v>
      </c>
      <c r="N71" s="52" t="s">
        <v>64</v>
      </c>
      <c r="O71" s="66"/>
      <c r="P71" s="66" t="s">
        <v>50</v>
      </c>
      <c r="Q71" s="65" t="s">
        <v>55</v>
      </c>
      <c r="R71" s="52" t="s">
        <v>53</v>
      </c>
      <c r="S71" s="66"/>
      <c r="T71" s="52" t="s">
        <v>59</v>
      </c>
      <c r="U71" s="66" t="s">
        <v>47</v>
      </c>
      <c r="V71" s="1" t="s">
        <v>50</v>
      </c>
      <c r="X71" s="28" t="s">
        <v>66</v>
      </c>
      <c r="Y71" s="24" t="s">
        <v>53</v>
      </c>
      <c r="AA71" s="24" t="s">
        <v>59</v>
      </c>
      <c r="AB71" s="1" t="s">
        <v>47</v>
      </c>
      <c r="AE71" s="1" t="s">
        <v>48</v>
      </c>
      <c r="AF71" s="1" t="s">
        <v>135</v>
      </c>
      <c r="AG71" s="1" t="s">
        <v>67</v>
      </c>
      <c r="AH71" s="1" t="s">
        <v>67</v>
      </c>
      <c r="AI71" s="1" t="s">
        <v>139</v>
      </c>
      <c r="AJ71" s="1" t="s">
        <v>137</v>
      </c>
      <c r="AL71" s="6">
        <v>3056</v>
      </c>
      <c r="AM71" s="6" t="s">
        <v>1395</v>
      </c>
      <c r="AN71" s="6">
        <v>3056</v>
      </c>
      <c r="AO71" s="13" t="s">
        <v>133</v>
      </c>
      <c r="AP71" s="5">
        <f t="shared" si="8"/>
        <v>304.98880000000003</v>
      </c>
      <c r="AQ71" s="5">
        <f t="shared" si="9"/>
        <v>48.590400000000002</v>
      </c>
      <c r="AR71" s="5">
        <f t="shared" si="10"/>
        <v>8.4651199999999989</v>
      </c>
      <c r="AS71" s="5">
        <f t="shared" si="11"/>
        <v>47.612479999999998</v>
      </c>
      <c r="AT71" s="5">
        <f t="shared" si="12"/>
        <v>24.936960000000003</v>
      </c>
      <c r="AU71" s="5">
        <f t="shared" si="13"/>
        <v>0</v>
      </c>
      <c r="AV71" s="5">
        <f t="shared" si="14"/>
        <v>0</v>
      </c>
      <c r="AW71" s="5">
        <f t="shared" si="15"/>
        <v>62.648000000000003</v>
      </c>
      <c r="AZ71" s="4">
        <v>9.98E-2</v>
      </c>
      <c r="BA71" s="4">
        <v>1.5900000000000001E-2</v>
      </c>
      <c r="BB71" s="4">
        <v>2.7699999999999999E-3</v>
      </c>
      <c r="BC71" s="4">
        <v>1.558E-2</v>
      </c>
      <c r="BD71" s="4">
        <v>8.1600000000000006E-3</v>
      </c>
      <c r="BE71" s="4">
        <v>0</v>
      </c>
      <c r="BF71" s="4">
        <v>0</v>
      </c>
      <c r="BG71" s="4">
        <v>2.0500000000000001E-2</v>
      </c>
    </row>
    <row r="72" spans="1:59" x14ac:dyDescent="0.2">
      <c r="A72" s="27" t="s">
        <v>131</v>
      </c>
      <c r="B72" s="28" t="s">
        <v>1072</v>
      </c>
      <c r="C72" s="24">
        <v>74</v>
      </c>
      <c r="D72" s="24">
        <v>50537835214</v>
      </c>
      <c r="E72" s="1" t="s">
        <v>253</v>
      </c>
      <c r="F72" s="1" t="s">
        <v>252</v>
      </c>
      <c r="G72" s="1" t="s">
        <v>246</v>
      </c>
      <c r="H72" s="24" t="s">
        <v>254</v>
      </c>
      <c r="I72" s="28" t="s">
        <v>1395</v>
      </c>
      <c r="J72" s="24" t="s">
        <v>59</v>
      </c>
      <c r="K72" s="1" t="s">
        <v>47</v>
      </c>
      <c r="L72" s="67">
        <v>38106</v>
      </c>
      <c r="M72" s="68">
        <v>46388</v>
      </c>
      <c r="N72" s="52" t="s">
        <v>64</v>
      </c>
      <c r="O72" s="66"/>
      <c r="P72" s="66" t="s">
        <v>50</v>
      </c>
      <c r="Q72" s="65" t="s">
        <v>55</v>
      </c>
      <c r="R72" s="52" t="s">
        <v>53</v>
      </c>
      <c r="S72" s="66"/>
      <c r="T72" s="52" t="s">
        <v>59</v>
      </c>
      <c r="U72" s="66" t="s">
        <v>47</v>
      </c>
      <c r="V72" s="1" t="s">
        <v>50</v>
      </c>
      <c r="X72" s="28" t="s">
        <v>66</v>
      </c>
      <c r="Y72" s="24" t="s">
        <v>53</v>
      </c>
      <c r="AA72" s="24" t="s">
        <v>59</v>
      </c>
      <c r="AB72" s="1" t="s">
        <v>47</v>
      </c>
      <c r="AE72" s="1" t="s">
        <v>48</v>
      </c>
      <c r="AF72" s="1" t="s">
        <v>135</v>
      </c>
      <c r="AG72" s="1" t="s">
        <v>67</v>
      </c>
      <c r="AH72" s="1" t="s">
        <v>67</v>
      </c>
      <c r="AI72" s="1" t="s">
        <v>139</v>
      </c>
      <c r="AJ72" s="1" t="s">
        <v>137</v>
      </c>
      <c r="AL72" s="6">
        <v>8084</v>
      </c>
      <c r="AM72" s="6" t="s">
        <v>1395</v>
      </c>
      <c r="AN72" s="6">
        <v>8084</v>
      </c>
      <c r="AO72" s="72" t="s">
        <v>133</v>
      </c>
      <c r="AP72" s="5">
        <f t="shared" si="8"/>
        <v>806.78319999999997</v>
      </c>
      <c r="AQ72" s="5">
        <f t="shared" si="9"/>
        <v>128.53560000000002</v>
      </c>
      <c r="AR72" s="5">
        <f t="shared" si="10"/>
        <v>22.392679999999999</v>
      </c>
      <c r="AS72" s="5">
        <f t="shared" si="11"/>
        <v>125.94871999999999</v>
      </c>
      <c r="AT72" s="5">
        <f t="shared" si="12"/>
        <v>65.965440000000001</v>
      </c>
      <c r="AU72" s="5">
        <f t="shared" si="13"/>
        <v>0</v>
      </c>
      <c r="AV72" s="5">
        <f t="shared" si="14"/>
        <v>0</v>
      </c>
      <c r="AW72" s="5">
        <f t="shared" si="15"/>
        <v>165.72200000000001</v>
      </c>
      <c r="AZ72" s="4">
        <v>9.98E-2</v>
      </c>
      <c r="BA72" s="4">
        <v>1.5900000000000001E-2</v>
      </c>
      <c r="BB72" s="4">
        <v>2.7699999999999999E-3</v>
      </c>
      <c r="BC72" s="4">
        <v>1.558E-2</v>
      </c>
      <c r="BD72" s="4">
        <v>8.1600000000000006E-3</v>
      </c>
      <c r="BE72" s="4">
        <v>0</v>
      </c>
      <c r="BF72" s="4">
        <v>0</v>
      </c>
      <c r="BG72" s="4">
        <v>2.0500000000000001E-2</v>
      </c>
    </row>
    <row r="73" spans="1:59" x14ac:dyDescent="0.2">
      <c r="A73" s="27" t="s">
        <v>131</v>
      </c>
      <c r="B73" s="28" t="s">
        <v>1073</v>
      </c>
      <c r="C73" s="24">
        <v>75</v>
      </c>
      <c r="D73" s="24">
        <v>50538011649</v>
      </c>
      <c r="E73" s="1" t="s">
        <v>266</v>
      </c>
      <c r="F73" s="1" t="s">
        <v>265</v>
      </c>
      <c r="G73" s="1" t="s">
        <v>264</v>
      </c>
      <c r="H73" s="24" t="s">
        <v>267</v>
      </c>
      <c r="I73" s="28" t="s">
        <v>1395</v>
      </c>
      <c r="J73" s="24" t="s">
        <v>59</v>
      </c>
      <c r="K73" s="1" t="s">
        <v>47</v>
      </c>
      <c r="L73" s="67">
        <v>38106</v>
      </c>
      <c r="M73" s="68">
        <v>46388</v>
      </c>
      <c r="N73" s="52" t="s">
        <v>64</v>
      </c>
      <c r="O73" s="66"/>
      <c r="P73" s="66" t="s">
        <v>50</v>
      </c>
      <c r="Q73" s="65" t="s">
        <v>55</v>
      </c>
      <c r="R73" s="52" t="s">
        <v>53</v>
      </c>
      <c r="S73" s="66"/>
      <c r="T73" s="52" t="s">
        <v>59</v>
      </c>
      <c r="U73" s="66" t="s">
        <v>47</v>
      </c>
      <c r="V73" s="1" t="s">
        <v>50</v>
      </c>
      <c r="X73" s="28" t="s">
        <v>66</v>
      </c>
      <c r="Y73" s="24" t="s">
        <v>53</v>
      </c>
      <c r="AA73" s="24" t="s">
        <v>59</v>
      </c>
      <c r="AB73" s="1" t="s">
        <v>47</v>
      </c>
      <c r="AE73" s="1" t="s">
        <v>48</v>
      </c>
      <c r="AF73" s="1" t="s">
        <v>135</v>
      </c>
      <c r="AG73" s="1" t="s">
        <v>67</v>
      </c>
      <c r="AH73" s="1" t="s">
        <v>67</v>
      </c>
      <c r="AI73" s="1" t="s">
        <v>1511</v>
      </c>
      <c r="AJ73" s="1" t="s">
        <v>137</v>
      </c>
      <c r="AL73" s="6">
        <v>127000</v>
      </c>
      <c r="AM73" s="6" t="s">
        <v>1395</v>
      </c>
      <c r="AN73" s="6">
        <v>127000</v>
      </c>
      <c r="AO73" s="72" t="s">
        <v>133</v>
      </c>
      <c r="AP73" s="5">
        <f t="shared" si="8"/>
        <v>12674.6</v>
      </c>
      <c r="AQ73" s="5">
        <f t="shared" si="9"/>
        <v>2019.3000000000002</v>
      </c>
      <c r="AR73" s="5">
        <f t="shared" si="10"/>
        <v>351.78999999999996</v>
      </c>
      <c r="AS73" s="5">
        <f t="shared" si="11"/>
        <v>1978.66</v>
      </c>
      <c r="AT73" s="5">
        <f t="shared" si="12"/>
        <v>1036.3200000000002</v>
      </c>
      <c r="AU73" s="5">
        <f t="shared" si="13"/>
        <v>0</v>
      </c>
      <c r="AV73" s="5">
        <f t="shared" si="14"/>
        <v>0</v>
      </c>
      <c r="AW73" s="5">
        <f t="shared" si="15"/>
        <v>2603.5</v>
      </c>
      <c r="AZ73" s="4">
        <v>9.98E-2</v>
      </c>
      <c r="BA73" s="4">
        <v>1.5900000000000001E-2</v>
      </c>
      <c r="BB73" s="4">
        <v>2.7699999999999999E-3</v>
      </c>
      <c r="BC73" s="4">
        <v>1.558E-2</v>
      </c>
      <c r="BD73" s="4">
        <v>8.1600000000000006E-3</v>
      </c>
      <c r="BE73" s="4">
        <v>0</v>
      </c>
      <c r="BF73" s="4">
        <v>0</v>
      </c>
      <c r="BG73" s="4">
        <v>2.0500000000000001E-2</v>
      </c>
    </row>
    <row r="74" spans="1:59" x14ac:dyDescent="0.2">
      <c r="A74" s="27" t="s">
        <v>131</v>
      </c>
      <c r="B74" s="28" t="s">
        <v>271</v>
      </c>
      <c r="C74" s="24">
        <v>76</v>
      </c>
      <c r="D74" s="24" t="s">
        <v>272</v>
      </c>
      <c r="E74" s="1" t="s">
        <v>270</v>
      </c>
      <c r="F74" s="1" t="s">
        <v>269</v>
      </c>
      <c r="G74" s="1" t="s">
        <v>268</v>
      </c>
      <c r="H74" s="24" t="s">
        <v>273</v>
      </c>
      <c r="I74" s="28" t="s">
        <v>1395</v>
      </c>
      <c r="J74" s="24" t="s">
        <v>59</v>
      </c>
      <c r="K74" s="1" t="s">
        <v>47</v>
      </c>
      <c r="L74" s="67">
        <v>38106</v>
      </c>
      <c r="M74" s="68">
        <v>46388</v>
      </c>
      <c r="N74" s="52" t="s">
        <v>64</v>
      </c>
      <c r="O74" s="66"/>
      <c r="P74" s="66" t="s">
        <v>50</v>
      </c>
      <c r="Q74" s="65" t="s">
        <v>55</v>
      </c>
      <c r="R74" s="52" t="s">
        <v>53</v>
      </c>
      <c r="S74" s="66"/>
      <c r="T74" s="52" t="s">
        <v>59</v>
      </c>
      <c r="U74" s="66" t="s">
        <v>47</v>
      </c>
      <c r="V74" s="1" t="s">
        <v>50</v>
      </c>
      <c r="X74" s="28" t="s">
        <v>66</v>
      </c>
      <c r="Y74" s="24" t="s">
        <v>53</v>
      </c>
      <c r="AA74" s="24" t="s">
        <v>59</v>
      </c>
      <c r="AB74" s="1" t="s">
        <v>47</v>
      </c>
      <c r="AE74" s="1" t="s">
        <v>48</v>
      </c>
      <c r="AF74" s="1" t="s">
        <v>135</v>
      </c>
      <c r="AG74" s="1" t="s">
        <v>67</v>
      </c>
      <c r="AH74" s="1" t="s">
        <v>67</v>
      </c>
      <c r="AI74" s="1" t="s">
        <v>138</v>
      </c>
      <c r="AJ74" s="1" t="s">
        <v>137</v>
      </c>
      <c r="AL74" s="6">
        <v>589</v>
      </c>
      <c r="AM74" s="6">
        <v>204</v>
      </c>
      <c r="AN74" s="6">
        <v>793</v>
      </c>
      <c r="AO74" s="13" t="s">
        <v>133</v>
      </c>
      <c r="AP74" s="5">
        <f t="shared" si="8"/>
        <v>79.141400000000004</v>
      </c>
      <c r="AQ74" s="5">
        <f t="shared" si="9"/>
        <v>12.608700000000001</v>
      </c>
      <c r="AR74" s="5">
        <f t="shared" si="10"/>
        <v>2.1966099999999997</v>
      </c>
      <c r="AS74" s="5">
        <f t="shared" si="11"/>
        <v>12.354940000000001</v>
      </c>
      <c r="AT74" s="5">
        <f t="shared" si="12"/>
        <v>6.4708800000000002</v>
      </c>
      <c r="AU74" s="5">
        <f t="shared" si="13"/>
        <v>0</v>
      </c>
      <c r="AV74" s="5">
        <f t="shared" si="14"/>
        <v>0</v>
      </c>
      <c r="AW74" s="5">
        <f t="shared" si="15"/>
        <v>16.256499999999999</v>
      </c>
      <c r="AZ74" s="4">
        <v>9.98E-2</v>
      </c>
      <c r="BA74" s="4">
        <v>1.5900000000000001E-2</v>
      </c>
      <c r="BB74" s="4">
        <v>2.7699999999999999E-3</v>
      </c>
      <c r="BC74" s="4">
        <v>1.558E-2</v>
      </c>
      <c r="BD74" s="4">
        <v>8.1600000000000006E-3</v>
      </c>
      <c r="BE74" s="4">
        <v>0</v>
      </c>
      <c r="BF74" s="4">
        <v>0</v>
      </c>
      <c r="BG74" s="4">
        <v>2.0500000000000001E-2</v>
      </c>
    </row>
    <row r="75" spans="1:59" x14ac:dyDescent="0.2">
      <c r="A75" s="27" t="s">
        <v>131</v>
      </c>
      <c r="B75" s="28" t="s">
        <v>276</v>
      </c>
      <c r="C75" s="24">
        <v>77</v>
      </c>
      <c r="D75" s="24" t="s">
        <v>277</v>
      </c>
      <c r="E75" s="1" t="s">
        <v>275</v>
      </c>
      <c r="F75" s="1" t="s">
        <v>274</v>
      </c>
      <c r="G75" s="1" t="s">
        <v>268</v>
      </c>
      <c r="H75" s="24" t="s">
        <v>254</v>
      </c>
      <c r="I75" s="28" t="s">
        <v>1395</v>
      </c>
      <c r="J75" s="24" t="s">
        <v>59</v>
      </c>
      <c r="K75" s="1" t="s">
        <v>47</v>
      </c>
      <c r="L75" s="67">
        <v>38106</v>
      </c>
      <c r="M75" s="68">
        <v>46388</v>
      </c>
      <c r="N75" s="52" t="s">
        <v>64</v>
      </c>
      <c r="O75" s="66"/>
      <c r="P75" s="66" t="s">
        <v>50</v>
      </c>
      <c r="Q75" s="65" t="s">
        <v>55</v>
      </c>
      <c r="R75" s="52" t="s">
        <v>53</v>
      </c>
      <c r="S75" s="66"/>
      <c r="T75" s="52" t="s">
        <v>59</v>
      </c>
      <c r="U75" s="66" t="s">
        <v>47</v>
      </c>
      <c r="V75" s="1" t="s">
        <v>50</v>
      </c>
      <c r="X75" s="28" t="s">
        <v>66</v>
      </c>
      <c r="Y75" s="24" t="s">
        <v>53</v>
      </c>
      <c r="AA75" s="24" t="s">
        <v>59</v>
      </c>
      <c r="AB75" s="1" t="s">
        <v>47</v>
      </c>
      <c r="AE75" s="1" t="s">
        <v>48</v>
      </c>
      <c r="AF75" s="1" t="s">
        <v>135</v>
      </c>
      <c r="AG75" s="1" t="s">
        <v>67</v>
      </c>
      <c r="AH75" s="1" t="s">
        <v>67</v>
      </c>
      <c r="AI75" s="1" t="s">
        <v>139</v>
      </c>
      <c r="AJ75" s="1" t="s">
        <v>137</v>
      </c>
      <c r="AL75" s="6">
        <v>0</v>
      </c>
      <c r="AM75" s="6" t="s">
        <v>1395</v>
      </c>
      <c r="AN75" s="6">
        <v>0</v>
      </c>
      <c r="AO75" s="13" t="s">
        <v>133</v>
      </c>
      <c r="AP75" s="5">
        <f t="shared" si="8"/>
        <v>0</v>
      </c>
      <c r="AQ75" s="5">
        <f t="shared" si="9"/>
        <v>0</v>
      </c>
      <c r="AR75" s="5">
        <f t="shared" si="10"/>
        <v>0</v>
      </c>
      <c r="AS75" s="5">
        <f t="shared" si="11"/>
        <v>0</v>
      </c>
      <c r="AT75" s="5">
        <f t="shared" si="12"/>
        <v>0</v>
      </c>
      <c r="AU75" s="5">
        <f t="shared" si="13"/>
        <v>0</v>
      </c>
      <c r="AV75" s="5">
        <f t="shared" si="14"/>
        <v>0</v>
      </c>
      <c r="AW75" s="5">
        <f t="shared" si="15"/>
        <v>0</v>
      </c>
      <c r="AZ75" s="4">
        <v>9.98E-2</v>
      </c>
      <c r="BA75" s="4">
        <v>1.5900000000000001E-2</v>
      </c>
      <c r="BB75" s="4">
        <v>2.7699999999999999E-3</v>
      </c>
      <c r="BC75" s="4">
        <v>1.558E-2</v>
      </c>
      <c r="BD75" s="4">
        <v>8.1600000000000006E-3</v>
      </c>
      <c r="BE75" s="4">
        <v>0</v>
      </c>
      <c r="BF75" s="4">
        <v>0</v>
      </c>
      <c r="BG75" s="4">
        <v>2.0500000000000001E-2</v>
      </c>
    </row>
    <row r="76" spans="1:59" x14ac:dyDescent="0.2">
      <c r="A76" s="27" t="s">
        <v>131</v>
      </c>
      <c r="B76" s="28" t="s">
        <v>281</v>
      </c>
      <c r="C76" s="24">
        <v>78</v>
      </c>
      <c r="D76" s="24" t="s">
        <v>282</v>
      </c>
      <c r="E76" s="1" t="s">
        <v>280</v>
      </c>
      <c r="F76" s="1" t="s">
        <v>279</v>
      </c>
      <c r="G76" s="1" t="s">
        <v>268</v>
      </c>
      <c r="H76" s="24" t="s">
        <v>283</v>
      </c>
      <c r="I76" s="28" t="s">
        <v>278</v>
      </c>
      <c r="J76" s="24" t="s">
        <v>59</v>
      </c>
      <c r="K76" s="1" t="s">
        <v>47</v>
      </c>
      <c r="L76" s="67">
        <v>38106</v>
      </c>
      <c r="M76" s="68">
        <v>46388</v>
      </c>
      <c r="N76" s="52" t="s">
        <v>64</v>
      </c>
      <c r="O76" s="66"/>
      <c r="P76" s="66" t="s">
        <v>50</v>
      </c>
      <c r="Q76" s="65" t="s">
        <v>55</v>
      </c>
      <c r="R76" s="52" t="s">
        <v>53</v>
      </c>
      <c r="S76" s="66"/>
      <c r="T76" s="52" t="s">
        <v>59</v>
      </c>
      <c r="U76" s="66" t="s">
        <v>47</v>
      </c>
      <c r="V76" s="1" t="s">
        <v>50</v>
      </c>
      <c r="X76" s="28" t="s">
        <v>66</v>
      </c>
      <c r="Y76" s="24" t="s">
        <v>53</v>
      </c>
      <c r="AA76" s="24" t="s">
        <v>59</v>
      </c>
      <c r="AB76" s="1" t="s">
        <v>47</v>
      </c>
      <c r="AE76" s="1" t="s">
        <v>48</v>
      </c>
      <c r="AF76" s="1" t="s">
        <v>135</v>
      </c>
      <c r="AG76" s="1" t="s">
        <v>67</v>
      </c>
      <c r="AH76" s="1" t="s">
        <v>67</v>
      </c>
      <c r="AI76" s="1" t="s">
        <v>139</v>
      </c>
      <c r="AJ76" s="1" t="s">
        <v>137</v>
      </c>
      <c r="AL76" s="6">
        <v>3875</v>
      </c>
      <c r="AM76" s="6" t="s">
        <v>1395</v>
      </c>
      <c r="AN76" s="6">
        <v>3875</v>
      </c>
      <c r="AO76" s="13" t="s">
        <v>133</v>
      </c>
      <c r="AP76" s="5">
        <f t="shared" si="8"/>
        <v>386.72500000000002</v>
      </c>
      <c r="AQ76" s="5">
        <f t="shared" si="9"/>
        <v>61.612500000000004</v>
      </c>
      <c r="AR76" s="5">
        <f t="shared" si="10"/>
        <v>10.733749999999999</v>
      </c>
      <c r="AS76" s="5">
        <f t="shared" si="11"/>
        <v>60.372500000000002</v>
      </c>
      <c r="AT76" s="5">
        <f t="shared" si="12"/>
        <v>31.62</v>
      </c>
      <c r="AU76" s="5">
        <f t="shared" si="13"/>
        <v>0</v>
      </c>
      <c r="AV76" s="5">
        <f t="shared" si="14"/>
        <v>0</v>
      </c>
      <c r="AW76" s="5">
        <f t="shared" si="15"/>
        <v>79.4375</v>
      </c>
      <c r="AZ76" s="4">
        <v>9.98E-2</v>
      </c>
      <c r="BA76" s="4">
        <v>1.5900000000000001E-2</v>
      </c>
      <c r="BB76" s="4">
        <v>2.7699999999999999E-3</v>
      </c>
      <c r="BC76" s="4">
        <v>1.558E-2</v>
      </c>
      <c r="BD76" s="4">
        <v>8.1600000000000006E-3</v>
      </c>
      <c r="BE76" s="4">
        <v>0</v>
      </c>
      <c r="BF76" s="4">
        <v>0</v>
      </c>
      <c r="BG76" s="4">
        <v>2.0500000000000001E-2</v>
      </c>
    </row>
    <row r="77" spans="1:59" x14ac:dyDescent="0.2">
      <c r="A77" s="27" t="s">
        <v>131</v>
      </c>
      <c r="B77" s="28" t="s">
        <v>286</v>
      </c>
      <c r="C77" s="24">
        <v>79</v>
      </c>
      <c r="D77" s="24" t="s">
        <v>287</v>
      </c>
      <c r="E77" s="1" t="s">
        <v>285</v>
      </c>
      <c r="F77" s="1" t="s">
        <v>1395</v>
      </c>
      <c r="G77" s="1" t="s">
        <v>284</v>
      </c>
      <c r="H77" s="24" t="s">
        <v>54</v>
      </c>
      <c r="I77" s="28" t="s">
        <v>1395</v>
      </c>
      <c r="J77" s="24" t="s">
        <v>59</v>
      </c>
      <c r="K77" s="1" t="s">
        <v>47</v>
      </c>
      <c r="L77" s="67">
        <v>38106</v>
      </c>
      <c r="M77" s="68">
        <v>46388</v>
      </c>
      <c r="N77" s="52" t="s">
        <v>64</v>
      </c>
      <c r="O77" s="66"/>
      <c r="P77" s="66" t="s">
        <v>50</v>
      </c>
      <c r="Q77" s="65" t="s">
        <v>55</v>
      </c>
      <c r="R77" s="52" t="s">
        <v>53</v>
      </c>
      <c r="S77" s="66"/>
      <c r="T77" s="52" t="s">
        <v>59</v>
      </c>
      <c r="U77" s="66" t="s">
        <v>47</v>
      </c>
      <c r="V77" s="1" t="s">
        <v>50</v>
      </c>
      <c r="X77" s="28" t="s">
        <v>66</v>
      </c>
      <c r="Y77" s="24" t="s">
        <v>53</v>
      </c>
      <c r="AA77" s="24" t="s">
        <v>59</v>
      </c>
      <c r="AB77" s="1" t="s">
        <v>47</v>
      </c>
      <c r="AE77" s="1" t="s">
        <v>48</v>
      </c>
      <c r="AF77" s="1" t="s">
        <v>135</v>
      </c>
      <c r="AG77" s="1" t="s">
        <v>67</v>
      </c>
      <c r="AH77" s="1" t="s">
        <v>67</v>
      </c>
      <c r="AI77" s="1" t="s">
        <v>139</v>
      </c>
      <c r="AJ77" s="1" t="s">
        <v>137</v>
      </c>
      <c r="AL77" s="6">
        <v>0</v>
      </c>
      <c r="AM77" s="6" t="s">
        <v>1395</v>
      </c>
      <c r="AN77" s="6">
        <v>0</v>
      </c>
      <c r="AO77" s="13" t="s">
        <v>133</v>
      </c>
      <c r="AP77" s="5">
        <f t="shared" si="8"/>
        <v>0</v>
      </c>
      <c r="AQ77" s="5">
        <f t="shared" si="9"/>
        <v>0</v>
      </c>
      <c r="AR77" s="5">
        <f t="shared" si="10"/>
        <v>0</v>
      </c>
      <c r="AS77" s="5">
        <f t="shared" si="11"/>
        <v>0</v>
      </c>
      <c r="AT77" s="5">
        <f t="shared" si="12"/>
        <v>0</v>
      </c>
      <c r="AU77" s="5">
        <f t="shared" si="13"/>
        <v>0</v>
      </c>
      <c r="AV77" s="5">
        <f t="shared" si="14"/>
        <v>0</v>
      </c>
      <c r="AW77" s="5">
        <f t="shared" si="15"/>
        <v>0</v>
      </c>
      <c r="AZ77" s="4">
        <v>9.98E-2</v>
      </c>
      <c r="BA77" s="4">
        <v>1.5900000000000001E-2</v>
      </c>
      <c r="BB77" s="4">
        <v>2.7699999999999999E-3</v>
      </c>
      <c r="BC77" s="4">
        <v>1.558E-2</v>
      </c>
      <c r="BD77" s="4">
        <v>8.1600000000000006E-3</v>
      </c>
      <c r="BE77" s="4">
        <v>0</v>
      </c>
      <c r="BF77" s="4">
        <v>0</v>
      </c>
      <c r="BG77" s="4">
        <v>2.0500000000000001E-2</v>
      </c>
    </row>
    <row r="78" spans="1:59" x14ac:dyDescent="0.2">
      <c r="A78" s="27" t="s">
        <v>131</v>
      </c>
      <c r="B78" s="28" t="s">
        <v>291</v>
      </c>
      <c r="C78" s="24">
        <v>80</v>
      </c>
      <c r="D78" s="24" t="s">
        <v>292</v>
      </c>
      <c r="E78" s="1" t="s">
        <v>290</v>
      </c>
      <c r="F78" s="1" t="s">
        <v>289</v>
      </c>
      <c r="G78" s="1" t="s">
        <v>288</v>
      </c>
      <c r="H78" s="24" t="s">
        <v>293</v>
      </c>
      <c r="I78" s="28" t="s">
        <v>1395</v>
      </c>
      <c r="J78" s="24" t="s">
        <v>59</v>
      </c>
      <c r="K78" s="1" t="s">
        <v>47</v>
      </c>
      <c r="L78" s="67">
        <v>38106</v>
      </c>
      <c r="M78" s="68">
        <v>46388</v>
      </c>
      <c r="N78" s="52" t="s">
        <v>64</v>
      </c>
      <c r="O78" s="66"/>
      <c r="P78" s="66" t="s">
        <v>50</v>
      </c>
      <c r="Q78" s="65" t="s">
        <v>55</v>
      </c>
      <c r="R78" s="52" t="s">
        <v>53</v>
      </c>
      <c r="S78" s="66"/>
      <c r="T78" s="52" t="s">
        <v>59</v>
      </c>
      <c r="U78" s="66" t="s">
        <v>47</v>
      </c>
      <c r="V78" s="1" t="s">
        <v>50</v>
      </c>
      <c r="X78" s="28" t="s">
        <v>66</v>
      </c>
      <c r="Y78" s="24" t="s">
        <v>53</v>
      </c>
      <c r="AA78" s="24" t="s">
        <v>59</v>
      </c>
      <c r="AB78" s="1" t="s">
        <v>47</v>
      </c>
      <c r="AE78" s="1" t="s">
        <v>48</v>
      </c>
      <c r="AF78" s="1" t="s">
        <v>135</v>
      </c>
      <c r="AG78" s="1" t="s">
        <v>67</v>
      </c>
      <c r="AH78" s="1" t="s">
        <v>67</v>
      </c>
      <c r="AI78" s="1" t="s">
        <v>139</v>
      </c>
      <c r="AJ78" s="1" t="s">
        <v>137</v>
      </c>
      <c r="AL78" s="6">
        <v>1361</v>
      </c>
      <c r="AM78" s="6" t="s">
        <v>1395</v>
      </c>
      <c r="AN78" s="6">
        <v>1361</v>
      </c>
      <c r="AO78" s="13" t="s">
        <v>133</v>
      </c>
      <c r="AP78" s="5">
        <f t="shared" si="8"/>
        <v>135.8278</v>
      </c>
      <c r="AQ78" s="5">
        <f t="shared" si="9"/>
        <v>21.639900000000001</v>
      </c>
      <c r="AR78" s="5">
        <f t="shared" si="10"/>
        <v>3.7699699999999998</v>
      </c>
      <c r="AS78" s="5">
        <f t="shared" si="11"/>
        <v>21.20438</v>
      </c>
      <c r="AT78" s="5">
        <f t="shared" si="12"/>
        <v>11.10576</v>
      </c>
      <c r="AU78" s="5">
        <f t="shared" si="13"/>
        <v>0</v>
      </c>
      <c r="AV78" s="5">
        <f t="shared" si="14"/>
        <v>0</v>
      </c>
      <c r="AW78" s="5">
        <f t="shared" si="15"/>
        <v>27.900500000000001</v>
      </c>
      <c r="AZ78" s="4">
        <v>9.98E-2</v>
      </c>
      <c r="BA78" s="4">
        <v>1.5900000000000001E-2</v>
      </c>
      <c r="BB78" s="4">
        <v>2.7699999999999999E-3</v>
      </c>
      <c r="BC78" s="4">
        <v>1.558E-2</v>
      </c>
      <c r="BD78" s="4">
        <v>8.1600000000000006E-3</v>
      </c>
      <c r="BE78" s="4">
        <v>0</v>
      </c>
      <c r="BF78" s="4">
        <v>0</v>
      </c>
      <c r="BG78" s="4">
        <v>2.0500000000000001E-2</v>
      </c>
    </row>
    <row r="79" spans="1:59" x14ac:dyDescent="0.2">
      <c r="A79" s="27" t="s">
        <v>131</v>
      </c>
      <c r="B79" s="28" t="s">
        <v>295</v>
      </c>
      <c r="C79" s="24">
        <v>81</v>
      </c>
      <c r="D79" s="24" t="s">
        <v>296</v>
      </c>
      <c r="E79" s="1" t="s">
        <v>294</v>
      </c>
      <c r="F79" s="1" t="s">
        <v>189</v>
      </c>
      <c r="G79" s="1" t="s">
        <v>288</v>
      </c>
      <c r="H79" s="24" t="s">
        <v>293</v>
      </c>
      <c r="I79" s="28" t="s">
        <v>1395</v>
      </c>
      <c r="J79" s="24" t="s">
        <v>59</v>
      </c>
      <c r="K79" s="1" t="s">
        <v>47</v>
      </c>
      <c r="L79" s="67">
        <v>38106</v>
      </c>
      <c r="M79" s="68">
        <v>46388</v>
      </c>
      <c r="N79" s="52" t="s">
        <v>64</v>
      </c>
      <c r="O79" s="66"/>
      <c r="P79" s="66" t="s">
        <v>50</v>
      </c>
      <c r="Q79" s="65" t="s">
        <v>55</v>
      </c>
      <c r="R79" s="52" t="s">
        <v>53</v>
      </c>
      <c r="S79" s="66"/>
      <c r="T79" s="52" t="s">
        <v>59</v>
      </c>
      <c r="U79" s="66" t="s">
        <v>47</v>
      </c>
      <c r="V79" s="1" t="s">
        <v>50</v>
      </c>
      <c r="X79" s="28" t="s">
        <v>66</v>
      </c>
      <c r="Y79" s="24" t="s">
        <v>53</v>
      </c>
      <c r="AA79" s="24" t="s">
        <v>59</v>
      </c>
      <c r="AB79" s="1" t="s">
        <v>47</v>
      </c>
      <c r="AE79" s="1" t="s">
        <v>48</v>
      </c>
      <c r="AF79" s="1" t="s">
        <v>135</v>
      </c>
      <c r="AG79" s="1" t="s">
        <v>67</v>
      </c>
      <c r="AH79" s="1" t="s">
        <v>67</v>
      </c>
      <c r="AI79" s="1" t="s">
        <v>139</v>
      </c>
      <c r="AJ79" s="1" t="s">
        <v>137</v>
      </c>
      <c r="AL79" s="6">
        <v>0</v>
      </c>
      <c r="AM79" s="6" t="s">
        <v>1395</v>
      </c>
      <c r="AN79" s="6">
        <v>0</v>
      </c>
      <c r="AO79" s="13" t="s">
        <v>133</v>
      </c>
      <c r="AP79" s="5">
        <f t="shared" si="8"/>
        <v>0</v>
      </c>
      <c r="AQ79" s="5">
        <f t="shared" si="9"/>
        <v>0</v>
      </c>
      <c r="AR79" s="5">
        <f t="shared" si="10"/>
        <v>0</v>
      </c>
      <c r="AS79" s="5">
        <f t="shared" si="11"/>
        <v>0</v>
      </c>
      <c r="AT79" s="5">
        <f t="shared" si="12"/>
        <v>0</v>
      </c>
      <c r="AU79" s="5">
        <f t="shared" si="13"/>
        <v>0</v>
      </c>
      <c r="AV79" s="5">
        <f t="shared" si="14"/>
        <v>0</v>
      </c>
      <c r="AW79" s="5">
        <f t="shared" si="15"/>
        <v>0</v>
      </c>
      <c r="AZ79" s="4">
        <v>9.98E-2</v>
      </c>
      <c r="BA79" s="4">
        <v>1.5900000000000001E-2</v>
      </c>
      <c r="BB79" s="4">
        <v>2.7699999999999999E-3</v>
      </c>
      <c r="BC79" s="4">
        <v>1.558E-2</v>
      </c>
      <c r="BD79" s="4">
        <v>8.1600000000000006E-3</v>
      </c>
      <c r="BE79" s="4">
        <v>0</v>
      </c>
      <c r="BF79" s="4">
        <v>0</v>
      </c>
      <c r="BG79" s="4">
        <v>2.0500000000000001E-2</v>
      </c>
    </row>
    <row r="80" spans="1:59" x14ac:dyDescent="0.2">
      <c r="A80" s="27" t="s">
        <v>131</v>
      </c>
      <c r="B80" s="28" t="s">
        <v>1074</v>
      </c>
      <c r="C80" s="24">
        <v>82</v>
      </c>
      <c r="D80" s="24">
        <v>50517198418</v>
      </c>
      <c r="E80" s="1" t="s">
        <v>299</v>
      </c>
      <c r="F80" s="1" t="s">
        <v>298</v>
      </c>
      <c r="G80" s="1" t="s">
        <v>297</v>
      </c>
      <c r="H80" s="24" t="s">
        <v>251</v>
      </c>
      <c r="I80" s="28" t="s">
        <v>1395</v>
      </c>
      <c r="J80" s="24" t="s">
        <v>59</v>
      </c>
      <c r="K80" s="1" t="s">
        <v>47</v>
      </c>
      <c r="L80" s="67">
        <v>38106</v>
      </c>
      <c r="M80" s="68">
        <v>46388</v>
      </c>
      <c r="N80" s="52" t="s">
        <v>64</v>
      </c>
      <c r="O80" s="66"/>
      <c r="P80" s="66" t="s">
        <v>50</v>
      </c>
      <c r="Q80" s="65" t="s">
        <v>55</v>
      </c>
      <c r="R80" s="52" t="s">
        <v>53</v>
      </c>
      <c r="S80" s="66"/>
      <c r="T80" s="52" t="s">
        <v>59</v>
      </c>
      <c r="U80" s="66" t="s">
        <v>47</v>
      </c>
      <c r="V80" s="1" t="s">
        <v>50</v>
      </c>
      <c r="X80" s="28" t="s">
        <v>66</v>
      </c>
      <c r="Y80" s="24" t="s">
        <v>53</v>
      </c>
      <c r="AA80" s="24" t="s">
        <v>59</v>
      </c>
      <c r="AB80" s="1" t="s">
        <v>47</v>
      </c>
      <c r="AE80" s="1" t="s">
        <v>48</v>
      </c>
      <c r="AF80" s="1" t="s">
        <v>135</v>
      </c>
      <c r="AG80" s="1" t="s">
        <v>67</v>
      </c>
      <c r="AH80" s="1" t="s">
        <v>67</v>
      </c>
      <c r="AI80" s="1" t="s">
        <v>139</v>
      </c>
      <c r="AJ80" s="1" t="s">
        <v>137</v>
      </c>
      <c r="AL80" s="6">
        <v>53069</v>
      </c>
      <c r="AM80" s="6" t="s">
        <v>1395</v>
      </c>
      <c r="AN80" s="6">
        <v>53069</v>
      </c>
      <c r="AO80" s="72" t="s">
        <v>133</v>
      </c>
      <c r="AP80" s="5">
        <f t="shared" si="8"/>
        <v>5296.2861999999996</v>
      </c>
      <c r="AQ80" s="5">
        <f t="shared" si="9"/>
        <v>843.7971</v>
      </c>
      <c r="AR80" s="5">
        <f t="shared" si="10"/>
        <v>147.00112999999999</v>
      </c>
      <c r="AS80" s="5">
        <f t="shared" si="11"/>
        <v>826.81502</v>
      </c>
      <c r="AT80" s="5">
        <f t="shared" si="12"/>
        <v>433.04304000000002</v>
      </c>
      <c r="AU80" s="5">
        <f t="shared" si="13"/>
        <v>0</v>
      </c>
      <c r="AV80" s="5">
        <f t="shared" si="14"/>
        <v>0</v>
      </c>
      <c r="AW80" s="5">
        <f t="shared" si="15"/>
        <v>1087.9145000000001</v>
      </c>
      <c r="AZ80" s="4">
        <v>9.98E-2</v>
      </c>
      <c r="BA80" s="4">
        <v>1.5900000000000001E-2</v>
      </c>
      <c r="BB80" s="4">
        <v>2.7699999999999999E-3</v>
      </c>
      <c r="BC80" s="4">
        <v>1.558E-2</v>
      </c>
      <c r="BD80" s="4">
        <v>8.1600000000000006E-3</v>
      </c>
      <c r="BE80" s="4">
        <v>0</v>
      </c>
      <c r="BF80" s="4">
        <v>0</v>
      </c>
      <c r="BG80" s="4">
        <v>2.0500000000000001E-2</v>
      </c>
    </row>
    <row r="81" spans="1:59" x14ac:dyDescent="0.2">
      <c r="A81" s="27" t="s">
        <v>131</v>
      </c>
      <c r="B81" s="28" t="s">
        <v>301</v>
      </c>
      <c r="C81" s="24">
        <v>83</v>
      </c>
      <c r="D81" s="24" t="s">
        <v>302</v>
      </c>
      <c r="E81" s="1" t="s">
        <v>300</v>
      </c>
      <c r="F81" s="1" t="s">
        <v>189</v>
      </c>
      <c r="G81" s="1" t="s">
        <v>297</v>
      </c>
      <c r="H81" s="24" t="s">
        <v>303</v>
      </c>
      <c r="I81" s="28" t="s">
        <v>1395</v>
      </c>
      <c r="J81" s="24" t="s">
        <v>59</v>
      </c>
      <c r="K81" s="1" t="s">
        <v>47</v>
      </c>
      <c r="L81" s="67">
        <v>38106</v>
      </c>
      <c r="M81" s="68">
        <v>46388</v>
      </c>
      <c r="N81" s="52" t="s">
        <v>64</v>
      </c>
      <c r="O81" s="66"/>
      <c r="P81" s="66" t="s">
        <v>50</v>
      </c>
      <c r="Q81" s="65" t="s">
        <v>55</v>
      </c>
      <c r="R81" s="52" t="s">
        <v>53</v>
      </c>
      <c r="S81" s="66"/>
      <c r="T81" s="52" t="s">
        <v>59</v>
      </c>
      <c r="U81" s="66" t="s">
        <v>47</v>
      </c>
      <c r="V81" s="1" t="s">
        <v>50</v>
      </c>
      <c r="X81" s="28" t="s">
        <v>66</v>
      </c>
      <c r="Y81" s="24" t="s">
        <v>53</v>
      </c>
      <c r="AA81" s="24" t="s">
        <v>59</v>
      </c>
      <c r="AB81" s="1" t="s">
        <v>47</v>
      </c>
      <c r="AE81" s="1" t="s">
        <v>48</v>
      </c>
      <c r="AF81" s="1" t="s">
        <v>135</v>
      </c>
      <c r="AG81" s="1" t="s">
        <v>67</v>
      </c>
      <c r="AH81" s="1" t="s">
        <v>67</v>
      </c>
      <c r="AI81" s="1" t="s">
        <v>139</v>
      </c>
      <c r="AJ81" s="1" t="s">
        <v>137</v>
      </c>
      <c r="AL81" s="6">
        <v>4974</v>
      </c>
      <c r="AM81" s="6" t="s">
        <v>1395</v>
      </c>
      <c r="AN81" s="6">
        <v>4974</v>
      </c>
      <c r="AO81" s="13" t="s">
        <v>133</v>
      </c>
      <c r="AP81" s="5">
        <f t="shared" si="8"/>
        <v>496.40519999999998</v>
      </c>
      <c r="AQ81" s="5">
        <f t="shared" si="9"/>
        <v>79.086600000000004</v>
      </c>
      <c r="AR81" s="5">
        <f t="shared" si="10"/>
        <v>13.777979999999999</v>
      </c>
      <c r="AS81" s="5">
        <f t="shared" si="11"/>
        <v>77.494920000000008</v>
      </c>
      <c r="AT81" s="5">
        <f t="shared" si="12"/>
        <v>40.58784</v>
      </c>
      <c r="AU81" s="5">
        <f t="shared" si="13"/>
        <v>0</v>
      </c>
      <c r="AV81" s="5">
        <f t="shared" si="14"/>
        <v>0</v>
      </c>
      <c r="AW81" s="5">
        <f t="shared" si="15"/>
        <v>101.967</v>
      </c>
      <c r="AZ81" s="4">
        <v>9.98E-2</v>
      </c>
      <c r="BA81" s="4">
        <v>1.5900000000000001E-2</v>
      </c>
      <c r="BB81" s="4">
        <v>2.7699999999999999E-3</v>
      </c>
      <c r="BC81" s="4">
        <v>1.558E-2</v>
      </c>
      <c r="BD81" s="4">
        <v>8.1600000000000006E-3</v>
      </c>
      <c r="BE81" s="4">
        <v>0</v>
      </c>
      <c r="BF81" s="4">
        <v>0</v>
      </c>
      <c r="BG81" s="4">
        <v>2.0500000000000001E-2</v>
      </c>
    </row>
    <row r="82" spans="1:59" x14ac:dyDescent="0.2">
      <c r="A82" s="27" t="s">
        <v>131</v>
      </c>
      <c r="B82" s="28" t="s">
        <v>307</v>
      </c>
      <c r="C82" s="24">
        <v>84</v>
      </c>
      <c r="D82" s="24" t="s">
        <v>308</v>
      </c>
      <c r="E82" s="1" t="s">
        <v>306</v>
      </c>
      <c r="F82" s="1" t="s">
        <v>305</v>
      </c>
      <c r="G82" s="1" t="s">
        <v>304</v>
      </c>
      <c r="H82" s="24" t="s">
        <v>267</v>
      </c>
      <c r="I82" s="28" t="s">
        <v>1395</v>
      </c>
      <c r="J82" s="24" t="s">
        <v>59</v>
      </c>
      <c r="K82" s="1" t="s">
        <v>47</v>
      </c>
      <c r="L82" s="67">
        <v>38106</v>
      </c>
      <c r="M82" s="68">
        <v>46388</v>
      </c>
      <c r="N82" s="52" t="s">
        <v>64</v>
      </c>
      <c r="O82" s="66"/>
      <c r="P82" s="66" t="s">
        <v>50</v>
      </c>
      <c r="Q82" s="65" t="s">
        <v>55</v>
      </c>
      <c r="R82" s="52" t="s">
        <v>53</v>
      </c>
      <c r="S82" s="66"/>
      <c r="T82" s="52" t="s">
        <v>59</v>
      </c>
      <c r="U82" s="66" t="s">
        <v>47</v>
      </c>
      <c r="V82" s="1" t="s">
        <v>50</v>
      </c>
      <c r="X82" s="28" t="s">
        <v>66</v>
      </c>
      <c r="Y82" s="24" t="s">
        <v>53</v>
      </c>
      <c r="AA82" s="24" t="s">
        <v>59</v>
      </c>
      <c r="AB82" s="1" t="s">
        <v>47</v>
      </c>
      <c r="AE82" s="1" t="s">
        <v>48</v>
      </c>
      <c r="AF82" s="1" t="s">
        <v>135</v>
      </c>
      <c r="AG82" s="1" t="s">
        <v>67</v>
      </c>
      <c r="AH82" s="1" t="s">
        <v>67</v>
      </c>
      <c r="AI82" s="1" t="s">
        <v>139</v>
      </c>
      <c r="AJ82" s="1" t="s">
        <v>137</v>
      </c>
      <c r="AL82" s="6">
        <v>47</v>
      </c>
      <c r="AM82" s="6" t="s">
        <v>1395</v>
      </c>
      <c r="AN82" s="6">
        <v>47</v>
      </c>
      <c r="AO82" s="13" t="s">
        <v>133</v>
      </c>
      <c r="AP82" s="5">
        <f t="shared" si="8"/>
        <v>4.6905999999999999</v>
      </c>
      <c r="AQ82" s="5">
        <f t="shared" si="9"/>
        <v>0.74730000000000008</v>
      </c>
      <c r="AR82" s="5">
        <f t="shared" si="10"/>
        <v>0.13019</v>
      </c>
      <c r="AS82" s="5">
        <f t="shared" si="11"/>
        <v>0.73226000000000002</v>
      </c>
      <c r="AT82" s="5">
        <f t="shared" si="12"/>
        <v>0.38352000000000003</v>
      </c>
      <c r="AU82" s="5">
        <f t="shared" si="13"/>
        <v>0</v>
      </c>
      <c r="AV82" s="5">
        <f t="shared" si="14"/>
        <v>0</v>
      </c>
      <c r="AW82" s="5">
        <f t="shared" si="15"/>
        <v>0.96350000000000002</v>
      </c>
      <c r="AZ82" s="4">
        <v>9.98E-2</v>
      </c>
      <c r="BA82" s="4">
        <v>1.5900000000000001E-2</v>
      </c>
      <c r="BB82" s="4">
        <v>2.7699999999999999E-3</v>
      </c>
      <c r="BC82" s="4">
        <v>1.558E-2</v>
      </c>
      <c r="BD82" s="4">
        <v>8.1600000000000006E-3</v>
      </c>
      <c r="BE82" s="4">
        <v>0</v>
      </c>
      <c r="BF82" s="4">
        <v>0</v>
      </c>
      <c r="BG82" s="4">
        <v>2.0500000000000001E-2</v>
      </c>
    </row>
    <row r="83" spans="1:59" x14ac:dyDescent="0.2">
      <c r="A83" s="27" t="s">
        <v>131</v>
      </c>
      <c r="B83" s="28" t="s">
        <v>1075</v>
      </c>
      <c r="C83" s="24">
        <v>85</v>
      </c>
      <c r="D83" s="24">
        <v>50538313558</v>
      </c>
      <c r="E83" s="1" t="s">
        <v>310</v>
      </c>
      <c r="F83" s="1" t="s">
        <v>1395</v>
      </c>
      <c r="G83" s="1" t="s">
        <v>309</v>
      </c>
      <c r="H83" s="24" t="s">
        <v>54</v>
      </c>
      <c r="I83" s="28" t="s">
        <v>1395</v>
      </c>
      <c r="J83" s="24" t="s">
        <v>59</v>
      </c>
      <c r="K83" s="1" t="s">
        <v>47</v>
      </c>
      <c r="L83" s="67">
        <v>38106</v>
      </c>
      <c r="M83" s="68">
        <v>46388</v>
      </c>
      <c r="N83" s="52" t="s">
        <v>64</v>
      </c>
      <c r="O83" s="66"/>
      <c r="P83" s="66" t="s">
        <v>50</v>
      </c>
      <c r="Q83" s="65" t="s">
        <v>55</v>
      </c>
      <c r="R83" s="52" t="s">
        <v>53</v>
      </c>
      <c r="S83" s="66"/>
      <c r="T83" s="52" t="s">
        <v>59</v>
      </c>
      <c r="U83" s="66" t="s">
        <v>47</v>
      </c>
      <c r="V83" s="1" t="s">
        <v>50</v>
      </c>
      <c r="X83" s="28" t="s">
        <v>66</v>
      </c>
      <c r="Y83" s="24" t="s">
        <v>53</v>
      </c>
      <c r="AA83" s="24" t="s">
        <v>59</v>
      </c>
      <c r="AB83" s="1" t="s">
        <v>47</v>
      </c>
      <c r="AE83" s="1" t="s">
        <v>48</v>
      </c>
      <c r="AF83" s="1" t="s">
        <v>135</v>
      </c>
      <c r="AG83" s="1" t="s">
        <v>67</v>
      </c>
      <c r="AH83" s="1" t="s">
        <v>67</v>
      </c>
      <c r="AI83" s="1" t="s">
        <v>138</v>
      </c>
      <c r="AJ83" s="1" t="s">
        <v>1510</v>
      </c>
      <c r="AL83" s="6">
        <v>8141</v>
      </c>
      <c r="AM83" s="6">
        <v>6988</v>
      </c>
      <c r="AN83" s="6">
        <v>15129</v>
      </c>
      <c r="AO83" s="72" t="s">
        <v>133</v>
      </c>
      <c r="AP83" s="5">
        <f t="shared" si="8"/>
        <v>1509.8742</v>
      </c>
      <c r="AQ83" s="5">
        <f t="shared" si="9"/>
        <v>240.55110000000002</v>
      </c>
      <c r="AR83" s="5">
        <f t="shared" si="10"/>
        <v>41.907330000000002</v>
      </c>
      <c r="AS83" s="5">
        <f t="shared" si="11"/>
        <v>235.70982000000001</v>
      </c>
      <c r="AT83" s="5">
        <f t="shared" si="12"/>
        <v>123.45264</v>
      </c>
      <c r="AU83" s="5">
        <f t="shared" si="13"/>
        <v>0</v>
      </c>
      <c r="AV83" s="5">
        <f t="shared" si="14"/>
        <v>0</v>
      </c>
      <c r="AW83" s="5">
        <f t="shared" si="15"/>
        <v>310.14449999999999</v>
      </c>
      <c r="AZ83" s="4">
        <v>9.98E-2</v>
      </c>
      <c r="BA83" s="4">
        <v>1.5900000000000001E-2</v>
      </c>
      <c r="BB83" s="4">
        <v>2.7699999999999999E-3</v>
      </c>
      <c r="BC83" s="4">
        <v>1.558E-2</v>
      </c>
      <c r="BD83" s="4">
        <v>8.1600000000000006E-3</v>
      </c>
      <c r="BE83" s="4">
        <v>0</v>
      </c>
      <c r="BF83" s="4">
        <v>0</v>
      </c>
      <c r="BG83" s="4">
        <v>2.0500000000000001E-2</v>
      </c>
    </row>
    <row r="84" spans="1:59" x14ac:dyDescent="0.2">
      <c r="A84" s="27" t="s">
        <v>131</v>
      </c>
      <c r="B84" s="28" t="s">
        <v>312</v>
      </c>
      <c r="C84" s="24">
        <v>86</v>
      </c>
      <c r="D84" s="24" t="s">
        <v>313</v>
      </c>
      <c r="E84" s="1" t="s">
        <v>311</v>
      </c>
      <c r="F84" s="1" t="s">
        <v>305</v>
      </c>
      <c r="G84" s="1" t="s">
        <v>86</v>
      </c>
      <c r="H84" s="24" t="s">
        <v>90</v>
      </c>
      <c r="I84" s="28" t="s">
        <v>1395</v>
      </c>
      <c r="J84" s="24" t="s">
        <v>59</v>
      </c>
      <c r="K84" s="1" t="s">
        <v>47</v>
      </c>
      <c r="L84" s="67">
        <v>38106</v>
      </c>
      <c r="M84" s="68">
        <v>46388</v>
      </c>
      <c r="N84" s="52" t="s">
        <v>64</v>
      </c>
      <c r="O84" s="66"/>
      <c r="P84" s="66" t="s">
        <v>50</v>
      </c>
      <c r="Q84" s="65" t="s">
        <v>55</v>
      </c>
      <c r="R84" s="52" t="s">
        <v>53</v>
      </c>
      <c r="S84" s="66"/>
      <c r="T84" s="52" t="s">
        <v>59</v>
      </c>
      <c r="U84" s="66" t="s">
        <v>47</v>
      </c>
      <c r="V84" s="1" t="s">
        <v>50</v>
      </c>
      <c r="X84" s="28" t="s">
        <v>66</v>
      </c>
      <c r="Y84" s="24" t="s">
        <v>53</v>
      </c>
      <c r="AA84" s="24" t="s">
        <v>59</v>
      </c>
      <c r="AB84" s="1" t="s">
        <v>47</v>
      </c>
      <c r="AE84" s="1" t="s">
        <v>48</v>
      </c>
      <c r="AF84" s="1" t="s">
        <v>135</v>
      </c>
      <c r="AG84" s="1" t="s">
        <v>67</v>
      </c>
      <c r="AH84" s="1" t="s">
        <v>67</v>
      </c>
      <c r="AI84" s="1" t="s">
        <v>139</v>
      </c>
      <c r="AJ84" s="1" t="s">
        <v>137</v>
      </c>
      <c r="AL84" s="6">
        <v>0</v>
      </c>
      <c r="AM84" s="6" t="s">
        <v>1395</v>
      </c>
      <c r="AN84" s="6">
        <v>0</v>
      </c>
      <c r="AO84" s="13" t="s">
        <v>133</v>
      </c>
      <c r="AP84" s="5">
        <f t="shared" si="8"/>
        <v>0</v>
      </c>
      <c r="AQ84" s="5">
        <f t="shared" si="9"/>
        <v>0</v>
      </c>
      <c r="AR84" s="5">
        <f t="shared" si="10"/>
        <v>0</v>
      </c>
      <c r="AS84" s="5">
        <f t="shared" si="11"/>
        <v>0</v>
      </c>
      <c r="AT84" s="5">
        <f t="shared" si="12"/>
        <v>0</v>
      </c>
      <c r="AU84" s="5">
        <f t="shared" si="13"/>
        <v>0</v>
      </c>
      <c r="AV84" s="5">
        <f t="shared" si="14"/>
        <v>0</v>
      </c>
      <c r="AW84" s="5">
        <f t="shared" si="15"/>
        <v>0</v>
      </c>
      <c r="AZ84" s="4">
        <v>9.98E-2</v>
      </c>
      <c r="BA84" s="4">
        <v>1.5900000000000001E-2</v>
      </c>
      <c r="BB84" s="4">
        <v>2.7699999999999999E-3</v>
      </c>
      <c r="BC84" s="4">
        <v>1.558E-2</v>
      </c>
      <c r="BD84" s="4">
        <v>8.1600000000000006E-3</v>
      </c>
      <c r="BE84" s="4">
        <v>0</v>
      </c>
      <c r="BF84" s="4">
        <v>0</v>
      </c>
      <c r="BG84" s="4">
        <v>2.0500000000000001E-2</v>
      </c>
    </row>
    <row r="85" spans="1:59" x14ac:dyDescent="0.2">
      <c r="A85" s="27" t="s">
        <v>131</v>
      </c>
      <c r="B85" s="28" t="s">
        <v>318</v>
      </c>
      <c r="C85" s="24">
        <v>87</v>
      </c>
      <c r="D85" s="24" t="s">
        <v>319</v>
      </c>
      <c r="E85" s="1" t="s">
        <v>317</v>
      </c>
      <c r="F85" s="1" t="s">
        <v>274</v>
      </c>
      <c r="G85" s="1" t="s">
        <v>86</v>
      </c>
      <c r="H85" s="24" t="s">
        <v>122</v>
      </c>
      <c r="I85" s="28" t="s">
        <v>1395</v>
      </c>
      <c r="J85" s="24" t="s">
        <v>59</v>
      </c>
      <c r="K85" s="1" t="s">
        <v>47</v>
      </c>
      <c r="L85" s="67">
        <v>38106</v>
      </c>
      <c r="M85" s="68">
        <v>46388</v>
      </c>
      <c r="N85" s="52" t="s">
        <v>64</v>
      </c>
      <c r="O85" s="66"/>
      <c r="P85" s="66" t="s">
        <v>50</v>
      </c>
      <c r="Q85" s="65" t="s">
        <v>55</v>
      </c>
      <c r="R85" s="52" t="s">
        <v>53</v>
      </c>
      <c r="S85" s="66"/>
      <c r="T85" s="52" t="s">
        <v>59</v>
      </c>
      <c r="U85" s="66" t="s">
        <v>47</v>
      </c>
      <c r="V85" s="1" t="s">
        <v>50</v>
      </c>
      <c r="X85" s="28" t="s">
        <v>66</v>
      </c>
      <c r="Y85" s="24" t="s">
        <v>53</v>
      </c>
      <c r="AA85" s="24" t="s">
        <v>59</v>
      </c>
      <c r="AB85" s="1" t="s">
        <v>47</v>
      </c>
      <c r="AE85" s="1" t="s">
        <v>48</v>
      </c>
      <c r="AF85" s="1" t="s">
        <v>135</v>
      </c>
      <c r="AG85" s="1" t="s">
        <v>67</v>
      </c>
      <c r="AH85" s="1" t="s">
        <v>67</v>
      </c>
      <c r="AI85" s="1" t="s">
        <v>139</v>
      </c>
      <c r="AJ85" s="1" t="s">
        <v>137</v>
      </c>
      <c r="AL85" s="6">
        <v>22</v>
      </c>
      <c r="AM85" s="6" t="s">
        <v>1395</v>
      </c>
      <c r="AN85" s="6">
        <v>22</v>
      </c>
      <c r="AO85" s="13" t="s">
        <v>133</v>
      </c>
      <c r="AP85" s="5">
        <f t="shared" si="8"/>
        <v>2.1955999999999998</v>
      </c>
      <c r="AQ85" s="5">
        <f t="shared" si="9"/>
        <v>0.3498</v>
      </c>
      <c r="AR85" s="5">
        <f t="shared" si="10"/>
        <v>6.0939999999999994E-2</v>
      </c>
      <c r="AS85" s="5">
        <f t="shared" si="11"/>
        <v>0.34276000000000001</v>
      </c>
      <c r="AT85" s="5">
        <f t="shared" si="12"/>
        <v>0.17952000000000001</v>
      </c>
      <c r="AU85" s="5">
        <f t="shared" si="13"/>
        <v>0</v>
      </c>
      <c r="AV85" s="5">
        <f t="shared" si="14"/>
        <v>0</v>
      </c>
      <c r="AW85" s="5">
        <f t="shared" si="15"/>
        <v>0.45100000000000001</v>
      </c>
      <c r="AZ85" s="4">
        <v>9.98E-2</v>
      </c>
      <c r="BA85" s="4">
        <v>1.5900000000000001E-2</v>
      </c>
      <c r="BB85" s="4">
        <v>2.7699999999999999E-3</v>
      </c>
      <c r="BC85" s="4">
        <v>1.558E-2</v>
      </c>
      <c r="BD85" s="4">
        <v>8.1600000000000006E-3</v>
      </c>
      <c r="BE85" s="4">
        <v>0</v>
      </c>
      <c r="BF85" s="4">
        <v>0</v>
      </c>
      <c r="BG85" s="4">
        <v>2.0500000000000001E-2</v>
      </c>
    </row>
    <row r="86" spans="1:59" x14ac:dyDescent="0.2">
      <c r="A86" s="27" t="s">
        <v>131</v>
      </c>
      <c r="B86" s="28" t="s">
        <v>1076</v>
      </c>
      <c r="C86" s="24">
        <v>88</v>
      </c>
      <c r="D86" s="24">
        <v>50538354643</v>
      </c>
      <c r="E86" s="1" t="s">
        <v>321</v>
      </c>
      <c r="F86" s="1" t="s">
        <v>269</v>
      </c>
      <c r="G86" s="1" t="s">
        <v>320</v>
      </c>
      <c r="H86" s="24" t="s">
        <v>322</v>
      </c>
      <c r="I86" s="28" t="s">
        <v>1395</v>
      </c>
      <c r="J86" s="24" t="s">
        <v>59</v>
      </c>
      <c r="K86" s="1" t="s">
        <v>47</v>
      </c>
      <c r="L86" s="67">
        <v>38106</v>
      </c>
      <c r="M86" s="68">
        <v>46388</v>
      </c>
      <c r="N86" s="52" t="s">
        <v>64</v>
      </c>
      <c r="O86" s="66"/>
      <c r="P86" s="66" t="s">
        <v>50</v>
      </c>
      <c r="Q86" s="65" t="s">
        <v>55</v>
      </c>
      <c r="R86" s="52" t="s">
        <v>53</v>
      </c>
      <c r="S86" s="66"/>
      <c r="T86" s="52" t="s">
        <v>59</v>
      </c>
      <c r="U86" s="66" t="s">
        <v>47</v>
      </c>
      <c r="V86" s="1" t="s">
        <v>50</v>
      </c>
      <c r="X86" s="28" t="s">
        <v>66</v>
      </c>
      <c r="Y86" s="24" t="s">
        <v>53</v>
      </c>
      <c r="AA86" s="24" t="s">
        <v>59</v>
      </c>
      <c r="AB86" s="1" t="s">
        <v>47</v>
      </c>
      <c r="AE86" s="1" t="s">
        <v>48</v>
      </c>
      <c r="AF86" s="1" t="s">
        <v>135</v>
      </c>
      <c r="AG86" s="1" t="s">
        <v>67</v>
      </c>
      <c r="AH86" s="1" t="s">
        <v>67</v>
      </c>
      <c r="AI86" s="1" t="s">
        <v>139</v>
      </c>
      <c r="AJ86" s="1" t="s">
        <v>137</v>
      </c>
      <c r="AL86" s="6">
        <v>547</v>
      </c>
      <c r="AM86" s="6" t="s">
        <v>1395</v>
      </c>
      <c r="AN86" s="6">
        <v>547</v>
      </c>
      <c r="AO86" s="72" t="s">
        <v>133</v>
      </c>
      <c r="AP86" s="5">
        <f t="shared" ref="AP86:AP149" si="16">AN86*AZ86</f>
        <v>54.590600000000002</v>
      </c>
      <c r="AQ86" s="5">
        <f t="shared" ref="AQ86:AQ149" si="17">AN86*BA86</f>
        <v>8.6973000000000003</v>
      </c>
      <c r="AR86" s="5">
        <f t="shared" ref="AR86:AR149" si="18">AN86*BB86</f>
        <v>1.51519</v>
      </c>
      <c r="AS86" s="5">
        <f t="shared" ref="AS86:AS149" si="19">AN86*BC86</f>
        <v>8.5222599999999993</v>
      </c>
      <c r="AT86" s="5">
        <f t="shared" ref="AT86:AT149" si="20">AN86*BD86</f>
        <v>4.4635199999999999</v>
      </c>
      <c r="AU86" s="5">
        <f t="shared" ref="AU86:AU149" si="21">AN86*BE86</f>
        <v>0</v>
      </c>
      <c r="AV86" s="5">
        <f t="shared" ref="AV86:AV149" si="22">AN86*BF86</f>
        <v>0</v>
      </c>
      <c r="AW86" s="5">
        <f t="shared" ref="AW86:AW149" si="23">AN86*BG86</f>
        <v>11.2135</v>
      </c>
      <c r="AZ86" s="4">
        <v>9.98E-2</v>
      </c>
      <c r="BA86" s="4">
        <v>1.5900000000000001E-2</v>
      </c>
      <c r="BB86" s="4">
        <v>2.7699999999999999E-3</v>
      </c>
      <c r="BC86" s="4">
        <v>1.558E-2</v>
      </c>
      <c r="BD86" s="4">
        <v>8.1600000000000006E-3</v>
      </c>
      <c r="BE86" s="4">
        <v>0</v>
      </c>
      <c r="BF86" s="4">
        <v>0</v>
      </c>
      <c r="BG86" s="4">
        <v>2.0500000000000001E-2</v>
      </c>
    </row>
    <row r="87" spans="1:59" x14ac:dyDescent="0.2">
      <c r="A87" s="27" t="s">
        <v>131</v>
      </c>
      <c r="B87" s="28" t="s">
        <v>330</v>
      </c>
      <c r="C87" s="24">
        <v>89</v>
      </c>
      <c r="D87" s="24" t="s">
        <v>331</v>
      </c>
      <c r="E87" s="1" t="s">
        <v>329</v>
      </c>
      <c r="F87" s="1" t="s">
        <v>1400</v>
      </c>
      <c r="G87" s="1" t="s">
        <v>323</v>
      </c>
      <c r="H87" s="24" t="s">
        <v>332</v>
      </c>
      <c r="I87" s="28" t="s">
        <v>1395</v>
      </c>
      <c r="J87" s="24" t="s">
        <v>59</v>
      </c>
      <c r="K87" s="1" t="s">
        <v>47</v>
      </c>
      <c r="L87" s="67">
        <v>38106</v>
      </c>
      <c r="M87" s="68">
        <v>46388</v>
      </c>
      <c r="N87" s="52" t="s">
        <v>64</v>
      </c>
      <c r="O87" s="66"/>
      <c r="P87" s="66" t="s">
        <v>50</v>
      </c>
      <c r="Q87" s="65" t="s">
        <v>55</v>
      </c>
      <c r="R87" s="52" t="s">
        <v>53</v>
      </c>
      <c r="S87" s="66"/>
      <c r="T87" s="52" t="s">
        <v>59</v>
      </c>
      <c r="U87" s="66" t="s">
        <v>47</v>
      </c>
      <c r="V87" s="1" t="s">
        <v>50</v>
      </c>
      <c r="X87" s="28" t="s">
        <v>66</v>
      </c>
      <c r="Y87" s="24" t="s">
        <v>53</v>
      </c>
      <c r="AA87" s="24" t="s">
        <v>59</v>
      </c>
      <c r="AB87" s="1" t="s">
        <v>47</v>
      </c>
      <c r="AE87" s="1" t="s">
        <v>48</v>
      </c>
      <c r="AF87" s="1" t="s">
        <v>135</v>
      </c>
      <c r="AG87" s="1" t="s">
        <v>67</v>
      </c>
      <c r="AH87" s="1" t="s">
        <v>67</v>
      </c>
      <c r="AI87" s="1" t="s">
        <v>139</v>
      </c>
      <c r="AJ87" s="1" t="s">
        <v>197</v>
      </c>
      <c r="AL87" s="6">
        <v>9</v>
      </c>
      <c r="AM87" s="6" t="s">
        <v>1395</v>
      </c>
      <c r="AN87" s="6">
        <v>9</v>
      </c>
      <c r="AO87" s="13" t="s">
        <v>133</v>
      </c>
      <c r="AP87" s="5">
        <f t="shared" si="16"/>
        <v>0.8982</v>
      </c>
      <c r="AQ87" s="5">
        <f t="shared" si="17"/>
        <v>0.1431</v>
      </c>
      <c r="AR87" s="5">
        <f t="shared" si="18"/>
        <v>2.4930000000000001E-2</v>
      </c>
      <c r="AS87" s="5">
        <f t="shared" si="19"/>
        <v>0.14022000000000001</v>
      </c>
      <c r="AT87" s="5">
        <f t="shared" si="20"/>
        <v>7.3440000000000005E-2</v>
      </c>
      <c r="AU87" s="5">
        <f t="shared" si="21"/>
        <v>0</v>
      </c>
      <c r="AV87" s="5">
        <f t="shared" si="22"/>
        <v>0</v>
      </c>
      <c r="AW87" s="5">
        <f t="shared" si="23"/>
        <v>0.1845</v>
      </c>
      <c r="AZ87" s="4">
        <v>9.98E-2</v>
      </c>
      <c r="BA87" s="4">
        <v>1.5900000000000001E-2</v>
      </c>
      <c r="BB87" s="4">
        <v>2.7699999999999999E-3</v>
      </c>
      <c r="BC87" s="4">
        <v>1.558E-2</v>
      </c>
      <c r="BD87" s="4">
        <v>8.1600000000000006E-3</v>
      </c>
      <c r="BE87" s="4">
        <v>0</v>
      </c>
      <c r="BF87" s="4">
        <v>0</v>
      </c>
      <c r="BG87" s="4">
        <v>2.0500000000000001E-2</v>
      </c>
    </row>
    <row r="88" spans="1:59" x14ac:dyDescent="0.2">
      <c r="A88" s="27" t="s">
        <v>131</v>
      </c>
      <c r="B88" s="28" t="s">
        <v>1077</v>
      </c>
      <c r="C88" s="24">
        <v>90</v>
      </c>
      <c r="D88" s="24">
        <v>50548575825</v>
      </c>
      <c r="E88" s="1" t="s">
        <v>334</v>
      </c>
      <c r="F88" s="1" t="s">
        <v>333</v>
      </c>
      <c r="G88" s="1" t="s">
        <v>1401</v>
      </c>
      <c r="H88" s="24" t="s">
        <v>95</v>
      </c>
      <c r="I88" s="28" t="s">
        <v>1395</v>
      </c>
      <c r="J88" s="24" t="s">
        <v>59</v>
      </c>
      <c r="K88" s="1" t="s">
        <v>47</v>
      </c>
      <c r="L88" s="67">
        <v>38106</v>
      </c>
      <c r="M88" s="68">
        <v>46388</v>
      </c>
      <c r="N88" s="52" t="s">
        <v>64</v>
      </c>
      <c r="O88" s="66"/>
      <c r="P88" s="66" t="s">
        <v>50</v>
      </c>
      <c r="Q88" s="65" t="s">
        <v>55</v>
      </c>
      <c r="R88" s="52" t="s">
        <v>53</v>
      </c>
      <c r="S88" s="66"/>
      <c r="T88" s="52" t="s">
        <v>59</v>
      </c>
      <c r="U88" s="66" t="s">
        <v>47</v>
      </c>
      <c r="V88" s="1" t="s">
        <v>50</v>
      </c>
      <c r="X88" s="28" t="s">
        <v>66</v>
      </c>
      <c r="Y88" s="24" t="s">
        <v>53</v>
      </c>
      <c r="AA88" s="24" t="s">
        <v>59</v>
      </c>
      <c r="AB88" s="1" t="s">
        <v>47</v>
      </c>
      <c r="AE88" s="1" t="s">
        <v>48</v>
      </c>
      <c r="AF88" s="1" t="s">
        <v>135</v>
      </c>
      <c r="AG88" s="1" t="s">
        <v>67</v>
      </c>
      <c r="AH88" s="1" t="s">
        <v>67</v>
      </c>
      <c r="AI88" s="1" t="s">
        <v>139</v>
      </c>
      <c r="AJ88" s="1" t="s">
        <v>137</v>
      </c>
      <c r="AL88" s="6">
        <v>62300</v>
      </c>
      <c r="AM88" s="6" t="s">
        <v>1395</v>
      </c>
      <c r="AN88" s="6">
        <v>62300</v>
      </c>
      <c r="AO88" s="72" t="s">
        <v>133</v>
      </c>
      <c r="AP88" s="5">
        <f t="shared" si="16"/>
        <v>6217.54</v>
      </c>
      <c r="AQ88" s="5">
        <f t="shared" si="17"/>
        <v>990.57</v>
      </c>
      <c r="AR88" s="5">
        <f t="shared" si="18"/>
        <v>172.571</v>
      </c>
      <c r="AS88" s="5">
        <f t="shared" si="19"/>
        <v>970.63400000000001</v>
      </c>
      <c r="AT88" s="5">
        <f t="shared" si="20"/>
        <v>508.36800000000005</v>
      </c>
      <c r="AU88" s="5">
        <f t="shared" si="21"/>
        <v>0</v>
      </c>
      <c r="AV88" s="5">
        <f t="shared" si="22"/>
        <v>0</v>
      </c>
      <c r="AW88" s="5">
        <f t="shared" si="23"/>
        <v>1277.1500000000001</v>
      </c>
      <c r="AZ88" s="4">
        <v>9.98E-2</v>
      </c>
      <c r="BA88" s="4">
        <v>1.5900000000000001E-2</v>
      </c>
      <c r="BB88" s="4">
        <v>2.7699999999999999E-3</v>
      </c>
      <c r="BC88" s="4">
        <v>1.558E-2</v>
      </c>
      <c r="BD88" s="4">
        <v>8.1600000000000006E-3</v>
      </c>
      <c r="BE88" s="4">
        <v>0</v>
      </c>
      <c r="BF88" s="4">
        <v>0</v>
      </c>
      <c r="BG88" s="4">
        <v>2.0500000000000001E-2</v>
      </c>
    </row>
    <row r="89" spans="1:59" x14ac:dyDescent="0.2">
      <c r="A89" s="27" t="s">
        <v>131</v>
      </c>
      <c r="B89" s="28" t="s">
        <v>336</v>
      </c>
      <c r="C89" s="24">
        <v>91</v>
      </c>
      <c r="D89" s="24" t="s">
        <v>337</v>
      </c>
      <c r="E89" s="1" t="s">
        <v>335</v>
      </c>
      <c r="F89" s="1" t="s">
        <v>269</v>
      </c>
      <c r="G89" s="1" t="s">
        <v>323</v>
      </c>
      <c r="H89" s="24" t="s">
        <v>129</v>
      </c>
      <c r="I89" s="28" t="s">
        <v>1395</v>
      </c>
      <c r="J89" s="24" t="s">
        <v>59</v>
      </c>
      <c r="K89" s="1" t="s">
        <v>47</v>
      </c>
      <c r="L89" s="67">
        <v>38106</v>
      </c>
      <c r="M89" s="68">
        <v>46388</v>
      </c>
      <c r="N89" s="52" t="s">
        <v>64</v>
      </c>
      <c r="O89" s="66"/>
      <c r="P89" s="66" t="s">
        <v>50</v>
      </c>
      <c r="Q89" s="65" t="s">
        <v>55</v>
      </c>
      <c r="R89" s="52" t="s">
        <v>53</v>
      </c>
      <c r="S89" s="66"/>
      <c r="T89" s="52" t="s">
        <v>59</v>
      </c>
      <c r="U89" s="66" t="s">
        <v>47</v>
      </c>
      <c r="V89" s="1" t="s">
        <v>50</v>
      </c>
      <c r="X89" s="28" t="s">
        <v>66</v>
      </c>
      <c r="Y89" s="24" t="s">
        <v>53</v>
      </c>
      <c r="AA89" s="24" t="s">
        <v>59</v>
      </c>
      <c r="AB89" s="1" t="s">
        <v>47</v>
      </c>
      <c r="AE89" s="1" t="s">
        <v>48</v>
      </c>
      <c r="AF89" s="1" t="s">
        <v>135</v>
      </c>
      <c r="AG89" s="1" t="s">
        <v>67</v>
      </c>
      <c r="AH89" s="1" t="s">
        <v>67</v>
      </c>
      <c r="AI89" s="1" t="s">
        <v>138</v>
      </c>
      <c r="AJ89" s="1" t="s">
        <v>137</v>
      </c>
      <c r="AL89" s="6">
        <v>460</v>
      </c>
      <c r="AM89" s="6">
        <v>82</v>
      </c>
      <c r="AN89" s="6">
        <v>542</v>
      </c>
      <c r="AO89" s="13" t="s">
        <v>133</v>
      </c>
      <c r="AP89" s="5">
        <f t="shared" si="16"/>
        <v>54.0916</v>
      </c>
      <c r="AQ89" s="5">
        <f t="shared" si="17"/>
        <v>8.6178000000000008</v>
      </c>
      <c r="AR89" s="5">
        <f t="shared" si="18"/>
        <v>1.5013399999999999</v>
      </c>
      <c r="AS89" s="5">
        <f t="shared" si="19"/>
        <v>8.4443599999999996</v>
      </c>
      <c r="AT89" s="5">
        <f t="shared" si="20"/>
        <v>4.42272</v>
      </c>
      <c r="AU89" s="5">
        <f t="shared" si="21"/>
        <v>0</v>
      </c>
      <c r="AV89" s="5">
        <f t="shared" si="22"/>
        <v>0</v>
      </c>
      <c r="AW89" s="5">
        <f t="shared" si="23"/>
        <v>11.111000000000001</v>
      </c>
      <c r="AZ89" s="4">
        <v>9.98E-2</v>
      </c>
      <c r="BA89" s="4">
        <v>1.5900000000000001E-2</v>
      </c>
      <c r="BB89" s="4">
        <v>2.7699999999999999E-3</v>
      </c>
      <c r="BC89" s="4">
        <v>1.558E-2</v>
      </c>
      <c r="BD89" s="4">
        <v>8.1600000000000006E-3</v>
      </c>
      <c r="BE89" s="4">
        <v>0</v>
      </c>
      <c r="BF89" s="4">
        <v>0</v>
      </c>
      <c r="BG89" s="4">
        <v>2.0500000000000001E-2</v>
      </c>
    </row>
    <row r="90" spans="1:59" x14ac:dyDescent="0.2">
      <c r="A90" s="27" t="s">
        <v>131</v>
      </c>
      <c r="B90" s="28" t="s">
        <v>1078</v>
      </c>
      <c r="C90" s="24">
        <v>93</v>
      </c>
      <c r="D90" s="24">
        <v>50538705945</v>
      </c>
      <c r="E90" s="1" t="s">
        <v>338</v>
      </c>
      <c r="F90" s="1" t="s">
        <v>189</v>
      </c>
      <c r="G90" s="1" t="s">
        <v>323</v>
      </c>
      <c r="H90" s="24" t="s">
        <v>339</v>
      </c>
      <c r="I90" s="28" t="s">
        <v>1395</v>
      </c>
      <c r="J90" s="24" t="s">
        <v>59</v>
      </c>
      <c r="K90" s="1" t="s">
        <v>47</v>
      </c>
      <c r="L90" s="67">
        <v>38106</v>
      </c>
      <c r="M90" s="68">
        <v>46388</v>
      </c>
      <c r="N90" s="52" t="s">
        <v>64</v>
      </c>
      <c r="O90" s="66"/>
      <c r="P90" s="66" t="s">
        <v>50</v>
      </c>
      <c r="Q90" s="65" t="s">
        <v>55</v>
      </c>
      <c r="R90" s="52" t="s">
        <v>53</v>
      </c>
      <c r="S90" s="66"/>
      <c r="T90" s="52" t="s">
        <v>59</v>
      </c>
      <c r="U90" s="66" t="s">
        <v>47</v>
      </c>
      <c r="V90" s="1" t="s">
        <v>50</v>
      </c>
      <c r="X90" s="28" t="s">
        <v>66</v>
      </c>
      <c r="Y90" s="24" t="s">
        <v>53</v>
      </c>
      <c r="AA90" s="24" t="s">
        <v>59</v>
      </c>
      <c r="AB90" s="1" t="s">
        <v>47</v>
      </c>
      <c r="AE90" s="1" t="s">
        <v>48</v>
      </c>
      <c r="AF90" s="1" t="s">
        <v>135</v>
      </c>
      <c r="AG90" s="1" t="s">
        <v>67</v>
      </c>
      <c r="AH90" s="1" t="s">
        <v>67</v>
      </c>
      <c r="AI90" s="1" t="s">
        <v>1511</v>
      </c>
      <c r="AJ90" s="1" t="s">
        <v>137</v>
      </c>
      <c r="AL90" s="6">
        <v>3598</v>
      </c>
      <c r="AM90" s="6" t="s">
        <v>1395</v>
      </c>
      <c r="AN90" s="6">
        <v>3598</v>
      </c>
      <c r="AO90" s="72" t="s">
        <v>133</v>
      </c>
      <c r="AP90" s="5">
        <f t="shared" si="16"/>
        <v>359.0804</v>
      </c>
      <c r="AQ90" s="5">
        <f t="shared" si="17"/>
        <v>57.208200000000005</v>
      </c>
      <c r="AR90" s="5">
        <f t="shared" si="18"/>
        <v>9.9664599999999997</v>
      </c>
      <c r="AS90" s="5">
        <f t="shared" si="19"/>
        <v>56.056840000000001</v>
      </c>
      <c r="AT90" s="5">
        <f t="shared" si="20"/>
        <v>29.359680000000001</v>
      </c>
      <c r="AU90" s="5">
        <f t="shared" si="21"/>
        <v>0</v>
      </c>
      <c r="AV90" s="5">
        <f t="shared" si="22"/>
        <v>0</v>
      </c>
      <c r="AW90" s="5">
        <f t="shared" si="23"/>
        <v>73.759</v>
      </c>
      <c r="AZ90" s="4">
        <v>9.98E-2</v>
      </c>
      <c r="BA90" s="4">
        <v>1.5900000000000001E-2</v>
      </c>
      <c r="BB90" s="4">
        <v>2.7699999999999999E-3</v>
      </c>
      <c r="BC90" s="4">
        <v>1.558E-2</v>
      </c>
      <c r="BD90" s="4">
        <v>8.1600000000000006E-3</v>
      </c>
      <c r="BE90" s="4">
        <v>0</v>
      </c>
      <c r="BF90" s="4">
        <v>0</v>
      </c>
      <c r="BG90" s="4">
        <v>2.0500000000000001E-2</v>
      </c>
    </row>
    <row r="91" spans="1:59" x14ac:dyDescent="0.2">
      <c r="A91" s="27" t="s">
        <v>131</v>
      </c>
      <c r="B91" s="28" t="s">
        <v>343</v>
      </c>
      <c r="C91" s="24">
        <v>97</v>
      </c>
      <c r="D91" s="24" t="s">
        <v>344</v>
      </c>
      <c r="E91" s="1" t="s">
        <v>342</v>
      </c>
      <c r="F91" s="1" t="s">
        <v>341</v>
      </c>
      <c r="G91" s="1" t="s">
        <v>340</v>
      </c>
      <c r="H91" s="24" t="s">
        <v>349</v>
      </c>
      <c r="I91" s="28" t="s">
        <v>1395</v>
      </c>
      <c r="J91" s="24" t="s">
        <v>59</v>
      </c>
      <c r="K91" s="1" t="s">
        <v>47</v>
      </c>
      <c r="L91" s="67">
        <v>38106</v>
      </c>
      <c r="M91" s="68">
        <v>46388</v>
      </c>
      <c r="N91" s="52" t="s">
        <v>64</v>
      </c>
      <c r="O91" s="66"/>
      <c r="P91" s="66" t="s">
        <v>50</v>
      </c>
      <c r="Q91" s="65" t="s">
        <v>55</v>
      </c>
      <c r="R91" s="52" t="s">
        <v>53</v>
      </c>
      <c r="S91" s="66"/>
      <c r="T91" s="52" t="s">
        <v>59</v>
      </c>
      <c r="U91" s="66" t="s">
        <v>47</v>
      </c>
      <c r="V91" s="1" t="s">
        <v>50</v>
      </c>
      <c r="X91" s="28" t="s">
        <v>66</v>
      </c>
      <c r="Y91" s="24" t="s">
        <v>53</v>
      </c>
      <c r="AA91" s="24" t="s">
        <v>59</v>
      </c>
      <c r="AB91" s="1" t="s">
        <v>47</v>
      </c>
      <c r="AE91" s="1" t="s">
        <v>48</v>
      </c>
      <c r="AF91" s="1" t="s">
        <v>135</v>
      </c>
      <c r="AG91" s="1" t="s">
        <v>67</v>
      </c>
      <c r="AH91" s="1" t="s">
        <v>67</v>
      </c>
      <c r="AI91" s="1" t="s">
        <v>139</v>
      </c>
      <c r="AJ91" s="1" t="s">
        <v>137</v>
      </c>
      <c r="AL91" s="6">
        <v>17693</v>
      </c>
      <c r="AM91" s="6" t="s">
        <v>1395</v>
      </c>
      <c r="AN91" s="6">
        <v>17693</v>
      </c>
      <c r="AO91" s="13" t="s">
        <v>133</v>
      </c>
      <c r="AP91" s="5">
        <f t="shared" si="16"/>
        <v>1765.7614000000001</v>
      </c>
      <c r="AQ91" s="5">
        <f t="shared" si="17"/>
        <v>281.31870000000004</v>
      </c>
      <c r="AR91" s="5">
        <f t="shared" si="18"/>
        <v>49.009609999999995</v>
      </c>
      <c r="AS91" s="5">
        <f t="shared" si="19"/>
        <v>275.65694000000002</v>
      </c>
      <c r="AT91" s="5">
        <f t="shared" si="20"/>
        <v>144.37488000000002</v>
      </c>
      <c r="AU91" s="5">
        <f t="shared" si="21"/>
        <v>0</v>
      </c>
      <c r="AV91" s="5">
        <f t="shared" si="22"/>
        <v>0</v>
      </c>
      <c r="AW91" s="5">
        <f t="shared" si="23"/>
        <v>362.70650000000001</v>
      </c>
      <c r="AZ91" s="4">
        <v>9.98E-2</v>
      </c>
      <c r="BA91" s="4">
        <v>1.5900000000000001E-2</v>
      </c>
      <c r="BB91" s="4">
        <v>2.7699999999999999E-3</v>
      </c>
      <c r="BC91" s="4">
        <v>1.558E-2</v>
      </c>
      <c r="BD91" s="4">
        <v>8.1600000000000006E-3</v>
      </c>
      <c r="BE91" s="4">
        <v>0</v>
      </c>
      <c r="BF91" s="4">
        <v>0</v>
      </c>
      <c r="BG91" s="4">
        <v>2.0500000000000001E-2</v>
      </c>
    </row>
    <row r="92" spans="1:59" x14ac:dyDescent="0.2">
      <c r="A92" s="27" t="s">
        <v>131</v>
      </c>
      <c r="B92" s="28" t="s">
        <v>347</v>
      </c>
      <c r="C92" s="24">
        <v>94</v>
      </c>
      <c r="D92" s="24" t="s">
        <v>348</v>
      </c>
      <c r="E92" s="1" t="s">
        <v>346</v>
      </c>
      <c r="F92" s="1" t="s">
        <v>1395</v>
      </c>
      <c r="G92" s="1" t="s">
        <v>340</v>
      </c>
      <c r="H92" s="24" t="s">
        <v>349</v>
      </c>
      <c r="I92" s="28" t="s">
        <v>1395</v>
      </c>
      <c r="J92" s="24" t="s">
        <v>59</v>
      </c>
      <c r="K92" s="1" t="s">
        <v>47</v>
      </c>
      <c r="L92" s="67">
        <v>38106</v>
      </c>
      <c r="M92" s="68">
        <v>46388</v>
      </c>
      <c r="N92" s="52" t="s">
        <v>64</v>
      </c>
      <c r="O92" s="66"/>
      <c r="P92" s="66" t="s">
        <v>50</v>
      </c>
      <c r="Q92" s="65" t="s">
        <v>55</v>
      </c>
      <c r="R92" s="52" t="s">
        <v>53</v>
      </c>
      <c r="S92" s="66"/>
      <c r="T92" s="52" t="s">
        <v>59</v>
      </c>
      <c r="U92" s="66" t="s">
        <v>47</v>
      </c>
      <c r="V92" s="1" t="s">
        <v>50</v>
      </c>
      <c r="X92" s="28" t="s">
        <v>66</v>
      </c>
      <c r="Y92" s="24" t="s">
        <v>53</v>
      </c>
      <c r="AA92" s="24" t="s">
        <v>59</v>
      </c>
      <c r="AB92" s="1" t="s">
        <v>47</v>
      </c>
      <c r="AE92" s="1" t="s">
        <v>48</v>
      </c>
      <c r="AF92" s="1" t="s">
        <v>135</v>
      </c>
      <c r="AG92" s="1" t="s">
        <v>67</v>
      </c>
      <c r="AH92" s="1" t="s">
        <v>67</v>
      </c>
      <c r="AI92" s="1" t="s">
        <v>139</v>
      </c>
      <c r="AJ92" s="1" t="s">
        <v>137</v>
      </c>
      <c r="AL92" s="6">
        <v>115</v>
      </c>
      <c r="AM92" s="6" t="s">
        <v>1395</v>
      </c>
      <c r="AN92" s="6">
        <v>115</v>
      </c>
      <c r="AO92" s="13" t="s">
        <v>133</v>
      </c>
      <c r="AP92" s="5">
        <f t="shared" si="16"/>
        <v>11.477</v>
      </c>
      <c r="AQ92" s="5">
        <f t="shared" si="17"/>
        <v>1.8285</v>
      </c>
      <c r="AR92" s="5">
        <f t="shared" si="18"/>
        <v>0.31855</v>
      </c>
      <c r="AS92" s="5">
        <f t="shared" si="19"/>
        <v>1.7917000000000001</v>
      </c>
      <c r="AT92" s="5">
        <f t="shared" si="20"/>
        <v>0.93840000000000012</v>
      </c>
      <c r="AU92" s="5">
        <f t="shared" si="21"/>
        <v>0</v>
      </c>
      <c r="AV92" s="5">
        <f t="shared" si="22"/>
        <v>0</v>
      </c>
      <c r="AW92" s="5">
        <f t="shared" si="23"/>
        <v>2.3574999999999999</v>
      </c>
      <c r="AZ92" s="4">
        <v>9.98E-2</v>
      </c>
      <c r="BA92" s="4">
        <v>1.5900000000000001E-2</v>
      </c>
      <c r="BB92" s="4">
        <v>2.7699999999999999E-3</v>
      </c>
      <c r="BC92" s="4">
        <v>1.558E-2</v>
      </c>
      <c r="BD92" s="4">
        <v>8.1600000000000006E-3</v>
      </c>
      <c r="BE92" s="4">
        <v>0</v>
      </c>
      <c r="BF92" s="4">
        <v>0</v>
      </c>
      <c r="BG92" s="4">
        <v>2.0500000000000001E-2</v>
      </c>
    </row>
    <row r="93" spans="1:59" x14ac:dyDescent="0.2">
      <c r="A93" s="27" t="s">
        <v>131</v>
      </c>
      <c r="B93" s="28" t="s">
        <v>359</v>
      </c>
      <c r="C93" s="24">
        <v>96</v>
      </c>
      <c r="D93" s="24" t="s">
        <v>360</v>
      </c>
      <c r="E93" s="1" t="s">
        <v>358</v>
      </c>
      <c r="F93" s="1" t="s">
        <v>298</v>
      </c>
      <c r="G93" s="1" t="s">
        <v>351</v>
      </c>
      <c r="H93" s="24" t="s">
        <v>202</v>
      </c>
      <c r="I93" s="28" t="s">
        <v>350</v>
      </c>
      <c r="J93" s="24" t="s">
        <v>59</v>
      </c>
      <c r="K93" s="1" t="s">
        <v>47</v>
      </c>
      <c r="L93" s="67">
        <v>38106</v>
      </c>
      <c r="M93" s="68">
        <v>46388</v>
      </c>
      <c r="N93" s="52" t="s">
        <v>64</v>
      </c>
      <c r="O93" s="66"/>
      <c r="P93" s="66" t="s">
        <v>50</v>
      </c>
      <c r="Q93" s="65" t="s">
        <v>55</v>
      </c>
      <c r="R93" s="52" t="s">
        <v>53</v>
      </c>
      <c r="S93" s="66"/>
      <c r="T93" s="52" t="s">
        <v>59</v>
      </c>
      <c r="U93" s="66" t="s">
        <v>47</v>
      </c>
      <c r="V93" s="1" t="s">
        <v>50</v>
      </c>
      <c r="X93" s="28" t="s">
        <v>66</v>
      </c>
      <c r="Y93" s="24" t="s">
        <v>53</v>
      </c>
      <c r="AA93" s="24" t="s">
        <v>59</v>
      </c>
      <c r="AB93" s="1" t="s">
        <v>47</v>
      </c>
      <c r="AE93" s="1" t="s">
        <v>48</v>
      </c>
      <c r="AF93" s="1" t="s">
        <v>135</v>
      </c>
      <c r="AG93" s="1" t="s">
        <v>67</v>
      </c>
      <c r="AH93" s="1" t="s">
        <v>67</v>
      </c>
      <c r="AI93" s="1" t="s">
        <v>139</v>
      </c>
      <c r="AJ93" s="1" t="s">
        <v>137</v>
      </c>
      <c r="AL93" s="6">
        <v>20498</v>
      </c>
      <c r="AM93" s="6" t="s">
        <v>1395</v>
      </c>
      <c r="AN93" s="6">
        <v>20498</v>
      </c>
      <c r="AO93" s="13" t="s">
        <v>133</v>
      </c>
      <c r="AP93" s="5">
        <f t="shared" si="16"/>
        <v>2045.7003999999999</v>
      </c>
      <c r="AQ93" s="5">
        <f t="shared" si="17"/>
        <v>325.91820000000001</v>
      </c>
      <c r="AR93" s="5">
        <f t="shared" si="18"/>
        <v>56.77946</v>
      </c>
      <c r="AS93" s="5">
        <f t="shared" si="19"/>
        <v>319.35883999999999</v>
      </c>
      <c r="AT93" s="5">
        <f t="shared" si="20"/>
        <v>167.26368000000002</v>
      </c>
      <c r="AU93" s="5">
        <f t="shared" si="21"/>
        <v>0</v>
      </c>
      <c r="AV93" s="5">
        <f t="shared" si="22"/>
        <v>0</v>
      </c>
      <c r="AW93" s="5">
        <f t="shared" si="23"/>
        <v>420.209</v>
      </c>
      <c r="AZ93" s="4">
        <v>9.98E-2</v>
      </c>
      <c r="BA93" s="4">
        <v>1.5900000000000001E-2</v>
      </c>
      <c r="BB93" s="4">
        <v>2.7699999999999999E-3</v>
      </c>
      <c r="BC93" s="4">
        <v>1.558E-2</v>
      </c>
      <c r="BD93" s="4">
        <v>8.1600000000000006E-3</v>
      </c>
      <c r="BE93" s="4">
        <v>0</v>
      </c>
      <c r="BF93" s="4">
        <v>0</v>
      </c>
      <c r="BG93" s="4">
        <v>2.0500000000000001E-2</v>
      </c>
    </row>
    <row r="94" spans="1:59" x14ac:dyDescent="0.2">
      <c r="A94" s="27" t="s">
        <v>131</v>
      </c>
      <c r="B94" s="28" t="s">
        <v>1079</v>
      </c>
      <c r="C94" s="24">
        <v>95</v>
      </c>
      <c r="D94" s="24">
        <v>50595629930</v>
      </c>
      <c r="E94" s="1" t="s">
        <v>363</v>
      </c>
      <c r="F94" s="1" t="s">
        <v>362</v>
      </c>
      <c r="G94" s="1" t="s">
        <v>361</v>
      </c>
      <c r="H94" s="24" t="s">
        <v>364</v>
      </c>
      <c r="I94" s="28" t="s">
        <v>1395</v>
      </c>
      <c r="J94" s="24" t="s">
        <v>59</v>
      </c>
      <c r="K94" s="1" t="s">
        <v>47</v>
      </c>
      <c r="L94" s="67">
        <v>38106</v>
      </c>
      <c r="M94" s="68">
        <v>46388</v>
      </c>
      <c r="N94" s="52" t="s">
        <v>64</v>
      </c>
      <c r="O94" s="66"/>
      <c r="P94" s="66" t="s">
        <v>50</v>
      </c>
      <c r="Q94" s="65" t="s">
        <v>55</v>
      </c>
      <c r="R94" s="52" t="s">
        <v>53</v>
      </c>
      <c r="S94" s="66"/>
      <c r="T94" s="52" t="s">
        <v>59</v>
      </c>
      <c r="U94" s="66" t="s">
        <v>47</v>
      </c>
      <c r="V94" s="1" t="s">
        <v>50</v>
      </c>
      <c r="X94" s="28" t="s">
        <v>66</v>
      </c>
      <c r="Y94" s="24" t="s">
        <v>53</v>
      </c>
      <c r="AA94" s="24" t="s">
        <v>59</v>
      </c>
      <c r="AB94" s="1" t="s">
        <v>47</v>
      </c>
      <c r="AE94" s="1" t="s">
        <v>48</v>
      </c>
      <c r="AF94" s="1" t="s">
        <v>135</v>
      </c>
      <c r="AG94" s="1" t="s">
        <v>67</v>
      </c>
      <c r="AH94" s="1" t="s">
        <v>67</v>
      </c>
      <c r="AI94" s="1" t="s">
        <v>1511</v>
      </c>
      <c r="AJ94" s="1" t="s">
        <v>137</v>
      </c>
      <c r="AL94" s="6">
        <v>4069</v>
      </c>
      <c r="AM94" s="6" t="s">
        <v>1395</v>
      </c>
      <c r="AN94" s="6">
        <v>4069</v>
      </c>
      <c r="AO94" s="72" t="s">
        <v>133</v>
      </c>
      <c r="AP94" s="5">
        <f t="shared" si="16"/>
        <v>406.08620000000002</v>
      </c>
      <c r="AQ94" s="5">
        <f t="shared" si="17"/>
        <v>64.697100000000006</v>
      </c>
      <c r="AR94" s="5">
        <f t="shared" si="18"/>
        <v>11.271129999999999</v>
      </c>
      <c r="AS94" s="5">
        <f t="shared" si="19"/>
        <v>63.395020000000002</v>
      </c>
      <c r="AT94" s="5">
        <f t="shared" si="20"/>
        <v>33.203040000000001</v>
      </c>
      <c r="AU94" s="5">
        <f t="shared" si="21"/>
        <v>0</v>
      </c>
      <c r="AV94" s="5">
        <f t="shared" si="22"/>
        <v>0</v>
      </c>
      <c r="AW94" s="5">
        <f t="shared" si="23"/>
        <v>83.414500000000004</v>
      </c>
      <c r="AZ94" s="4">
        <v>9.98E-2</v>
      </c>
      <c r="BA94" s="4">
        <v>1.5900000000000001E-2</v>
      </c>
      <c r="BB94" s="4">
        <v>2.7699999999999999E-3</v>
      </c>
      <c r="BC94" s="4">
        <v>1.558E-2</v>
      </c>
      <c r="BD94" s="4">
        <v>8.1600000000000006E-3</v>
      </c>
      <c r="BE94" s="4">
        <v>0</v>
      </c>
      <c r="BF94" s="4">
        <v>0</v>
      </c>
      <c r="BG94" s="4">
        <v>2.0500000000000001E-2</v>
      </c>
    </row>
    <row r="95" spans="1:59" x14ac:dyDescent="0.2">
      <c r="A95" s="27" t="s">
        <v>131</v>
      </c>
      <c r="B95" s="28" t="s">
        <v>1080</v>
      </c>
      <c r="C95" s="24">
        <v>92</v>
      </c>
      <c r="D95" s="24">
        <v>50539020318</v>
      </c>
      <c r="E95" s="1" t="s">
        <v>367</v>
      </c>
      <c r="F95" s="1" t="s">
        <v>366</v>
      </c>
      <c r="G95" s="1" t="s">
        <v>365</v>
      </c>
      <c r="H95" s="24" t="s">
        <v>219</v>
      </c>
      <c r="I95" s="28" t="s">
        <v>1395</v>
      </c>
      <c r="J95" s="24" t="s">
        <v>59</v>
      </c>
      <c r="K95" s="1" t="s">
        <v>47</v>
      </c>
      <c r="L95" s="67">
        <v>38106</v>
      </c>
      <c r="M95" s="68">
        <v>46388</v>
      </c>
      <c r="N95" s="52" t="s">
        <v>64</v>
      </c>
      <c r="O95" s="66"/>
      <c r="P95" s="66" t="s">
        <v>50</v>
      </c>
      <c r="Q95" s="65" t="s">
        <v>55</v>
      </c>
      <c r="R95" s="52" t="s">
        <v>53</v>
      </c>
      <c r="S95" s="66"/>
      <c r="T95" s="52" t="s">
        <v>59</v>
      </c>
      <c r="U95" s="66" t="s">
        <v>47</v>
      </c>
      <c r="V95" s="1" t="s">
        <v>50</v>
      </c>
      <c r="X95" s="28" t="s">
        <v>66</v>
      </c>
      <c r="Y95" s="24" t="s">
        <v>53</v>
      </c>
      <c r="AA95" s="24" t="s">
        <v>59</v>
      </c>
      <c r="AB95" s="1" t="s">
        <v>47</v>
      </c>
      <c r="AE95" s="1" t="s">
        <v>48</v>
      </c>
      <c r="AF95" s="1" t="s">
        <v>135</v>
      </c>
      <c r="AG95" s="1" t="s">
        <v>67</v>
      </c>
      <c r="AH95" s="1" t="s">
        <v>67</v>
      </c>
      <c r="AI95" s="1" t="s">
        <v>139</v>
      </c>
      <c r="AJ95" s="1" t="s">
        <v>137</v>
      </c>
      <c r="AL95" s="6">
        <v>10531</v>
      </c>
      <c r="AM95" s="6" t="s">
        <v>1395</v>
      </c>
      <c r="AN95" s="6">
        <v>10531</v>
      </c>
      <c r="AO95" s="72" t="s">
        <v>133</v>
      </c>
      <c r="AP95" s="5">
        <f t="shared" si="16"/>
        <v>1050.9938</v>
      </c>
      <c r="AQ95" s="5">
        <f t="shared" si="17"/>
        <v>167.44290000000001</v>
      </c>
      <c r="AR95" s="5">
        <f t="shared" si="18"/>
        <v>29.170869999999997</v>
      </c>
      <c r="AS95" s="5">
        <f t="shared" si="19"/>
        <v>164.07298</v>
      </c>
      <c r="AT95" s="5">
        <f t="shared" si="20"/>
        <v>85.932960000000008</v>
      </c>
      <c r="AU95" s="5">
        <f t="shared" si="21"/>
        <v>0</v>
      </c>
      <c r="AV95" s="5">
        <f t="shared" si="22"/>
        <v>0</v>
      </c>
      <c r="AW95" s="5">
        <f t="shared" si="23"/>
        <v>215.88550000000001</v>
      </c>
      <c r="AZ95" s="4">
        <v>9.98E-2</v>
      </c>
      <c r="BA95" s="4">
        <v>1.5900000000000001E-2</v>
      </c>
      <c r="BB95" s="4">
        <v>2.7699999999999999E-3</v>
      </c>
      <c r="BC95" s="4">
        <v>1.558E-2</v>
      </c>
      <c r="BD95" s="4">
        <v>8.1600000000000006E-3</v>
      </c>
      <c r="BE95" s="4">
        <v>0</v>
      </c>
      <c r="BF95" s="4">
        <v>0</v>
      </c>
      <c r="BG95" s="4">
        <v>2.0500000000000001E-2</v>
      </c>
    </row>
    <row r="96" spans="1:59" x14ac:dyDescent="0.2">
      <c r="A96" s="27" t="s">
        <v>131</v>
      </c>
      <c r="B96" s="28" t="s">
        <v>1081</v>
      </c>
      <c r="C96" s="24">
        <v>104</v>
      </c>
      <c r="D96" s="24">
        <v>50539183570</v>
      </c>
      <c r="E96" s="1" t="s">
        <v>369</v>
      </c>
      <c r="F96" s="1" t="s">
        <v>368</v>
      </c>
      <c r="G96" s="1" t="s">
        <v>365</v>
      </c>
      <c r="H96" s="24" t="s">
        <v>370</v>
      </c>
      <c r="I96" s="28" t="s">
        <v>1395</v>
      </c>
      <c r="J96" s="24" t="s">
        <v>59</v>
      </c>
      <c r="K96" s="1" t="s">
        <v>47</v>
      </c>
      <c r="L96" s="67">
        <v>38106</v>
      </c>
      <c r="M96" s="68">
        <v>46388</v>
      </c>
      <c r="N96" s="52" t="s">
        <v>64</v>
      </c>
      <c r="O96" s="66"/>
      <c r="P96" s="66" t="s">
        <v>50</v>
      </c>
      <c r="Q96" s="65" t="s">
        <v>55</v>
      </c>
      <c r="R96" s="52" t="s">
        <v>53</v>
      </c>
      <c r="S96" s="66"/>
      <c r="T96" s="52" t="s">
        <v>59</v>
      </c>
      <c r="U96" s="66" t="s">
        <v>47</v>
      </c>
      <c r="V96" s="1" t="s">
        <v>50</v>
      </c>
      <c r="X96" s="28" t="s">
        <v>66</v>
      </c>
      <c r="Y96" s="24" t="s">
        <v>53</v>
      </c>
      <c r="AA96" s="24" t="s">
        <v>59</v>
      </c>
      <c r="AB96" s="1" t="s">
        <v>47</v>
      </c>
      <c r="AE96" s="1" t="s">
        <v>48</v>
      </c>
      <c r="AF96" s="1" t="s">
        <v>135</v>
      </c>
      <c r="AG96" s="1" t="s">
        <v>67</v>
      </c>
      <c r="AH96" s="1" t="s">
        <v>67</v>
      </c>
      <c r="AI96" s="1" t="s">
        <v>1511</v>
      </c>
      <c r="AJ96" s="1" t="s">
        <v>137</v>
      </c>
      <c r="AL96" s="6">
        <v>10456</v>
      </c>
      <c r="AM96" s="6" t="s">
        <v>1395</v>
      </c>
      <c r="AN96" s="6">
        <v>10456</v>
      </c>
      <c r="AO96" s="72" t="s">
        <v>133</v>
      </c>
      <c r="AP96" s="5">
        <f t="shared" si="16"/>
        <v>1043.5088000000001</v>
      </c>
      <c r="AQ96" s="5">
        <f t="shared" si="17"/>
        <v>166.25040000000001</v>
      </c>
      <c r="AR96" s="5">
        <f t="shared" si="18"/>
        <v>28.96312</v>
      </c>
      <c r="AS96" s="5">
        <f t="shared" si="19"/>
        <v>162.90448000000001</v>
      </c>
      <c r="AT96" s="5">
        <f t="shared" si="20"/>
        <v>85.320959999999999</v>
      </c>
      <c r="AU96" s="5">
        <f t="shared" si="21"/>
        <v>0</v>
      </c>
      <c r="AV96" s="5">
        <f t="shared" si="22"/>
        <v>0</v>
      </c>
      <c r="AW96" s="5">
        <f t="shared" si="23"/>
        <v>214.34800000000001</v>
      </c>
      <c r="AZ96" s="4">
        <v>9.98E-2</v>
      </c>
      <c r="BA96" s="4">
        <v>1.5900000000000001E-2</v>
      </c>
      <c r="BB96" s="4">
        <v>2.7699999999999999E-3</v>
      </c>
      <c r="BC96" s="4">
        <v>1.558E-2</v>
      </c>
      <c r="BD96" s="4">
        <v>8.1600000000000006E-3</v>
      </c>
      <c r="BE96" s="4">
        <v>0</v>
      </c>
      <c r="BF96" s="4">
        <v>0</v>
      </c>
      <c r="BG96" s="4">
        <v>2.0500000000000001E-2</v>
      </c>
    </row>
    <row r="97" spans="1:59" x14ac:dyDescent="0.2">
      <c r="A97" s="27" t="s">
        <v>131</v>
      </c>
      <c r="B97" s="28" t="s">
        <v>1082</v>
      </c>
      <c r="C97" s="24">
        <v>98</v>
      </c>
      <c r="D97" s="24">
        <v>50539182217</v>
      </c>
      <c r="E97" s="1" t="s">
        <v>372</v>
      </c>
      <c r="F97" s="1" t="s">
        <v>371</v>
      </c>
      <c r="G97" s="1" t="s">
        <v>365</v>
      </c>
      <c r="H97" s="24" t="s">
        <v>373</v>
      </c>
      <c r="I97" s="28" t="s">
        <v>1395</v>
      </c>
      <c r="J97" s="24" t="s">
        <v>59</v>
      </c>
      <c r="K97" s="1" t="s">
        <v>47</v>
      </c>
      <c r="L97" s="67">
        <v>38106</v>
      </c>
      <c r="M97" s="68">
        <v>46388</v>
      </c>
      <c r="N97" s="52" t="s">
        <v>64</v>
      </c>
      <c r="O97" s="66"/>
      <c r="P97" s="66" t="s">
        <v>50</v>
      </c>
      <c r="Q97" s="65" t="s">
        <v>55</v>
      </c>
      <c r="R97" s="52" t="s">
        <v>53</v>
      </c>
      <c r="S97" s="66"/>
      <c r="T97" s="52" t="s">
        <v>59</v>
      </c>
      <c r="U97" s="66" t="s">
        <v>47</v>
      </c>
      <c r="V97" s="1" t="s">
        <v>50</v>
      </c>
      <c r="X97" s="28" t="s">
        <v>66</v>
      </c>
      <c r="Y97" s="24" t="s">
        <v>53</v>
      </c>
      <c r="AA97" s="24" t="s">
        <v>59</v>
      </c>
      <c r="AB97" s="1" t="s">
        <v>47</v>
      </c>
      <c r="AE97" s="1" t="s">
        <v>48</v>
      </c>
      <c r="AF97" s="1" t="s">
        <v>135</v>
      </c>
      <c r="AG97" s="1" t="s">
        <v>67</v>
      </c>
      <c r="AH97" s="1" t="s">
        <v>67</v>
      </c>
      <c r="AI97" s="1" t="s">
        <v>139</v>
      </c>
      <c r="AJ97" s="1" t="s">
        <v>137</v>
      </c>
      <c r="AL97" s="6">
        <v>0</v>
      </c>
      <c r="AM97" s="6" t="s">
        <v>1395</v>
      </c>
      <c r="AN97" s="6">
        <v>0</v>
      </c>
      <c r="AO97" s="72" t="s">
        <v>133</v>
      </c>
      <c r="AP97" s="5">
        <f t="shared" si="16"/>
        <v>0</v>
      </c>
      <c r="AQ97" s="5">
        <f t="shared" si="17"/>
        <v>0</v>
      </c>
      <c r="AR97" s="5">
        <f t="shared" si="18"/>
        <v>0</v>
      </c>
      <c r="AS97" s="5">
        <f t="shared" si="19"/>
        <v>0</v>
      </c>
      <c r="AT97" s="5">
        <f t="shared" si="20"/>
        <v>0</v>
      </c>
      <c r="AU97" s="5">
        <f t="shared" si="21"/>
        <v>0</v>
      </c>
      <c r="AV97" s="5">
        <f t="shared" si="22"/>
        <v>0</v>
      </c>
      <c r="AW97" s="5">
        <f t="shared" si="23"/>
        <v>0</v>
      </c>
      <c r="AZ97" s="4">
        <v>9.98E-2</v>
      </c>
      <c r="BA97" s="4">
        <v>1.5900000000000001E-2</v>
      </c>
      <c r="BB97" s="4">
        <v>2.7699999999999999E-3</v>
      </c>
      <c r="BC97" s="4">
        <v>1.558E-2</v>
      </c>
      <c r="BD97" s="4">
        <v>8.1600000000000006E-3</v>
      </c>
      <c r="BE97" s="4">
        <v>0</v>
      </c>
      <c r="BF97" s="4">
        <v>0</v>
      </c>
      <c r="BG97" s="4">
        <v>2.0500000000000001E-2</v>
      </c>
    </row>
    <row r="98" spans="1:59" x14ac:dyDescent="0.2">
      <c r="A98" s="27" t="s">
        <v>131</v>
      </c>
      <c r="B98" s="28" t="s">
        <v>376</v>
      </c>
      <c r="C98" s="24">
        <v>99</v>
      </c>
      <c r="D98" s="24" t="s">
        <v>377</v>
      </c>
      <c r="E98" s="1" t="s">
        <v>375</v>
      </c>
      <c r="F98" s="1" t="s">
        <v>374</v>
      </c>
      <c r="G98" s="1" t="s">
        <v>897</v>
      </c>
      <c r="H98" s="24" t="s">
        <v>378</v>
      </c>
      <c r="I98" s="28" t="s">
        <v>1395</v>
      </c>
      <c r="J98" s="24" t="s">
        <v>59</v>
      </c>
      <c r="K98" s="1" t="s">
        <v>47</v>
      </c>
      <c r="L98" s="67">
        <v>38106</v>
      </c>
      <c r="M98" s="68">
        <v>46388</v>
      </c>
      <c r="N98" s="52" t="s">
        <v>64</v>
      </c>
      <c r="O98" s="66"/>
      <c r="P98" s="66" t="s">
        <v>50</v>
      </c>
      <c r="Q98" s="65" t="s">
        <v>55</v>
      </c>
      <c r="R98" s="52" t="s">
        <v>53</v>
      </c>
      <c r="S98" s="66"/>
      <c r="T98" s="52" t="s">
        <v>59</v>
      </c>
      <c r="U98" s="66" t="s">
        <v>47</v>
      </c>
      <c r="V98" s="1" t="s">
        <v>50</v>
      </c>
      <c r="X98" s="28" t="s">
        <v>66</v>
      </c>
      <c r="Y98" s="24" t="s">
        <v>53</v>
      </c>
      <c r="AA98" s="24" t="s">
        <v>59</v>
      </c>
      <c r="AB98" s="1" t="s">
        <v>47</v>
      </c>
      <c r="AE98" s="1" t="s">
        <v>48</v>
      </c>
      <c r="AF98" s="1" t="s">
        <v>135</v>
      </c>
      <c r="AG98" s="1" t="s">
        <v>67</v>
      </c>
      <c r="AH98" s="1" t="s">
        <v>67</v>
      </c>
      <c r="AI98" s="1" t="s">
        <v>139</v>
      </c>
      <c r="AJ98" s="1" t="s">
        <v>197</v>
      </c>
      <c r="AL98" s="6">
        <v>40</v>
      </c>
      <c r="AM98" s="6" t="s">
        <v>1395</v>
      </c>
      <c r="AN98" s="6">
        <v>40</v>
      </c>
      <c r="AO98" s="13" t="s">
        <v>133</v>
      </c>
      <c r="AP98" s="5">
        <f t="shared" si="16"/>
        <v>3.992</v>
      </c>
      <c r="AQ98" s="5">
        <f t="shared" si="17"/>
        <v>0.63600000000000001</v>
      </c>
      <c r="AR98" s="5">
        <f t="shared" si="18"/>
        <v>0.1108</v>
      </c>
      <c r="AS98" s="5">
        <f t="shared" si="19"/>
        <v>0.62319999999999998</v>
      </c>
      <c r="AT98" s="5">
        <f t="shared" si="20"/>
        <v>0.32640000000000002</v>
      </c>
      <c r="AU98" s="5">
        <f t="shared" si="21"/>
        <v>0</v>
      </c>
      <c r="AV98" s="5">
        <f t="shared" si="22"/>
        <v>0</v>
      </c>
      <c r="AW98" s="5">
        <f t="shared" si="23"/>
        <v>0.82000000000000006</v>
      </c>
      <c r="AZ98" s="4">
        <v>9.98E-2</v>
      </c>
      <c r="BA98" s="4">
        <v>1.5900000000000001E-2</v>
      </c>
      <c r="BB98" s="4">
        <v>2.7699999999999999E-3</v>
      </c>
      <c r="BC98" s="4">
        <v>1.558E-2</v>
      </c>
      <c r="BD98" s="4">
        <v>8.1600000000000006E-3</v>
      </c>
      <c r="BE98" s="4">
        <v>0</v>
      </c>
      <c r="BF98" s="4">
        <v>0</v>
      </c>
      <c r="BG98" s="4">
        <v>2.0500000000000001E-2</v>
      </c>
    </row>
    <row r="99" spans="1:59" x14ac:dyDescent="0.2">
      <c r="A99" s="27" t="s">
        <v>131</v>
      </c>
      <c r="B99" s="28" t="s">
        <v>1083</v>
      </c>
      <c r="C99" s="24">
        <v>100</v>
      </c>
      <c r="D99" s="24">
        <v>50574050271</v>
      </c>
      <c r="E99" s="1" t="s">
        <v>379</v>
      </c>
      <c r="F99" s="1" t="s">
        <v>374</v>
      </c>
      <c r="G99" s="1" t="s">
        <v>897</v>
      </c>
      <c r="H99" s="24" t="s">
        <v>378</v>
      </c>
      <c r="I99" s="28" t="s">
        <v>1395</v>
      </c>
      <c r="J99" s="24" t="s">
        <v>59</v>
      </c>
      <c r="K99" s="1" t="s">
        <v>47</v>
      </c>
      <c r="L99" s="67">
        <v>38106</v>
      </c>
      <c r="M99" s="68">
        <v>46388</v>
      </c>
      <c r="N99" s="52" t="s">
        <v>64</v>
      </c>
      <c r="O99" s="66"/>
      <c r="P99" s="66" t="s">
        <v>50</v>
      </c>
      <c r="Q99" s="65" t="s">
        <v>55</v>
      </c>
      <c r="R99" s="52" t="s">
        <v>53</v>
      </c>
      <c r="S99" s="66"/>
      <c r="T99" s="52" t="s">
        <v>59</v>
      </c>
      <c r="U99" s="66" t="s">
        <v>47</v>
      </c>
      <c r="V99" s="1" t="s">
        <v>50</v>
      </c>
      <c r="X99" s="28" t="s">
        <v>66</v>
      </c>
      <c r="Y99" s="24" t="s">
        <v>53</v>
      </c>
      <c r="AA99" s="24" t="s">
        <v>59</v>
      </c>
      <c r="AB99" s="1" t="s">
        <v>47</v>
      </c>
      <c r="AE99" s="1" t="s">
        <v>48</v>
      </c>
      <c r="AF99" s="1" t="s">
        <v>135</v>
      </c>
      <c r="AG99" s="1" t="s">
        <v>67</v>
      </c>
      <c r="AH99" s="1" t="s">
        <v>67</v>
      </c>
      <c r="AI99" s="1" t="s">
        <v>139</v>
      </c>
      <c r="AJ99" s="1" t="s">
        <v>197</v>
      </c>
      <c r="AL99" s="6">
        <v>168</v>
      </c>
      <c r="AM99" s="6" t="s">
        <v>1395</v>
      </c>
      <c r="AN99" s="6">
        <v>168</v>
      </c>
      <c r="AO99" s="72" t="s">
        <v>133</v>
      </c>
      <c r="AP99" s="5">
        <f t="shared" si="16"/>
        <v>16.766400000000001</v>
      </c>
      <c r="AQ99" s="5">
        <f t="shared" si="17"/>
        <v>2.6712000000000002</v>
      </c>
      <c r="AR99" s="5">
        <f t="shared" si="18"/>
        <v>0.46536</v>
      </c>
      <c r="AS99" s="5">
        <f t="shared" si="19"/>
        <v>2.6174400000000002</v>
      </c>
      <c r="AT99" s="5">
        <f t="shared" si="20"/>
        <v>1.3708800000000001</v>
      </c>
      <c r="AU99" s="5">
        <f t="shared" si="21"/>
        <v>0</v>
      </c>
      <c r="AV99" s="5">
        <f t="shared" si="22"/>
        <v>0</v>
      </c>
      <c r="AW99" s="5">
        <f t="shared" si="23"/>
        <v>3.444</v>
      </c>
      <c r="AZ99" s="4">
        <v>9.98E-2</v>
      </c>
      <c r="BA99" s="4">
        <v>1.5900000000000001E-2</v>
      </c>
      <c r="BB99" s="4">
        <v>2.7699999999999999E-3</v>
      </c>
      <c r="BC99" s="4">
        <v>1.558E-2</v>
      </c>
      <c r="BD99" s="4">
        <v>8.1600000000000006E-3</v>
      </c>
      <c r="BE99" s="4">
        <v>0</v>
      </c>
      <c r="BF99" s="4">
        <v>0</v>
      </c>
      <c r="BG99" s="4">
        <v>2.0500000000000001E-2</v>
      </c>
    </row>
    <row r="100" spans="1:59" x14ac:dyDescent="0.2">
      <c r="A100" s="27" t="s">
        <v>131</v>
      </c>
      <c r="B100" s="28" t="s">
        <v>383</v>
      </c>
      <c r="C100" s="24">
        <v>101</v>
      </c>
      <c r="D100" s="24" t="s">
        <v>384</v>
      </c>
      <c r="E100" s="1" t="s">
        <v>382</v>
      </c>
      <c r="F100" s="1" t="s">
        <v>381</v>
      </c>
      <c r="G100" s="1" t="s">
        <v>380</v>
      </c>
      <c r="H100" s="24" t="s">
        <v>80</v>
      </c>
      <c r="I100" s="28" t="s">
        <v>1395</v>
      </c>
      <c r="J100" s="24" t="s">
        <v>59</v>
      </c>
      <c r="K100" s="1" t="s">
        <v>47</v>
      </c>
      <c r="L100" s="67">
        <v>38106</v>
      </c>
      <c r="M100" s="68">
        <v>46388</v>
      </c>
      <c r="N100" s="52" t="s">
        <v>64</v>
      </c>
      <c r="O100" s="66"/>
      <c r="P100" s="66" t="s">
        <v>50</v>
      </c>
      <c r="Q100" s="65" t="s">
        <v>55</v>
      </c>
      <c r="R100" s="52" t="s">
        <v>53</v>
      </c>
      <c r="S100" s="66"/>
      <c r="T100" s="52" t="s">
        <v>59</v>
      </c>
      <c r="U100" s="66" t="s">
        <v>47</v>
      </c>
      <c r="V100" s="1" t="s">
        <v>50</v>
      </c>
      <c r="X100" s="28" t="s">
        <v>66</v>
      </c>
      <c r="Y100" s="24" t="s">
        <v>53</v>
      </c>
      <c r="AA100" s="24" t="s">
        <v>59</v>
      </c>
      <c r="AB100" s="1" t="s">
        <v>47</v>
      </c>
      <c r="AE100" s="1" t="s">
        <v>48</v>
      </c>
      <c r="AF100" s="1" t="s">
        <v>135</v>
      </c>
      <c r="AG100" s="1" t="s">
        <v>67</v>
      </c>
      <c r="AH100" s="1" t="s">
        <v>67</v>
      </c>
      <c r="AI100" s="1" t="s">
        <v>139</v>
      </c>
      <c r="AJ100" s="1" t="s">
        <v>137</v>
      </c>
      <c r="AL100" s="6">
        <v>1094</v>
      </c>
      <c r="AM100" s="6" t="s">
        <v>1395</v>
      </c>
      <c r="AN100" s="6">
        <v>1094</v>
      </c>
      <c r="AO100" s="13" t="s">
        <v>133</v>
      </c>
      <c r="AP100" s="5">
        <f t="shared" si="16"/>
        <v>109.1812</v>
      </c>
      <c r="AQ100" s="5">
        <f t="shared" si="17"/>
        <v>17.394600000000001</v>
      </c>
      <c r="AR100" s="5">
        <f t="shared" si="18"/>
        <v>3.0303800000000001</v>
      </c>
      <c r="AS100" s="5">
        <f t="shared" si="19"/>
        <v>17.044519999999999</v>
      </c>
      <c r="AT100" s="5">
        <f t="shared" si="20"/>
        <v>8.9270399999999999</v>
      </c>
      <c r="AU100" s="5">
        <f t="shared" si="21"/>
        <v>0</v>
      </c>
      <c r="AV100" s="5">
        <f t="shared" si="22"/>
        <v>0</v>
      </c>
      <c r="AW100" s="5">
        <f t="shared" si="23"/>
        <v>22.427</v>
      </c>
      <c r="AZ100" s="4">
        <v>9.98E-2</v>
      </c>
      <c r="BA100" s="4">
        <v>1.5900000000000001E-2</v>
      </c>
      <c r="BB100" s="4">
        <v>2.7699999999999999E-3</v>
      </c>
      <c r="BC100" s="4">
        <v>1.558E-2</v>
      </c>
      <c r="BD100" s="4">
        <v>8.1600000000000006E-3</v>
      </c>
      <c r="BE100" s="4">
        <v>0</v>
      </c>
      <c r="BF100" s="4">
        <v>0</v>
      </c>
      <c r="BG100" s="4">
        <v>2.0500000000000001E-2</v>
      </c>
    </row>
    <row r="101" spans="1:59" x14ac:dyDescent="0.2">
      <c r="A101" s="27" t="s">
        <v>131</v>
      </c>
      <c r="B101" s="28" t="s">
        <v>386</v>
      </c>
      <c r="C101" s="24">
        <v>102</v>
      </c>
      <c r="D101" s="24" t="s">
        <v>387</v>
      </c>
      <c r="E101" s="1" t="s">
        <v>385</v>
      </c>
      <c r="F101" s="1" t="s">
        <v>1395</v>
      </c>
      <c r="G101" s="1" t="s">
        <v>380</v>
      </c>
      <c r="H101" s="24" t="s">
        <v>388</v>
      </c>
      <c r="I101" s="28" t="s">
        <v>1395</v>
      </c>
      <c r="J101" s="24" t="s">
        <v>59</v>
      </c>
      <c r="K101" s="1" t="s">
        <v>47</v>
      </c>
      <c r="L101" s="67">
        <v>38106</v>
      </c>
      <c r="M101" s="68">
        <v>46388</v>
      </c>
      <c r="N101" s="52" t="s">
        <v>64</v>
      </c>
      <c r="O101" s="66"/>
      <c r="P101" s="66" t="s">
        <v>50</v>
      </c>
      <c r="Q101" s="65" t="s">
        <v>55</v>
      </c>
      <c r="R101" s="52" t="s">
        <v>53</v>
      </c>
      <c r="S101" s="66"/>
      <c r="T101" s="52" t="s">
        <v>59</v>
      </c>
      <c r="U101" s="66" t="s">
        <v>47</v>
      </c>
      <c r="V101" s="1" t="s">
        <v>50</v>
      </c>
      <c r="X101" s="28" t="s">
        <v>66</v>
      </c>
      <c r="Y101" s="24" t="s">
        <v>53</v>
      </c>
      <c r="AA101" s="24" t="s">
        <v>59</v>
      </c>
      <c r="AB101" s="1" t="s">
        <v>47</v>
      </c>
      <c r="AE101" s="1" t="s">
        <v>48</v>
      </c>
      <c r="AF101" s="1" t="s">
        <v>135</v>
      </c>
      <c r="AG101" s="1" t="s">
        <v>67</v>
      </c>
      <c r="AH101" s="1" t="s">
        <v>67</v>
      </c>
      <c r="AI101" s="1" t="s">
        <v>139</v>
      </c>
      <c r="AJ101" s="1">
        <v>0</v>
      </c>
      <c r="AL101" s="6">
        <v>0</v>
      </c>
      <c r="AM101" s="6" t="s">
        <v>1395</v>
      </c>
      <c r="AN101" s="6">
        <v>0</v>
      </c>
      <c r="AO101" s="13" t="s">
        <v>133</v>
      </c>
      <c r="AP101" s="5">
        <f t="shared" si="16"/>
        <v>0</v>
      </c>
      <c r="AQ101" s="5">
        <f t="shared" si="17"/>
        <v>0</v>
      </c>
      <c r="AR101" s="5">
        <f t="shared" si="18"/>
        <v>0</v>
      </c>
      <c r="AS101" s="5">
        <f t="shared" si="19"/>
        <v>0</v>
      </c>
      <c r="AT101" s="5">
        <f t="shared" si="20"/>
        <v>0</v>
      </c>
      <c r="AU101" s="5">
        <f t="shared" si="21"/>
        <v>0</v>
      </c>
      <c r="AV101" s="5">
        <f t="shared" si="22"/>
        <v>0</v>
      </c>
      <c r="AW101" s="5">
        <f t="shared" si="23"/>
        <v>0</v>
      </c>
      <c r="AZ101" s="4">
        <v>9.98E-2</v>
      </c>
      <c r="BA101" s="4">
        <v>1.5900000000000001E-2</v>
      </c>
      <c r="BB101" s="4">
        <v>2.7699999999999999E-3</v>
      </c>
      <c r="BC101" s="4">
        <v>1.558E-2</v>
      </c>
      <c r="BD101" s="4">
        <v>8.1600000000000006E-3</v>
      </c>
      <c r="BE101" s="4">
        <v>0</v>
      </c>
      <c r="BF101" s="4">
        <v>0</v>
      </c>
      <c r="BG101" s="4">
        <v>2.0500000000000001E-2</v>
      </c>
    </row>
    <row r="102" spans="1:59" x14ac:dyDescent="0.2">
      <c r="A102" s="27" t="s">
        <v>131</v>
      </c>
      <c r="B102" s="28" t="s">
        <v>390</v>
      </c>
      <c r="C102" s="24">
        <v>105</v>
      </c>
      <c r="D102" s="24" t="s">
        <v>391</v>
      </c>
      <c r="E102" s="1" t="s">
        <v>389</v>
      </c>
      <c r="F102" s="1" t="s">
        <v>1395</v>
      </c>
      <c r="G102" s="1" t="s">
        <v>380</v>
      </c>
      <c r="H102" s="24" t="s">
        <v>392</v>
      </c>
      <c r="I102" s="28" t="s">
        <v>1395</v>
      </c>
      <c r="J102" s="24" t="s">
        <v>59</v>
      </c>
      <c r="K102" s="1" t="s">
        <v>47</v>
      </c>
      <c r="L102" s="67">
        <v>38106</v>
      </c>
      <c r="M102" s="68">
        <v>46388</v>
      </c>
      <c r="N102" s="52" t="s">
        <v>64</v>
      </c>
      <c r="O102" s="66"/>
      <c r="P102" s="66" t="s">
        <v>50</v>
      </c>
      <c r="Q102" s="65" t="s">
        <v>55</v>
      </c>
      <c r="R102" s="52" t="s">
        <v>53</v>
      </c>
      <c r="S102" s="66"/>
      <c r="T102" s="52" t="s">
        <v>59</v>
      </c>
      <c r="U102" s="66" t="s">
        <v>47</v>
      </c>
      <c r="V102" s="1" t="s">
        <v>50</v>
      </c>
      <c r="X102" s="28" t="s">
        <v>66</v>
      </c>
      <c r="Y102" s="24" t="s">
        <v>53</v>
      </c>
      <c r="AA102" s="24" t="s">
        <v>59</v>
      </c>
      <c r="AB102" s="1" t="s">
        <v>47</v>
      </c>
      <c r="AE102" s="1" t="s">
        <v>48</v>
      </c>
      <c r="AF102" s="1" t="s">
        <v>135</v>
      </c>
      <c r="AG102" s="1" t="s">
        <v>67</v>
      </c>
      <c r="AH102" s="1" t="s">
        <v>67</v>
      </c>
      <c r="AI102" s="1" t="s">
        <v>139</v>
      </c>
      <c r="AJ102" s="1" t="s">
        <v>137</v>
      </c>
      <c r="AL102" s="6">
        <v>3455</v>
      </c>
      <c r="AM102" s="6" t="s">
        <v>1395</v>
      </c>
      <c r="AN102" s="6">
        <v>3455</v>
      </c>
      <c r="AO102" s="13" t="s">
        <v>133</v>
      </c>
      <c r="AP102" s="5">
        <f t="shared" si="16"/>
        <v>344.80900000000003</v>
      </c>
      <c r="AQ102" s="5">
        <f t="shared" si="17"/>
        <v>54.9345</v>
      </c>
      <c r="AR102" s="5">
        <f t="shared" si="18"/>
        <v>9.5703499999999995</v>
      </c>
      <c r="AS102" s="5">
        <f t="shared" si="19"/>
        <v>53.828899999999997</v>
      </c>
      <c r="AT102" s="5">
        <f t="shared" si="20"/>
        <v>28.192800000000002</v>
      </c>
      <c r="AU102" s="5">
        <f t="shared" si="21"/>
        <v>0</v>
      </c>
      <c r="AV102" s="5">
        <f t="shared" si="22"/>
        <v>0</v>
      </c>
      <c r="AW102" s="5">
        <f t="shared" si="23"/>
        <v>70.827500000000001</v>
      </c>
      <c r="AZ102" s="4">
        <v>9.98E-2</v>
      </c>
      <c r="BA102" s="4">
        <v>1.5900000000000001E-2</v>
      </c>
      <c r="BB102" s="4">
        <v>2.7699999999999999E-3</v>
      </c>
      <c r="BC102" s="4">
        <v>1.558E-2</v>
      </c>
      <c r="BD102" s="4">
        <v>8.1600000000000006E-3</v>
      </c>
      <c r="BE102" s="4">
        <v>0</v>
      </c>
      <c r="BF102" s="4">
        <v>0</v>
      </c>
      <c r="BG102" s="4">
        <v>2.0500000000000001E-2</v>
      </c>
    </row>
    <row r="103" spans="1:59" x14ac:dyDescent="0.2">
      <c r="A103" s="27" t="s">
        <v>131</v>
      </c>
      <c r="B103" s="28" t="s">
        <v>394</v>
      </c>
      <c r="C103" s="24">
        <v>103</v>
      </c>
      <c r="D103" s="24" t="s">
        <v>395</v>
      </c>
      <c r="E103" s="1" t="s">
        <v>393</v>
      </c>
      <c r="F103" s="1" t="s">
        <v>1395</v>
      </c>
      <c r="G103" s="1" t="s">
        <v>380</v>
      </c>
      <c r="H103" s="24" t="s">
        <v>392</v>
      </c>
      <c r="I103" s="28" t="s">
        <v>1395</v>
      </c>
      <c r="J103" s="24" t="s">
        <v>59</v>
      </c>
      <c r="K103" s="1" t="s">
        <v>47</v>
      </c>
      <c r="L103" s="67">
        <v>38106</v>
      </c>
      <c r="M103" s="68">
        <v>46388</v>
      </c>
      <c r="N103" s="52" t="s">
        <v>64</v>
      </c>
      <c r="O103" s="66"/>
      <c r="P103" s="66" t="s">
        <v>50</v>
      </c>
      <c r="Q103" s="65" t="s">
        <v>55</v>
      </c>
      <c r="R103" s="52" t="s">
        <v>53</v>
      </c>
      <c r="S103" s="66"/>
      <c r="T103" s="52" t="s">
        <v>59</v>
      </c>
      <c r="U103" s="66" t="s">
        <v>47</v>
      </c>
      <c r="V103" s="1" t="s">
        <v>50</v>
      </c>
      <c r="X103" s="28" t="s">
        <v>66</v>
      </c>
      <c r="Y103" s="24" t="s">
        <v>53</v>
      </c>
      <c r="AA103" s="24" t="s">
        <v>59</v>
      </c>
      <c r="AB103" s="1" t="s">
        <v>47</v>
      </c>
      <c r="AE103" s="1" t="s">
        <v>48</v>
      </c>
      <c r="AF103" s="1" t="s">
        <v>135</v>
      </c>
      <c r="AG103" s="1" t="s">
        <v>67</v>
      </c>
      <c r="AH103" s="1" t="s">
        <v>67</v>
      </c>
      <c r="AI103" s="1" t="s">
        <v>139</v>
      </c>
      <c r="AJ103" s="1" t="s">
        <v>137</v>
      </c>
      <c r="AL103" s="6">
        <v>2978</v>
      </c>
      <c r="AM103" s="6" t="s">
        <v>1395</v>
      </c>
      <c r="AN103" s="6">
        <v>2978</v>
      </c>
      <c r="AO103" s="13" t="s">
        <v>133</v>
      </c>
      <c r="AP103" s="5">
        <f t="shared" si="16"/>
        <v>297.20440000000002</v>
      </c>
      <c r="AQ103" s="5">
        <f t="shared" si="17"/>
        <v>47.350200000000001</v>
      </c>
      <c r="AR103" s="5">
        <f t="shared" si="18"/>
        <v>8.2490600000000001</v>
      </c>
      <c r="AS103" s="5">
        <f t="shared" si="19"/>
        <v>46.397240000000004</v>
      </c>
      <c r="AT103" s="5">
        <f t="shared" si="20"/>
        <v>24.30048</v>
      </c>
      <c r="AU103" s="5">
        <f t="shared" si="21"/>
        <v>0</v>
      </c>
      <c r="AV103" s="5">
        <f t="shared" si="22"/>
        <v>0</v>
      </c>
      <c r="AW103" s="5">
        <f t="shared" si="23"/>
        <v>61.048999999999999</v>
      </c>
      <c r="AZ103" s="4">
        <v>9.98E-2</v>
      </c>
      <c r="BA103" s="4">
        <v>1.5900000000000001E-2</v>
      </c>
      <c r="BB103" s="4">
        <v>2.7699999999999999E-3</v>
      </c>
      <c r="BC103" s="4">
        <v>1.558E-2</v>
      </c>
      <c r="BD103" s="4">
        <v>8.1600000000000006E-3</v>
      </c>
      <c r="BE103" s="4">
        <v>0</v>
      </c>
      <c r="BF103" s="4">
        <v>0</v>
      </c>
      <c r="BG103" s="4">
        <v>2.0500000000000001E-2</v>
      </c>
    </row>
    <row r="104" spans="1:59" x14ac:dyDescent="0.2">
      <c r="A104" s="27" t="s">
        <v>131</v>
      </c>
      <c r="B104" s="28" t="s">
        <v>407</v>
      </c>
      <c r="C104" s="24">
        <v>106</v>
      </c>
      <c r="D104" s="24" t="s">
        <v>408</v>
      </c>
      <c r="E104" s="1" t="s">
        <v>406</v>
      </c>
      <c r="F104" s="1" t="s">
        <v>405</v>
      </c>
      <c r="G104" s="1" t="s">
        <v>380</v>
      </c>
      <c r="H104" s="24" t="s">
        <v>392</v>
      </c>
      <c r="I104" s="28" t="s">
        <v>396</v>
      </c>
      <c r="J104" s="24" t="s">
        <v>59</v>
      </c>
      <c r="K104" s="1" t="s">
        <v>47</v>
      </c>
      <c r="L104" s="67">
        <v>38106</v>
      </c>
      <c r="M104" s="68">
        <v>46388</v>
      </c>
      <c r="N104" s="52" t="s">
        <v>64</v>
      </c>
      <c r="O104" s="66"/>
      <c r="P104" s="66" t="s">
        <v>50</v>
      </c>
      <c r="Q104" s="65" t="s">
        <v>55</v>
      </c>
      <c r="R104" s="52" t="s">
        <v>53</v>
      </c>
      <c r="S104" s="66"/>
      <c r="T104" s="52" t="s">
        <v>59</v>
      </c>
      <c r="U104" s="66" t="s">
        <v>47</v>
      </c>
      <c r="V104" s="1" t="s">
        <v>50</v>
      </c>
      <c r="X104" s="28" t="s">
        <v>66</v>
      </c>
      <c r="Y104" s="24" t="s">
        <v>53</v>
      </c>
      <c r="AA104" s="24" t="s">
        <v>59</v>
      </c>
      <c r="AB104" s="1" t="s">
        <v>47</v>
      </c>
      <c r="AE104" s="1" t="s">
        <v>48</v>
      </c>
      <c r="AF104" s="1" t="s">
        <v>135</v>
      </c>
      <c r="AG104" s="1" t="s">
        <v>67</v>
      </c>
      <c r="AH104" s="1" t="s">
        <v>67</v>
      </c>
      <c r="AI104" s="1" t="s">
        <v>139</v>
      </c>
      <c r="AJ104" s="1" t="s">
        <v>137</v>
      </c>
      <c r="AL104" s="6">
        <v>6716</v>
      </c>
      <c r="AM104" s="6" t="s">
        <v>1395</v>
      </c>
      <c r="AN104" s="6">
        <v>6716</v>
      </c>
      <c r="AO104" s="13" t="s">
        <v>133</v>
      </c>
      <c r="AP104" s="5">
        <f t="shared" si="16"/>
        <v>670.2568</v>
      </c>
      <c r="AQ104" s="5">
        <f t="shared" si="17"/>
        <v>106.78440000000001</v>
      </c>
      <c r="AR104" s="5">
        <f t="shared" si="18"/>
        <v>18.60332</v>
      </c>
      <c r="AS104" s="5">
        <f t="shared" si="19"/>
        <v>104.63527999999999</v>
      </c>
      <c r="AT104" s="5">
        <f t="shared" si="20"/>
        <v>54.802560000000007</v>
      </c>
      <c r="AU104" s="5">
        <f t="shared" si="21"/>
        <v>0</v>
      </c>
      <c r="AV104" s="5">
        <f t="shared" si="22"/>
        <v>0</v>
      </c>
      <c r="AW104" s="5">
        <f t="shared" si="23"/>
        <v>137.678</v>
      </c>
      <c r="AZ104" s="4">
        <v>9.98E-2</v>
      </c>
      <c r="BA104" s="4">
        <v>1.5900000000000001E-2</v>
      </c>
      <c r="BB104" s="4">
        <v>2.7699999999999999E-3</v>
      </c>
      <c r="BC104" s="4">
        <v>1.558E-2</v>
      </c>
      <c r="BD104" s="4">
        <v>8.1600000000000006E-3</v>
      </c>
      <c r="BE104" s="4">
        <v>0</v>
      </c>
      <c r="BF104" s="4">
        <v>0</v>
      </c>
      <c r="BG104" s="4">
        <v>2.0500000000000001E-2</v>
      </c>
    </row>
    <row r="105" spans="1:59" x14ac:dyDescent="0.2">
      <c r="A105" s="27" t="s">
        <v>131</v>
      </c>
      <c r="B105" s="28" t="s">
        <v>412</v>
      </c>
      <c r="C105" s="24">
        <v>107</v>
      </c>
      <c r="D105" s="24" t="s">
        <v>413</v>
      </c>
      <c r="E105" s="1" t="s">
        <v>411</v>
      </c>
      <c r="F105" s="1" t="s">
        <v>410</v>
      </c>
      <c r="G105" s="1" t="s">
        <v>409</v>
      </c>
      <c r="H105" s="24" t="s">
        <v>414</v>
      </c>
      <c r="I105" s="28" t="s">
        <v>1395</v>
      </c>
      <c r="J105" s="24" t="s">
        <v>59</v>
      </c>
      <c r="K105" s="1" t="s">
        <v>47</v>
      </c>
      <c r="L105" s="67">
        <v>38106</v>
      </c>
      <c r="M105" s="68">
        <v>46388</v>
      </c>
      <c r="N105" s="52" t="s">
        <v>64</v>
      </c>
      <c r="O105" s="66"/>
      <c r="P105" s="66" t="s">
        <v>50</v>
      </c>
      <c r="Q105" s="65" t="s">
        <v>55</v>
      </c>
      <c r="R105" s="52" t="s">
        <v>53</v>
      </c>
      <c r="S105" s="66"/>
      <c r="T105" s="52" t="s">
        <v>59</v>
      </c>
      <c r="U105" s="66" t="s">
        <v>47</v>
      </c>
      <c r="V105" s="1" t="s">
        <v>50</v>
      </c>
      <c r="X105" s="28" t="s">
        <v>66</v>
      </c>
      <c r="Y105" s="24" t="s">
        <v>53</v>
      </c>
      <c r="AA105" s="24" t="s">
        <v>59</v>
      </c>
      <c r="AB105" s="1" t="s">
        <v>47</v>
      </c>
      <c r="AE105" s="1" t="s">
        <v>48</v>
      </c>
      <c r="AF105" s="1" t="s">
        <v>135</v>
      </c>
      <c r="AG105" s="1" t="s">
        <v>67</v>
      </c>
      <c r="AH105" s="1" t="s">
        <v>67</v>
      </c>
      <c r="AI105" s="1" t="s">
        <v>139</v>
      </c>
      <c r="AJ105" s="1" t="s">
        <v>197</v>
      </c>
      <c r="AL105" s="6">
        <v>11788</v>
      </c>
      <c r="AM105" s="6" t="s">
        <v>1395</v>
      </c>
      <c r="AN105" s="6">
        <v>11788</v>
      </c>
      <c r="AO105" s="13" t="s">
        <v>133</v>
      </c>
      <c r="AP105" s="5">
        <f t="shared" si="16"/>
        <v>1176.4423999999999</v>
      </c>
      <c r="AQ105" s="5">
        <f t="shared" si="17"/>
        <v>187.42920000000001</v>
      </c>
      <c r="AR105" s="5">
        <f t="shared" si="18"/>
        <v>32.652760000000001</v>
      </c>
      <c r="AS105" s="5">
        <f t="shared" si="19"/>
        <v>183.65703999999999</v>
      </c>
      <c r="AT105" s="5">
        <f t="shared" si="20"/>
        <v>96.190080000000009</v>
      </c>
      <c r="AU105" s="5">
        <f t="shared" si="21"/>
        <v>0</v>
      </c>
      <c r="AV105" s="5">
        <f t="shared" si="22"/>
        <v>0</v>
      </c>
      <c r="AW105" s="5">
        <f t="shared" si="23"/>
        <v>241.654</v>
      </c>
      <c r="AZ105" s="4">
        <v>9.98E-2</v>
      </c>
      <c r="BA105" s="4">
        <v>1.5900000000000001E-2</v>
      </c>
      <c r="BB105" s="4">
        <v>2.7699999999999999E-3</v>
      </c>
      <c r="BC105" s="4">
        <v>1.558E-2</v>
      </c>
      <c r="BD105" s="4">
        <v>8.1600000000000006E-3</v>
      </c>
      <c r="BE105" s="4">
        <v>0</v>
      </c>
      <c r="BF105" s="4">
        <v>0</v>
      </c>
      <c r="BG105" s="4">
        <v>2.0500000000000001E-2</v>
      </c>
    </row>
    <row r="106" spans="1:59" x14ac:dyDescent="0.2">
      <c r="A106" s="27" t="s">
        <v>131</v>
      </c>
      <c r="B106" s="28" t="s">
        <v>417</v>
      </c>
      <c r="C106" s="24">
        <v>108</v>
      </c>
      <c r="D106" s="24" t="s">
        <v>418</v>
      </c>
      <c r="E106" s="1" t="s">
        <v>416</v>
      </c>
      <c r="F106" s="1" t="s">
        <v>415</v>
      </c>
      <c r="G106" s="1" t="s">
        <v>409</v>
      </c>
      <c r="H106" s="24" t="s">
        <v>345</v>
      </c>
      <c r="I106" s="28" t="s">
        <v>1395</v>
      </c>
      <c r="J106" s="24" t="s">
        <v>59</v>
      </c>
      <c r="K106" s="1" t="s">
        <v>47</v>
      </c>
      <c r="L106" s="67">
        <v>38106</v>
      </c>
      <c r="M106" s="68">
        <v>46388</v>
      </c>
      <c r="N106" s="52" t="s">
        <v>64</v>
      </c>
      <c r="O106" s="66"/>
      <c r="P106" s="66" t="s">
        <v>50</v>
      </c>
      <c r="Q106" s="65" t="s">
        <v>55</v>
      </c>
      <c r="R106" s="52" t="s">
        <v>53</v>
      </c>
      <c r="S106" s="66"/>
      <c r="T106" s="52" t="s">
        <v>59</v>
      </c>
      <c r="U106" s="66" t="s">
        <v>47</v>
      </c>
      <c r="V106" s="1" t="s">
        <v>50</v>
      </c>
      <c r="X106" s="28" t="s">
        <v>66</v>
      </c>
      <c r="Y106" s="24" t="s">
        <v>53</v>
      </c>
      <c r="AA106" s="24" t="s">
        <v>59</v>
      </c>
      <c r="AB106" s="1" t="s">
        <v>47</v>
      </c>
      <c r="AE106" s="1" t="s">
        <v>48</v>
      </c>
      <c r="AF106" s="1" t="s">
        <v>135</v>
      </c>
      <c r="AG106" s="1" t="s">
        <v>67</v>
      </c>
      <c r="AH106" s="1" t="s">
        <v>67</v>
      </c>
      <c r="AI106" s="1" t="s">
        <v>139</v>
      </c>
      <c r="AJ106" s="1" t="s">
        <v>197</v>
      </c>
      <c r="AL106" s="6">
        <v>409</v>
      </c>
      <c r="AM106" s="6" t="s">
        <v>1395</v>
      </c>
      <c r="AN106" s="6">
        <v>409</v>
      </c>
      <c r="AO106" s="13" t="s">
        <v>133</v>
      </c>
      <c r="AP106" s="5">
        <f t="shared" si="16"/>
        <v>40.818199999999997</v>
      </c>
      <c r="AQ106" s="5">
        <f t="shared" si="17"/>
        <v>6.5031000000000008</v>
      </c>
      <c r="AR106" s="5">
        <f t="shared" si="18"/>
        <v>1.13293</v>
      </c>
      <c r="AS106" s="5">
        <f t="shared" si="19"/>
        <v>6.3722200000000004</v>
      </c>
      <c r="AT106" s="5">
        <f t="shared" si="20"/>
        <v>3.3374400000000004</v>
      </c>
      <c r="AU106" s="5">
        <f t="shared" si="21"/>
        <v>0</v>
      </c>
      <c r="AV106" s="5">
        <f t="shared" si="22"/>
        <v>0</v>
      </c>
      <c r="AW106" s="5">
        <f t="shared" si="23"/>
        <v>8.384500000000001</v>
      </c>
      <c r="AZ106" s="4">
        <v>9.98E-2</v>
      </c>
      <c r="BA106" s="4">
        <v>1.5900000000000001E-2</v>
      </c>
      <c r="BB106" s="4">
        <v>2.7699999999999999E-3</v>
      </c>
      <c r="BC106" s="4">
        <v>1.558E-2</v>
      </c>
      <c r="BD106" s="4">
        <v>8.1600000000000006E-3</v>
      </c>
      <c r="BE106" s="4">
        <v>0</v>
      </c>
      <c r="BF106" s="4">
        <v>0</v>
      </c>
      <c r="BG106" s="4">
        <v>2.0500000000000001E-2</v>
      </c>
    </row>
    <row r="107" spans="1:59" x14ac:dyDescent="0.2">
      <c r="A107" s="27" t="s">
        <v>131</v>
      </c>
      <c r="B107" s="28" t="s">
        <v>421</v>
      </c>
      <c r="C107" s="24">
        <v>109</v>
      </c>
      <c r="D107" s="24" t="s">
        <v>422</v>
      </c>
      <c r="E107" s="1" t="s">
        <v>420</v>
      </c>
      <c r="F107" s="1" t="s">
        <v>419</v>
      </c>
      <c r="G107" s="1" t="s">
        <v>409</v>
      </c>
      <c r="H107" s="24" t="s">
        <v>345</v>
      </c>
      <c r="I107" s="28" t="s">
        <v>1395</v>
      </c>
      <c r="J107" s="24" t="s">
        <v>59</v>
      </c>
      <c r="K107" s="1" t="s">
        <v>47</v>
      </c>
      <c r="L107" s="67">
        <v>38106</v>
      </c>
      <c r="M107" s="68">
        <v>46388</v>
      </c>
      <c r="N107" s="52" t="s">
        <v>64</v>
      </c>
      <c r="O107" s="66"/>
      <c r="P107" s="66" t="s">
        <v>50</v>
      </c>
      <c r="Q107" s="65" t="s">
        <v>55</v>
      </c>
      <c r="R107" s="52" t="s">
        <v>53</v>
      </c>
      <c r="S107" s="66"/>
      <c r="T107" s="52" t="s">
        <v>59</v>
      </c>
      <c r="U107" s="66" t="s">
        <v>47</v>
      </c>
      <c r="V107" s="1" t="s">
        <v>50</v>
      </c>
      <c r="X107" s="28" t="s">
        <v>66</v>
      </c>
      <c r="Y107" s="24" t="s">
        <v>53</v>
      </c>
      <c r="AA107" s="24" t="s">
        <v>59</v>
      </c>
      <c r="AB107" s="1" t="s">
        <v>47</v>
      </c>
      <c r="AE107" s="1" t="s">
        <v>48</v>
      </c>
      <c r="AF107" s="1" t="s">
        <v>135</v>
      </c>
      <c r="AG107" s="1" t="s">
        <v>67</v>
      </c>
      <c r="AH107" s="1" t="s">
        <v>67</v>
      </c>
      <c r="AI107" s="1" t="s">
        <v>139</v>
      </c>
      <c r="AJ107" s="1" t="s">
        <v>197</v>
      </c>
      <c r="AL107" s="6">
        <v>23008</v>
      </c>
      <c r="AM107" s="6" t="s">
        <v>1395</v>
      </c>
      <c r="AN107" s="6">
        <v>23008</v>
      </c>
      <c r="AO107" s="13" t="s">
        <v>133</v>
      </c>
      <c r="AP107" s="5">
        <f t="shared" si="16"/>
        <v>2296.1984000000002</v>
      </c>
      <c r="AQ107" s="5">
        <f t="shared" si="17"/>
        <v>365.8272</v>
      </c>
      <c r="AR107" s="5">
        <f t="shared" si="18"/>
        <v>63.73216</v>
      </c>
      <c r="AS107" s="5">
        <f t="shared" si="19"/>
        <v>358.46463999999997</v>
      </c>
      <c r="AT107" s="5">
        <f t="shared" si="20"/>
        <v>187.74528000000001</v>
      </c>
      <c r="AU107" s="5">
        <f t="shared" si="21"/>
        <v>0</v>
      </c>
      <c r="AV107" s="5">
        <f t="shared" si="22"/>
        <v>0</v>
      </c>
      <c r="AW107" s="5">
        <f t="shared" si="23"/>
        <v>471.66400000000004</v>
      </c>
      <c r="AZ107" s="4">
        <v>9.98E-2</v>
      </c>
      <c r="BA107" s="4">
        <v>1.5900000000000001E-2</v>
      </c>
      <c r="BB107" s="4">
        <v>2.7699999999999999E-3</v>
      </c>
      <c r="BC107" s="4">
        <v>1.558E-2</v>
      </c>
      <c r="BD107" s="4">
        <v>8.1600000000000006E-3</v>
      </c>
      <c r="BE107" s="4">
        <v>0</v>
      </c>
      <c r="BF107" s="4">
        <v>0</v>
      </c>
      <c r="BG107" s="4">
        <v>2.0500000000000001E-2</v>
      </c>
    </row>
    <row r="108" spans="1:59" x14ac:dyDescent="0.2">
      <c r="A108" s="27" t="s">
        <v>131</v>
      </c>
      <c r="B108" s="28" t="s">
        <v>424</v>
      </c>
      <c r="C108" s="24">
        <v>110</v>
      </c>
      <c r="D108" s="24" t="s">
        <v>425</v>
      </c>
      <c r="E108" s="1" t="s">
        <v>423</v>
      </c>
      <c r="F108" s="1" t="s">
        <v>1395</v>
      </c>
      <c r="G108" s="1" t="s">
        <v>409</v>
      </c>
      <c r="H108" s="24" t="s">
        <v>345</v>
      </c>
      <c r="I108" s="28" t="s">
        <v>1395</v>
      </c>
      <c r="J108" s="24" t="s">
        <v>59</v>
      </c>
      <c r="K108" s="1" t="s">
        <v>47</v>
      </c>
      <c r="L108" s="67">
        <v>38106</v>
      </c>
      <c r="M108" s="68">
        <v>46388</v>
      </c>
      <c r="N108" s="52" t="s">
        <v>64</v>
      </c>
      <c r="O108" s="66"/>
      <c r="P108" s="66" t="s">
        <v>50</v>
      </c>
      <c r="Q108" s="65" t="s">
        <v>55</v>
      </c>
      <c r="R108" s="52" t="s">
        <v>53</v>
      </c>
      <c r="S108" s="66"/>
      <c r="T108" s="52" t="s">
        <v>59</v>
      </c>
      <c r="U108" s="66" t="s">
        <v>47</v>
      </c>
      <c r="V108" s="1" t="s">
        <v>50</v>
      </c>
      <c r="X108" s="28" t="s">
        <v>66</v>
      </c>
      <c r="Y108" s="24" t="s">
        <v>53</v>
      </c>
      <c r="AA108" s="24" t="s">
        <v>59</v>
      </c>
      <c r="AB108" s="1" t="s">
        <v>47</v>
      </c>
      <c r="AE108" s="1" t="s">
        <v>48</v>
      </c>
      <c r="AF108" s="1" t="s">
        <v>135</v>
      </c>
      <c r="AG108" s="1" t="s">
        <v>67</v>
      </c>
      <c r="AH108" s="1" t="s">
        <v>67</v>
      </c>
      <c r="AI108" s="1" t="s">
        <v>139</v>
      </c>
      <c r="AJ108" s="1" t="s">
        <v>197</v>
      </c>
      <c r="AL108" s="6">
        <v>6205</v>
      </c>
      <c r="AM108" s="6" t="s">
        <v>1395</v>
      </c>
      <c r="AN108" s="6">
        <v>6205</v>
      </c>
      <c r="AO108" s="13" t="s">
        <v>133</v>
      </c>
      <c r="AP108" s="5">
        <f t="shared" si="16"/>
        <v>619.25900000000001</v>
      </c>
      <c r="AQ108" s="5">
        <f t="shared" si="17"/>
        <v>98.659500000000008</v>
      </c>
      <c r="AR108" s="5">
        <f t="shared" si="18"/>
        <v>17.187850000000001</v>
      </c>
      <c r="AS108" s="5">
        <f t="shared" si="19"/>
        <v>96.673900000000003</v>
      </c>
      <c r="AT108" s="5">
        <f t="shared" si="20"/>
        <v>50.632800000000003</v>
      </c>
      <c r="AU108" s="5">
        <f t="shared" si="21"/>
        <v>0</v>
      </c>
      <c r="AV108" s="5">
        <f t="shared" si="22"/>
        <v>0</v>
      </c>
      <c r="AW108" s="5">
        <f t="shared" si="23"/>
        <v>127.2025</v>
      </c>
      <c r="AZ108" s="4">
        <v>9.98E-2</v>
      </c>
      <c r="BA108" s="4">
        <v>1.5900000000000001E-2</v>
      </c>
      <c r="BB108" s="4">
        <v>2.7699999999999999E-3</v>
      </c>
      <c r="BC108" s="4">
        <v>1.558E-2</v>
      </c>
      <c r="BD108" s="4">
        <v>8.1600000000000006E-3</v>
      </c>
      <c r="BE108" s="4">
        <v>0</v>
      </c>
      <c r="BF108" s="4">
        <v>0</v>
      </c>
      <c r="BG108" s="4">
        <v>2.0500000000000001E-2</v>
      </c>
    </row>
    <row r="109" spans="1:59" x14ac:dyDescent="0.2">
      <c r="A109" s="27" t="s">
        <v>131</v>
      </c>
      <c r="B109" s="28" t="s">
        <v>427</v>
      </c>
      <c r="C109" s="24">
        <v>111</v>
      </c>
      <c r="D109" s="24" t="s">
        <v>428</v>
      </c>
      <c r="E109" s="1" t="s">
        <v>426</v>
      </c>
      <c r="F109" s="1" t="s">
        <v>419</v>
      </c>
      <c r="G109" s="1" t="s">
        <v>409</v>
      </c>
      <c r="H109" s="24" t="s">
        <v>345</v>
      </c>
      <c r="I109" s="28" t="s">
        <v>1395</v>
      </c>
      <c r="J109" s="24" t="s">
        <v>59</v>
      </c>
      <c r="K109" s="1" t="s">
        <v>47</v>
      </c>
      <c r="L109" s="67">
        <v>38106</v>
      </c>
      <c r="M109" s="68">
        <v>46388</v>
      </c>
      <c r="N109" s="52" t="s">
        <v>64</v>
      </c>
      <c r="O109" s="66"/>
      <c r="P109" s="66" t="s">
        <v>50</v>
      </c>
      <c r="Q109" s="65" t="s">
        <v>55</v>
      </c>
      <c r="R109" s="52" t="s">
        <v>53</v>
      </c>
      <c r="S109" s="66"/>
      <c r="T109" s="52" t="s">
        <v>59</v>
      </c>
      <c r="U109" s="66" t="s">
        <v>47</v>
      </c>
      <c r="V109" s="1" t="s">
        <v>50</v>
      </c>
      <c r="X109" s="28" t="s">
        <v>66</v>
      </c>
      <c r="Y109" s="24" t="s">
        <v>53</v>
      </c>
      <c r="AA109" s="24" t="s">
        <v>59</v>
      </c>
      <c r="AB109" s="1" t="s">
        <v>47</v>
      </c>
      <c r="AE109" s="1" t="s">
        <v>48</v>
      </c>
      <c r="AF109" s="1" t="s">
        <v>135</v>
      </c>
      <c r="AG109" s="1" t="s">
        <v>67</v>
      </c>
      <c r="AH109" s="1" t="s">
        <v>67</v>
      </c>
      <c r="AI109" s="1" t="s">
        <v>139</v>
      </c>
      <c r="AJ109" s="1" t="s">
        <v>197</v>
      </c>
      <c r="AL109" s="6">
        <v>20412</v>
      </c>
      <c r="AM109" s="6" t="s">
        <v>1395</v>
      </c>
      <c r="AN109" s="6">
        <v>20412</v>
      </c>
      <c r="AO109" s="13" t="s">
        <v>133</v>
      </c>
      <c r="AP109" s="5">
        <f t="shared" si="16"/>
        <v>2037.1176</v>
      </c>
      <c r="AQ109" s="5">
        <f t="shared" si="17"/>
        <v>324.55080000000004</v>
      </c>
      <c r="AR109" s="5">
        <f t="shared" si="18"/>
        <v>56.541239999999995</v>
      </c>
      <c r="AS109" s="5">
        <f t="shared" si="19"/>
        <v>318.01895999999999</v>
      </c>
      <c r="AT109" s="5">
        <f t="shared" si="20"/>
        <v>166.56192000000001</v>
      </c>
      <c r="AU109" s="5">
        <f t="shared" si="21"/>
        <v>0</v>
      </c>
      <c r="AV109" s="5">
        <f t="shared" si="22"/>
        <v>0</v>
      </c>
      <c r="AW109" s="5">
        <f t="shared" si="23"/>
        <v>418.44600000000003</v>
      </c>
      <c r="AZ109" s="4">
        <v>9.98E-2</v>
      </c>
      <c r="BA109" s="4">
        <v>1.5900000000000001E-2</v>
      </c>
      <c r="BB109" s="4">
        <v>2.7699999999999999E-3</v>
      </c>
      <c r="BC109" s="4">
        <v>1.558E-2</v>
      </c>
      <c r="BD109" s="4">
        <v>8.1600000000000006E-3</v>
      </c>
      <c r="BE109" s="4">
        <v>0</v>
      </c>
      <c r="BF109" s="4">
        <v>0</v>
      </c>
      <c r="BG109" s="4">
        <v>2.0500000000000001E-2</v>
      </c>
    </row>
    <row r="110" spans="1:59" x14ac:dyDescent="0.2">
      <c r="A110" s="27" t="s">
        <v>131</v>
      </c>
      <c r="B110" s="28" t="s">
        <v>430</v>
      </c>
      <c r="C110" s="24">
        <v>112</v>
      </c>
      <c r="D110" s="24" t="s">
        <v>431</v>
      </c>
      <c r="E110" s="1" t="s">
        <v>429</v>
      </c>
      <c r="F110" s="1" t="s">
        <v>419</v>
      </c>
      <c r="G110" s="1" t="s">
        <v>409</v>
      </c>
      <c r="H110" s="24" t="s">
        <v>345</v>
      </c>
      <c r="I110" s="28" t="s">
        <v>1395</v>
      </c>
      <c r="J110" s="24" t="s">
        <v>59</v>
      </c>
      <c r="K110" s="1" t="s">
        <v>47</v>
      </c>
      <c r="L110" s="67">
        <v>38106</v>
      </c>
      <c r="M110" s="68">
        <v>46388</v>
      </c>
      <c r="N110" s="52" t="s">
        <v>64</v>
      </c>
      <c r="O110" s="66"/>
      <c r="P110" s="66" t="s">
        <v>50</v>
      </c>
      <c r="Q110" s="65" t="s">
        <v>55</v>
      </c>
      <c r="R110" s="52" t="s">
        <v>53</v>
      </c>
      <c r="S110" s="66"/>
      <c r="T110" s="52" t="s">
        <v>59</v>
      </c>
      <c r="U110" s="66" t="s">
        <v>47</v>
      </c>
      <c r="V110" s="1" t="s">
        <v>50</v>
      </c>
      <c r="X110" s="28" t="s">
        <v>66</v>
      </c>
      <c r="Y110" s="24" t="s">
        <v>53</v>
      </c>
      <c r="AA110" s="24" t="s">
        <v>59</v>
      </c>
      <c r="AB110" s="1" t="s">
        <v>47</v>
      </c>
      <c r="AE110" s="1" t="s">
        <v>48</v>
      </c>
      <c r="AF110" s="1" t="s">
        <v>135</v>
      </c>
      <c r="AG110" s="1" t="s">
        <v>67</v>
      </c>
      <c r="AH110" s="1" t="s">
        <v>67</v>
      </c>
      <c r="AI110" s="1" t="s">
        <v>139</v>
      </c>
      <c r="AJ110" s="1" t="s">
        <v>197</v>
      </c>
      <c r="AL110" s="6">
        <v>6416</v>
      </c>
      <c r="AM110" s="6" t="s">
        <v>1395</v>
      </c>
      <c r="AN110" s="6">
        <v>6416</v>
      </c>
      <c r="AO110" s="13" t="s">
        <v>133</v>
      </c>
      <c r="AP110" s="5">
        <f t="shared" si="16"/>
        <v>640.31679999999994</v>
      </c>
      <c r="AQ110" s="5">
        <f t="shared" si="17"/>
        <v>102.01440000000001</v>
      </c>
      <c r="AR110" s="5">
        <f t="shared" si="18"/>
        <v>17.772320000000001</v>
      </c>
      <c r="AS110" s="5">
        <f t="shared" si="19"/>
        <v>99.961280000000002</v>
      </c>
      <c r="AT110" s="5">
        <f t="shared" si="20"/>
        <v>52.354560000000006</v>
      </c>
      <c r="AU110" s="5">
        <f t="shared" si="21"/>
        <v>0</v>
      </c>
      <c r="AV110" s="5">
        <f t="shared" si="22"/>
        <v>0</v>
      </c>
      <c r="AW110" s="5">
        <f t="shared" si="23"/>
        <v>131.52799999999999</v>
      </c>
      <c r="AZ110" s="4">
        <v>9.98E-2</v>
      </c>
      <c r="BA110" s="4">
        <v>1.5900000000000001E-2</v>
      </c>
      <c r="BB110" s="4">
        <v>2.7699999999999999E-3</v>
      </c>
      <c r="BC110" s="4">
        <v>1.558E-2</v>
      </c>
      <c r="BD110" s="4">
        <v>8.1600000000000006E-3</v>
      </c>
      <c r="BE110" s="4">
        <v>0</v>
      </c>
      <c r="BF110" s="4">
        <v>0</v>
      </c>
      <c r="BG110" s="4">
        <v>2.0500000000000001E-2</v>
      </c>
    </row>
    <row r="111" spans="1:59" x14ac:dyDescent="0.2">
      <c r="A111" s="27" t="s">
        <v>131</v>
      </c>
      <c r="B111" s="28" t="s">
        <v>433</v>
      </c>
      <c r="C111" s="24">
        <v>113</v>
      </c>
      <c r="D111" s="24" t="s">
        <v>434</v>
      </c>
      <c r="E111" s="1" t="s">
        <v>432</v>
      </c>
      <c r="F111" s="1" t="s">
        <v>1395</v>
      </c>
      <c r="G111" s="1" t="s">
        <v>409</v>
      </c>
      <c r="H111" s="24" t="s">
        <v>345</v>
      </c>
      <c r="I111" s="28" t="s">
        <v>1395</v>
      </c>
      <c r="J111" s="24" t="s">
        <v>59</v>
      </c>
      <c r="K111" s="1" t="s">
        <v>47</v>
      </c>
      <c r="L111" s="67">
        <v>38106</v>
      </c>
      <c r="M111" s="68">
        <v>46388</v>
      </c>
      <c r="N111" s="52" t="s">
        <v>64</v>
      </c>
      <c r="O111" s="66"/>
      <c r="P111" s="66" t="s">
        <v>50</v>
      </c>
      <c r="Q111" s="65" t="s">
        <v>55</v>
      </c>
      <c r="R111" s="52" t="s">
        <v>53</v>
      </c>
      <c r="S111" s="66"/>
      <c r="T111" s="52" t="s">
        <v>59</v>
      </c>
      <c r="U111" s="66" t="s">
        <v>47</v>
      </c>
      <c r="V111" s="1" t="s">
        <v>50</v>
      </c>
      <c r="X111" s="28" t="s">
        <v>66</v>
      </c>
      <c r="Y111" s="24" t="s">
        <v>53</v>
      </c>
      <c r="AA111" s="24" t="s">
        <v>59</v>
      </c>
      <c r="AB111" s="1" t="s">
        <v>47</v>
      </c>
      <c r="AE111" s="1" t="s">
        <v>48</v>
      </c>
      <c r="AF111" s="1" t="s">
        <v>135</v>
      </c>
      <c r="AG111" s="1" t="s">
        <v>67</v>
      </c>
      <c r="AH111" s="1" t="s">
        <v>67</v>
      </c>
      <c r="AI111" s="1" t="s">
        <v>139</v>
      </c>
      <c r="AJ111" s="1" t="s">
        <v>197</v>
      </c>
      <c r="AL111" s="6">
        <v>6040</v>
      </c>
      <c r="AM111" s="6" t="s">
        <v>1395</v>
      </c>
      <c r="AN111" s="6">
        <v>6040</v>
      </c>
      <c r="AO111" s="13" t="s">
        <v>133</v>
      </c>
      <c r="AP111" s="5">
        <f t="shared" si="16"/>
        <v>602.79200000000003</v>
      </c>
      <c r="AQ111" s="5">
        <f t="shared" si="17"/>
        <v>96.036000000000001</v>
      </c>
      <c r="AR111" s="5">
        <f t="shared" si="18"/>
        <v>16.730799999999999</v>
      </c>
      <c r="AS111" s="5">
        <f t="shared" si="19"/>
        <v>94.103200000000001</v>
      </c>
      <c r="AT111" s="5">
        <f t="shared" si="20"/>
        <v>49.2864</v>
      </c>
      <c r="AU111" s="5">
        <f t="shared" si="21"/>
        <v>0</v>
      </c>
      <c r="AV111" s="5">
        <f t="shared" si="22"/>
        <v>0</v>
      </c>
      <c r="AW111" s="5">
        <f t="shared" si="23"/>
        <v>123.82000000000001</v>
      </c>
      <c r="AZ111" s="4">
        <v>9.98E-2</v>
      </c>
      <c r="BA111" s="4">
        <v>1.5900000000000001E-2</v>
      </c>
      <c r="BB111" s="4">
        <v>2.7699999999999999E-3</v>
      </c>
      <c r="BC111" s="4">
        <v>1.558E-2</v>
      </c>
      <c r="BD111" s="4">
        <v>8.1600000000000006E-3</v>
      </c>
      <c r="BE111" s="4">
        <v>0</v>
      </c>
      <c r="BF111" s="4">
        <v>0</v>
      </c>
      <c r="BG111" s="4">
        <v>2.0500000000000001E-2</v>
      </c>
    </row>
    <row r="112" spans="1:59" x14ac:dyDescent="0.2">
      <c r="A112" s="27" t="s">
        <v>131</v>
      </c>
      <c r="B112" s="28" t="s">
        <v>436</v>
      </c>
      <c r="C112" s="24">
        <v>115</v>
      </c>
      <c r="D112" s="24" t="s">
        <v>437</v>
      </c>
      <c r="E112" s="1" t="s">
        <v>435</v>
      </c>
      <c r="F112" s="1" t="s">
        <v>374</v>
      </c>
      <c r="G112" s="1" t="s">
        <v>409</v>
      </c>
      <c r="H112" s="24" t="s">
        <v>438</v>
      </c>
      <c r="I112" s="28" t="s">
        <v>1395</v>
      </c>
      <c r="J112" s="24" t="s">
        <v>59</v>
      </c>
      <c r="K112" s="1" t="s">
        <v>47</v>
      </c>
      <c r="L112" s="67">
        <v>38106</v>
      </c>
      <c r="M112" s="68">
        <v>46388</v>
      </c>
      <c r="N112" s="52" t="s">
        <v>64</v>
      </c>
      <c r="O112" s="66"/>
      <c r="P112" s="66" t="s">
        <v>50</v>
      </c>
      <c r="Q112" s="65" t="s">
        <v>55</v>
      </c>
      <c r="R112" s="52" t="s">
        <v>53</v>
      </c>
      <c r="S112" s="66"/>
      <c r="T112" s="52" t="s">
        <v>59</v>
      </c>
      <c r="U112" s="66" t="s">
        <v>47</v>
      </c>
      <c r="V112" s="1" t="s">
        <v>50</v>
      </c>
      <c r="X112" s="28" t="s">
        <v>66</v>
      </c>
      <c r="Y112" s="24" t="s">
        <v>53</v>
      </c>
      <c r="AA112" s="24" t="s">
        <v>59</v>
      </c>
      <c r="AB112" s="1" t="s">
        <v>47</v>
      </c>
      <c r="AE112" s="1" t="s">
        <v>48</v>
      </c>
      <c r="AF112" s="1" t="s">
        <v>135</v>
      </c>
      <c r="AG112" s="1" t="s">
        <v>67</v>
      </c>
      <c r="AH112" s="1" t="s">
        <v>67</v>
      </c>
      <c r="AI112" s="1" t="s">
        <v>139</v>
      </c>
      <c r="AJ112" s="1" t="s">
        <v>197</v>
      </c>
      <c r="AL112" s="6">
        <v>318</v>
      </c>
      <c r="AM112" s="6" t="s">
        <v>1395</v>
      </c>
      <c r="AN112" s="6">
        <v>318</v>
      </c>
      <c r="AO112" s="13" t="s">
        <v>133</v>
      </c>
      <c r="AP112" s="5">
        <f t="shared" si="16"/>
        <v>31.7364</v>
      </c>
      <c r="AQ112" s="5">
        <f t="shared" si="17"/>
        <v>5.0562000000000005</v>
      </c>
      <c r="AR112" s="5">
        <f t="shared" si="18"/>
        <v>0.88085999999999998</v>
      </c>
      <c r="AS112" s="5">
        <f t="shared" si="19"/>
        <v>4.95444</v>
      </c>
      <c r="AT112" s="5">
        <f t="shared" si="20"/>
        <v>2.5948800000000003</v>
      </c>
      <c r="AU112" s="5">
        <f t="shared" si="21"/>
        <v>0</v>
      </c>
      <c r="AV112" s="5">
        <f t="shared" si="22"/>
        <v>0</v>
      </c>
      <c r="AW112" s="5">
        <f t="shared" si="23"/>
        <v>6.5190000000000001</v>
      </c>
      <c r="AZ112" s="4">
        <v>9.98E-2</v>
      </c>
      <c r="BA112" s="4">
        <v>1.5900000000000001E-2</v>
      </c>
      <c r="BB112" s="4">
        <v>2.7699999999999999E-3</v>
      </c>
      <c r="BC112" s="4">
        <v>1.558E-2</v>
      </c>
      <c r="BD112" s="4">
        <v>8.1600000000000006E-3</v>
      </c>
      <c r="BE112" s="4">
        <v>0</v>
      </c>
      <c r="BF112" s="4">
        <v>0</v>
      </c>
      <c r="BG112" s="4">
        <v>2.0500000000000001E-2</v>
      </c>
    </row>
    <row r="113" spans="1:59" x14ac:dyDescent="0.2">
      <c r="A113" s="27" t="s">
        <v>131</v>
      </c>
      <c r="B113" s="28" t="s">
        <v>442</v>
      </c>
      <c r="C113" s="24">
        <v>116</v>
      </c>
      <c r="D113" s="24" t="s">
        <v>443</v>
      </c>
      <c r="E113" s="1" t="s">
        <v>441</v>
      </c>
      <c r="F113" s="1" t="s">
        <v>440</v>
      </c>
      <c r="G113" s="1" t="s">
        <v>439</v>
      </c>
      <c r="H113" s="24" t="s">
        <v>54</v>
      </c>
      <c r="I113" s="28" t="s">
        <v>1395</v>
      </c>
      <c r="J113" s="24" t="s">
        <v>59</v>
      </c>
      <c r="K113" s="1" t="s">
        <v>47</v>
      </c>
      <c r="L113" s="67">
        <v>38106</v>
      </c>
      <c r="M113" s="68">
        <v>46388</v>
      </c>
      <c r="N113" s="52" t="s">
        <v>64</v>
      </c>
      <c r="O113" s="66"/>
      <c r="P113" s="66" t="s">
        <v>50</v>
      </c>
      <c r="Q113" s="65" t="s">
        <v>55</v>
      </c>
      <c r="R113" s="52" t="s">
        <v>53</v>
      </c>
      <c r="S113" s="66"/>
      <c r="T113" s="52" t="s">
        <v>59</v>
      </c>
      <c r="U113" s="66" t="s">
        <v>47</v>
      </c>
      <c r="V113" s="1" t="s">
        <v>50</v>
      </c>
      <c r="X113" s="28" t="s">
        <v>66</v>
      </c>
      <c r="Y113" s="24" t="s">
        <v>53</v>
      </c>
      <c r="AA113" s="24" t="s">
        <v>59</v>
      </c>
      <c r="AB113" s="1" t="s">
        <v>47</v>
      </c>
      <c r="AE113" s="1" t="s">
        <v>48</v>
      </c>
      <c r="AF113" s="1" t="s">
        <v>135</v>
      </c>
      <c r="AG113" s="1" t="s">
        <v>67</v>
      </c>
      <c r="AH113" s="1" t="s">
        <v>67</v>
      </c>
      <c r="AI113" s="1" t="s">
        <v>139</v>
      </c>
      <c r="AJ113" s="1" t="s">
        <v>137</v>
      </c>
      <c r="AL113" s="6">
        <v>19846.599999999977</v>
      </c>
      <c r="AM113" s="6" t="s">
        <v>1395</v>
      </c>
      <c r="AN113" s="6">
        <v>19846.599999999977</v>
      </c>
      <c r="AO113" s="13" t="s">
        <v>133</v>
      </c>
      <c r="AP113" s="5">
        <f t="shared" si="16"/>
        <v>1980.6906799999977</v>
      </c>
      <c r="AQ113" s="5">
        <f t="shared" si="17"/>
        <v>315.56093999999968</v>
      </c>
      <c r="AR113" s="5">
        <f t="shared" si="18"/>
        <v>54.975081999999936</v>
      </c>
      <c r="AS113" s="5">
        <f t="shared" si="19"/>
        <v>309.21002799999962</v>
      </c>
      <c r="AT113" s="5">
        <f t="shared" si="20"/>
        <v>161.94825599999982</v>
      </c>
      <c r="AU113" s="5">
        <f t="shared" si="21"/>
        <v>0</v>
      </c>
      <c r="AV113" s="5">
        <f t="shared" si="22"/>
        <v>0</v>
      </c>
      <c r="AW113" s="5">
        <f t="shared" si="23"/>
        <v>406.85529999999954</v>
      </c>
      <c r="AZ113" s="4">
        <v>9.98E-2</v>
      </c>
      <c r="BA113" s="4">
        <v>1.5900000000000001E-2</v>
      </c>
      <c r="BB113" s="4">
        <v>2.7699999999999999E-3</v>
      </c>
      <c r="BC113" s="4">
        <v>1.558E-2</v>
      </c>
      <c r="BD113" s="4">
        <v>8.1600000000000006E-3</v>
      </c>
      <c r="BE113" s="4">
        <v>0</v>
      </c>
      <c r="BF113" s="4">
        <v>0</v>
      </c>
      <c r="BG113" s="4">
        <v>2.0500000000000001E-2</v>
      </c>
    </row>
    <row r="114" spans="1:59" x14ac:dyDescent="0.2">
      <c r="A114" s="27" t="s">
        <v>131</v>
      </c>
      <c r="B114" s="28" t="s">
        <v>445</v>
      </c>
      <c r="C114" s="24">
        <v>117</v>
      </c>
      <c r="D114" s="24" t="s">
        <v>446</v>
      </c>
      <c r="E114" s="1" t="s">
        <v>444</v>
      </c>
      <c r="F114" s="1" t="s">
        <v>440</v>
      </c>
      <c r="G114" s="1" t="s">
        <v>439</v>
      </c>
      <c r="H114" s="24" t="s">
        <v>54</v>
      </c>
      <c r="I114" s="28" t="s">
        <v>1395</v>
      </c>
      <c r="J114" s="24" t="s">
        <v>59</v>
      </c>
      <c r="K114" s="1" t="s">
        <v>47</v>
      </c>
      <c r="L114" s="67">
        <v>38106</v>
      </c>
      <c r="M114" s="68">
        <v>46388</v>
      </c>
      <c r="N114" s="52" t="s">
        <v>64</v>
      </c>
      <c r="O114" s="66"/>
      <c r="P114" s="66" t="s">
        <v>50</v>
      </c>
      <c r="Q114" s="65" t="s">
        <v>55</v>
      </c>
      <c r="R114" s="52" t="s">
        <v>53</v>
      </c>
      <c r="S114" s="66"/>
      <c r="T114" s="52" t="s">
        <v>59</v>
      </c>
      <c r="U114" s="66" t="s">
        <v>47</v>
      </c>
      <c r="V114" s="1" t="s">
        <v>50</v>
      </c>
      <c r="X114" s="28" t="s">
        <v>66</v>
      </c>
      <c r="Y114" s="24" t="s">
        <v>53</v>
      </c>
      <c r="AA114" s="24" t="s">
        <v>59</v>
      </c>
      <c r="AB114" s="1" t="s">
        <v>47</v>
      </c>
      <c r="AE114" s="1" t="s">
        <v>48</v>
      </c>
      <c r="AF114" s="1" t="s">
        <v>135</v>
      </c>
      <c r="AG114" s="1" t="s">
        <v>67</v>
      </c>
      <c r="AH114" s="1" t="s">
        <v>67</v>
      </c>
      <c r="AI114" s="1" t="s">
        <v>139</v>
      </c>
      <c r="AJ114" s="1" t="s">
        <v>137</v>
      </c>
      <c r="AL114" s="6">
        <v>4692</v>
      </c>
      <c r="AM114" s="6" t="s">
        <v>1395</v>
      </c>
      <c r="AN114" s="6">
        <v>4692</v>
      </c>
      <c r="AO114" s="13" t="s">
        <v>133</v>
      </c>
      <c r="AP114" s="5">
        <f t="shared" si="16"/>
        <v>468.26159999999999</v>
      </c>
      <c r="AQ114" s="5">
        <f t="shared" si="17"/>
        <v>74.602800000000002</v>
      </c>
      <c r="AR114" s="5">
        <f t="shared" si="18"/>
        <v>12.996839999999999</v>
      </c>
      <c r="AS114" s="5">
        <f t="shared" si="19"/>
        <v>73.10136</v>
      </c>
      <c r="AT114" s="5">
        <f t="shared" si="20"/>
        <v>38.286720000000003</v>
      </c>
      <c r="AU114" s="5">
        <f t="shared" si="21"/>
        <v>0</v>
      </c>
      <c r="AV114" s="5">
        <f t="shared" si="22"/>
        <v>0</v>
      </c>
      <c r="AW114" s="5">
        <f t="shared" si="23"/>
        <v>96.186000000000007</v>
      </c>
      <c r="AZ114" s="4">
        <v>9.98E-2</v>
      </c>
      <c r="BA114" s="4">
        <v>1.5900000000000001E-2</v>
      </c>
      <c r="BB114" s="4">
        <v>2.7699999999999999E-3</v>
      </c>
      <c r="BC114" s="4">
        <v>1.558E-2</v>
      </c>
      <c r="BD114" s="4">
        <v>8.1600000000000006E-3</v>
      </c>
      <c r="BE114" s="4">
        <v>0</v>
      </c>
      <c r="BF114" s="4">
        <v>0</v>
      </c>
      <c r="BG114" s="4">
        <v>2.0500000000000001E-2</v>
      </c>
    </row>
    <row r="115" spans="1:59" x14ac:dyDescent="0.2">
      <c r="A115" s="27" t="s">
        <v>131</v>
      </c>
      <c r="B115" s="28" t="s">
        <v>453</v>
      </c>
      <c r="C115" s="24">
        <v>118</v>
      </c>
      <c r="D115" s="24" t="s">
        <v>454</v>
      </c>
      <c r="E115" s="1" t="s">
        <v>452</v>
      </c>
      <c r="F115" s="1" t="s">
        <v>269</v>
      </c>
      <c r="G115" s="1" t="s">
        <v>96</v>
      </c>
      <c r="H115" s="24" t="s">
        <v>455</v>
      </c>
      <c r="I115" s="28" t="s">
        <v>1395</v>
      </c>
      <c r="J115" s="24" t="s">
        <v>59</v>
      </c>
      <c r="K115" s="1" t="s">
        <v>47</v>
      </c>
      <c r="L115" s="67">
        <v>38106</v>
      </c>
      <c r="M115" s="68">
        <v>46388</v>
      </c>
      <c r="N115" s="52" t="s">
        <v>64</v>
      </c>
      <c r="O115" s="66"/>
      <c r="P115" s="66" t="s">
        <v>50</v>
      </c>
      <c r="Q115" s="65" t="s">
        <v>55</v>
      </c>
      <c r="R115" s="52" t="s">
        <v>53</v>
      </c>
      <c r="S115" s="66"/>
      <c r="T115" s="52" t="s">
        <v>59</v>
      </c>
      <c r="U115" s="66" t="s">
        <v>47</v>
      </c>
      <c r="V115" s="1" t="s">
        <v>50</v>
      </c>
      <c r="X115" s="28" t="s">
        <v>66</v>
      </c>
      <c r="Y115" s="24" t="s">
        <v>53</v>
      </c>
      <c r="AA115" s="24" t="s">
        <v>59</v>
      </c>
      <c r="AB115" s="1" t="s">
        <v>47</v>
      </c>
      <c r="AE115" s="1" t="s">
        <v>48</v>
      </c>
      <c r="AF115" s="1" t="s">
        <v>135</v>
      </c>
      <c r="AG115" s="1" t="s">
        <v>67</v>
      </c>
      <c r="AH115" s="1" t="s">
        <v>67</v>
      </c>
      <c r="AI115" s="1" t="s">
        <v>138</v>
      </c>
      <c r="AJ115" s="1" t="s">
        <v>137</v>
      </c>
      <c r="AL115" s="6">
        <v>102</v>
      </c>
      <c r="AM115" s="6">
        <v>284</v>
      </c>
      <c r="AN115" s="6">
        <v>386</v>
      </c>
      <c r="AO115" s="13" t="s">
        <v>133</v>
      </c>
      <c r="AP115" s="5">
        <f t="shared" si="16"/>
        <v>38.522799999999997</v>
      </c>
      <c r="AQ115" s="5">
        <f t="shared" si="17"/>
        <v>6.1374000000000004</v>
      </c>
      <c r="AR115" s="5">
        <f t="shared" si="18"/>
        <v>1.0692200000000001</v>
      </c>
      <c r="AS115" s="5">
        <f t="shared" si="19"/>
        <v>6.0138800000000003</v>
      </c>
      <c r="AT115" s="5">
        <f t="shared" si="20"/>
        <v>3.1497600000000001</v>
      </c>
      <c r="AU115" s="5">
        <f t="shared" si="21"/>
        <v>0</v>
      </c>
      <c r="AV115" s="5">
        <f t="shared" si="22"/>
        <v>0</v>
      </c>
      <c r="AW115" s="5">
        <f t="shared" si="23"/>
        <v>7.9130000000000003</v>
      </c>
      <c r="AZ115" s="4">
        <v>9.98E-2</v>
      </c>
      <c r="BA115" s="4">
        <v>1.5900000000000001E-2</v>
      </c>
      <c r="BB115" s="4">
        <v>2.7699999999999999E-3</v>
      </c>
      <c r="BC115" s="4">
        <v>1.558E-2</v>
      </c>
      <c r="BD115" s="4">
        <v>8.1600000000000006E-3</v>
      </c>
      <c r="BE115" s="4">
        <v>0</v>
      </c>
      <c r="BF115" s="4">
        <v>0</v>
      </c>
      <c r="BG115" s="4">
        <v>2.0500000000000001E-2</v>
      </c>
    </row>
    <row r="116" spans="1:59" x14ac:dyDescent="0.2">
      <c r="A116" s="27" t="s">
        <v>131</v>
      </c>
      <c r="B116" s="28" t="s">
        <v>458</v>
      </c>
      <c r="C116" s="24">
        <v>119</v>
      </c>
      <c r="D116" s="24" t="s">
        <v>459</v>
      </c>
      <c r="E116" s="1" t="s">
        <v>457</v>
      </c>
      <c r="F116" s="1" t="s">
        <v>274</v>
      </c>
      <c r="G116" s="1" t="s">
        <v>96</v>
      </c>
      <c r="H116" s="24" t="s">
        <v>460</v>
      </c>
      <c r="I116" s="28" t="s">
        <v>1395</v>
      </c>
      <c r="J116" s="24" t="s">
        <v>59</v>
      </c>
      <c r="K116" s="1" t="s">
        <v>47</v>
      </c>
      <c r="L116" s="67">
        <v>38106</v>
      </c>
      <c r="M116" s="68">
        <v>46388</v>
      </c>
      <c r="N116" s="52" t="s">
        <v>64</v>
      </c>
      <c r="O116" s="66"/>
      <c r="P116" s="66" t="s">
        <v>50</v>
      </c>
      <c r="Q116" s="65" t="s">
        <v>55</v>
      </c>
      <c r="R116" s="52" t="s">
        <v>53</v>
      </c>
      <c r="S116" s="66"/>
      <c r="T116" s="52" t="s">
        <v>59</v>
      </c>
      <c r="U116" s="66" t="s">
        <v>47</v>
      </c>
      <c r="V116" s="1" t="s">
        <v>50</v>
      </c>
      <c r="X116" s="28" t="s">
        <v>66</v>
      </c>
      <c r="Y116" s="24" t="s">
        <v>53</v>
      </c>
      <c r="AA116" s="24" t="s">
        <v>59</v>
      </c>
      <c r="AB116" s="1" t="s">
        <v>47</v>
      </c>
      <c r="AE116" s="1" t="s">
        <v>48</v>
      </c>
      <c r="AF116" s="1" t="s">
        <v>135</v>
      </c>
      <c r="AG116" s="1" t="s">
        <v>67</v>
      </c>
      <c r="AH116" s="1" t="s">
        <v>67</v>
      </c>
      <c r="AI116" s="1" t="s">
        <v>139</v>
      </c>
      <c r="AJ116" s="1" t="s">
        <v>137</v>
      </c>
      <c r="AL116" s="6">
        <v>4</v>
      </c>
      <c r="AM116" s="6" t="s">
        <v>1395</v>
      </c>
      <c r="AN116" s="6">
        <v>4</v>
      </c>
      <c r="AO116" s="13" t="s">
        <v>133</v>
      </c>
      <c r="AP116" s="5">
        <f t="shared" si="16"/>
        <v>0.3992</v>
      </c>
      <c r="AQ116" s="5">
        <f t="shared" si="17"/>
        <v>6.3600000000000004E-2</v>
      </c>
      <c r="AR116" s="5">
        <f t="shared" si="18"/>
        <v>1.108E-2</v>
      </c>
      <c r="AS116" s="5">
        <f t="shared" si="19"/>
        <v>6.232E-2</v>
      </c>
      <c r="AT116" s="5">
        <f t="shared" si="20"/>
        <v>3.2640000000000002E-2</v>
      </c>
      <c r="AU116" s="5">
        <f t="shared" si="21"/>
        <v>0</v>
      </c>
      <c r="AV116" s="5">
        <f t="shared" si="22"/>
        <v>0</v>
      </c>
      <c r="AW116" s="5">
        <f t="shared" si="23"/>
        <v>8.2000000000000003E-2</v>
      </c>
      <c r="AZ116" s="4">
        <v>9.98E-2</v>
      </c>
      <c r="BA116" s="4">
        <v>1.5900000000000001E-2</v>
      </c>
      <c r="BB116" s="4">
        <v>2.7699999999999999E-3</v>
      </c>
      <c r="BC116" s="4">
        <v>1.558E-2</v>
      </c>
      <c r="BD116" s="4">
        <v>8.1600000000000006E-3</v>
      </c>
      <c r="BE116" s="4">
        <v>0</v>
      </c>
      <c r="BF116" s="4">
        <v>0</v>
      </c>
      <c r="BG116" s="4">
        <v>2.0500000000000001E-2</v>
      </c>
    </row>
    <row r="117" spans="1:59" x14ac:dyDescent="0.2">
      <c r="A117" s="27" t="s">
        <v>131</v>
      </c>
      <c r="B117" s="28" t="s">
        <v>464</v>
      </c>
      <c r="C117" s="24">
        <v>120</v>
      </c>
      <c r="D117" s="24" t="s">
        <v>465</v>
      </c>
      <c r="E117" s="1" t="s">
        <v>463</v>
      </c>
      <c r="F117" s="1" t="s">
        <v>462</v>
      </c>
      <c r="G117" s="1" t="s">
        <v>461</v>
      </c>
      <c r="H117" s="24" t="s">
        <v>466</v>
      </c>
      <c r="I117" s="28" t="s">
        <v>1395</v>
      </c>
      <c r="J117" s="24" t="s">
        <v>59</v>
      </c>
      <c r="K117" s="1" t="s">
        <v>47</v>
      </c>
      <c r="L117" s="67">
        <v>38106</v>
      </c>
      <c r="M117" s="68">
        <v>46388</v>
      </c>
      <c r="N117" s="52" t="s">
        <v>64</v>
      </c>
      <c r="O117" s="66"/>
      <c r="P117" s="66" t="s">
        <v>50</v>
      </c>
      <c r="Q117" s="65" t="s">
        <v>55</v>
      </c>
      <c r="R117" s="52" t="s">
        <v>53</v>
      </c>
      <c r="S117" s="66"/>
      <c r="T117" s="52" t="s">
        <v>59</v>
      </c>
      <c r="U117" s="66" t="s">
        <v>47</v>
      </c>
      <c r="V117" s="1" t="s">
        <v>50</v>
      </c>
      <c r="X117" s="28" t="s">
        <v>66</v>
      </c>
      <c r="Y117" s="24" t="s">
        <v>53</v>
      </c>
      <c r="AA117" s="24" t="s">
        <v>59</v>
      </c>
      <c r="AB117" s="1" t="s">
        <v>47</v>
      </c>
      <c r="AE117" s="1" t="s">
        <v>48</v>
      </c>
      <c r="AF117" s="1" t="s">
        <v>135</v>
      </c>
      <c r="AG117" s="1" t="s">
        <v>67</v>
      </c>
      <c r="AH117" s="1" t="s">
        <v>67</v>
      </c>
      <c r="AI117" s="1" t="s">
        <v>139</v>
      </c>
      <c r="AJ117" s="1" t="s">
        <v>137</v>
      </c>
      <c r="AL117" s="6">
        <v>19150</v>
      </c>
      <c r="AM117" s="6" t="s">
        <v>1395</v>
      </c>
      <c r="AN117" s="6">
        <v>19150</v>
      </c>
      <c r="AO117" s="13" t="s">
        <v>133</v>
      </c>
      <c r="AP117" s="5">
        <f t="shared" si="16"/>
        <v>1911.17</v>
      </c>
      <c r="AQ117" s="5">
        <f t="shared" si="17"/>
        <v>304.48500000000001</v>
      </c>
      <c r="AR117" s="5">
        <f t="shared" si="18"/>
        <v>53.045499999999997</v>
      </c>
      <c r="AS117" s="5">
        <f t="shared" si="19"/>
        <v>298.35700000000003</v>
      </c>
      <c r="AT117" s="5">
        <f t="shared" si="20"/>
        <v>156.26400000000001</v>
      </c>
      <c r="AU117" s="5">
        <f t="shared" si="21"/>
        <v>0</v>
      </c>
      <c r="AV117" s="5">
        <f t="shared" si="22"/>
        <v>0</v>
      </c>
      <c r="AW117" s="5">
        <f t="shared" si="23"/>
        <v>392.57499999999999</v>
      </c>
      <c r="AZ117" s="4">
        <v>9.98E-2</v>
      </c>
      <c r="BA117" s="4">
        <v>1.5900000000000001E-2</v>
      </c>
      <c r="BB117" s="4">
        <v>2.7699999999999999E-3</v>
      </c>
      <c r="BC117" s="4">
        <v>1.558E-2</v>
      </c>
      <c r="BD117" s="4">
        <v>8.1600000000000006E-3</v>
      </c>
      <c r="BE117" s="4">
        <v>0</v>
      </c>
      <c r="BF117" s="4">
        <v>0</v>
      </c>
      <c r="BG117" s="4">
        <v>2.0500000000000001E-2</v>
      </c>
    </row>
    <row r="118" spans="1:59" x14ac:dyDescent="0.2">
      <c r="A118" s="27" t="s">
        <v>131</v>
      </c>
      <c r="B118" s="28" t="s">
        <v>1084</v>
      </c>
      <c r="C118" s="24">
        <v>121</v>
      </c>
      <c r="D118" s="24">
        <v>50585222603</v>
      </c>
      <c r="E118" s="1" t="s">
        <v>473</v>
      </c>
      <c r="F118" s="1" t="s">
        <v>1395</v>
      </c>
      <c r="G118" s="1" t="s">
        <v>472</v>
      </c>
      <c r="H118" s="24" t="s">
        <v>474</v>
      </c>
      <c r="I118" s="28" t="s">
        <v>1395</v>
      </c>
      <c r="J118" s="24" t="s">
        <v>59</v>
      </c>
      <c r="K118" s="1" t="s">
        <v>47</v>
      </c>
      <c r="L118" s="67">
        <v>38106</v>
      </c>
      <c r="M118" s="68">
        <v>46388</v>
      </c>
      <c r="N118" s="52" t="s">
        <v>64</v>
      </c>
      <c r="O118" s="66"/>
      <c r="P118" s="66" t="s">
        <v>50</v>
      </c>
      <c r="Q118" s="65" t="s">
        <v>55</v>
      </c>
      <c r="R118" s="52" t="s">
        <v>53</v>
      </c>
      <c r="S118" s="66"/>
      <c r="T118" s="52" t="s">
        <v>59</v>
      </c>
      <c r="U118" s="66" t="s">
        <v>47</v>
      </c>
      <c r="V118" s="1" t="s">
        <v>50</v>
      </c>
      <c r="X118" s="28" t="s">
        <v>66</v>
      </c>
      <c r="Y118" s="24" t="s">
        <v>53</v>
      </c>
      <c r="AA118" s="24" t="s">
        <v>59</v>
      </c>
      <c r="AB118" s="1" t="s">
        <v>47</v>
      </c>
      <c r="AE118" s="1" t="s">
        <v>48</v>
      </c>
      <c r="AF118" s="1" t="s">
        <v>135</v>
      </c>
      <c r="AG118" s="1" t="s">
        <v>67</v>
      </c>
      <c r="AH118" s="1" t="s">
        <v>67</v>
      </c>
      <c r="AI118" s="1" t="s">
        <v>139</v>
      </c>
      <c r="AJ118" s="1" t="s">
        <v>137</v>
      </c>
      <c r="AL118" s="6">
        <v>1886</v>
      </c>
      <c r="AM118" s="6" t="s">
        <v>1395</v>
      </c>
      <c r="AN118" s="6">
        <v>7376</v>
      </c>
      <c r="AO118" s="72" t="s">
        <v>133</v>
      </c>
      <c r="AP118" s="5">
        <f t="shared" si="16"/>
        <v>736.12480000000005</v>
      </c>
      <c r="AQ118" s="5">
        <f t="shared" si="17"/>
        <v>117.2784</v>
      </c>
      <c r="AR118" s="5">
        <f t="shared" si="18"/>
        <v>20.431519999999999</v>
      </c>
      <c r="AS118" s="5">
        <f t="shared" si="19"/>
        <v>114.91808</v>
      </c>
      <c r="AT118" s="5">
        <f t="shared" si="20"/>
        <v>60.188160000000003</v>
      </c>
      <c r="AU118" s="5">
        <f t="shared" si="21"/>
        <v>0</v>
      </c>
      <c r="AV118" s="5">
        <f t="shared" si="22"/>
        <v>0</v>
      </c>
      <c r="AW118" s="5">
        <f t="shared" si="23"/>
        <v>151.208</v>
      </c>
      <c r="AZ118" s="4">
        <v>9.98E-2</v>
      </c>
      <c r="BA118" s="4">
        <v>1.5900000000000001E-2</v>
      </c>
      <c r="BB118" s="4">
        <v>2.7699999999999999E-3</v>
      </c>
      <c r="BC118" s="4">
        <v>1.558E-2</v>
      </c>
      <c r="BD118" s="4">
        <v>8.1600000000000006E-3</v>
      </c>
      <c r="BE118" s="4">
        <v>0</v>
      </c>
      <c r="BF118" s="4">
        <v>0</v>
      </c>
      <c r="BG118" s="4">
        <v>2.0500000000000001E-2</v>
      </c>
    </row>
    <row r="119" spans="1:59" x14ac:dyDescent="0.2">
      <c r="A119" s="27" t="s">
        <v>131</v>
      </c>
      <c r="B119" s="28" t="s">
        <v>1085</v>
      </c>
      <c r="C119" s="24">
        <v>122</v>
      </c>
      <c r="D119" s="24">
        <v>50539754678</v>
      </c>
      <c r="E119" s="1" t="s">
        <v>477</v>
      </c>
      <c r="F119" s="1" t="s">
        <v>476</v>
      </c>
      <c r="G119" s="1" t="s">
        <v>475</v>
      </c>
      <c r="H119" s="24" t="s">
        <v>238</v>
      </c>
      <c r="I119" s="28" t="s">
        <v>1395</v>
      </c>
      <c r="J119" s="24" t="s">
        <v>59</v>
      </c>
      <c r="K119" s="1" t="s">
        <v>47</v>
      </c>
      <c r="L119" s="67">
        <v>38106</v>
      </c>
      <c r="M119" s="68">
        <v>46388</v>
      </c>
      <c r="N119" s="52" t="s">
        <v>64</v>
      </c>
      <c r="O119" s="66"/>
      <c r="P119" s="66" t="s">
        <v>50</v>
      </c>
      <c r="Q119" s="65" t="s">
        <v>55</v>
      </c>
      <c r="R119" s="52" t="s">
        <v>53</v>
      </c>
      <c r="S119" s="66"/>
      <c r="T119" s="52" t="s">
        <v>59</v>
      </c>
      <c r="U119" s="66" t="s">
        <v>47</v>
      </c>
      <c r="V119" s="1" t="s">
        <v>50</v>
      </c>
      <c r="X119" s="28" t="s">
        <v>66</v>
      </c>
      <c r="Y119" s="24" t="s">
        <v>53</v>
      </c>
      <c r="AA119" s="24" t="s">
        <v>59</v>
      </c>
      <c r="AB119" s="1" t="s">
        <v>47</v>
      </c>
      <c r="AE119" s="1" t="s">
        <v>48</v>
      </c>
      <c r="AF119" s="1" t="s">
        <v>135</v>
      </c>
      <c r="AG119" s="1" t="s">
        <v>67</v>
      </c>
      <c r="AH119" s="1" t="s">
        <v>67</v>
      </c>
      <c r="AI119" s="1" t="s">
        <v>1511</v>
      </c>
      <c r="AJ119" s="1" t="s">
        <v>137</v>
      </c>
      <c r="AL119" s="6">
        <v>23700</v>
      </c>
      <c r="AM119" s="6" t="s">
        <v>1395</v>
      </c>
      <c r="AN119" s="6">
        <v>23700</v>
      </c>
      <c r="AO119" s="72" t="s">
        <v>133</v>
      </c>
      <c r="AP119" s="5">
        <f t="shared" si="16"/>
        <v>2365.2600000000002</v>
      </c>
      <c r="AQ119" s="5">
        <f t="shared" si="17"/>
        <v>376.83000000000004</v>
      </c>
      <c r="AR119" s="5">
        <f t="shared" si="18"/>
        <v>65.649000000000001</v>
      </c>
      <c r="AS119" s="5">
        <f t="shared" si="19"/>
        <v>369.24599999999998</v>
      </c>
      <c r="AT119" s="5">
        <f t="shared" si="20"/>
        <v>193.39200000000002</v>
      </c>
      <c r="AU119" s="5">
        <f t="shared" si="21"/>
        <v>0</v>
      </c>
      <c r="AV119" s="5">
        <f t="shared" si="22"/>
        <v>0</v>
      </c>
      <c r="AW119" s="5">
        <f t="shared" si="23"/>
        <v>485.85</v>
      </c>
      <c r="AZ119" s="4">
        <v>9.98E-2</v>
      </c>
      <c r="BA119" s="4">
        <v>1.5900000000000001E-2</v>
      </c>
      <c r="BB119" s="4">
        <v>2.7699999999999999E-3</v>
      </c>
      <c r="BC119" s="4">
        <v>1.558E-2</v>
      </c>
      <c r="BD119" s="4">
        <v>8.1600000000000006E-3</v>
      </c>
      <c r="BE119" s="4">
        <v>0</v>
      </c>
      <c r="BF119" s="4">
        <v>0</v>
      </c>
      <c r="BG119" s="4">
        <v>2.0500000000000001E-2</v>
      </c>
    </row>
    <row r="120" spans="1:59" x14ac:dyDescent="0.2">
      <c r="A120" s="27" t="s">
        <v>131</v>
      </c>
      <c r="B120" s="28" t="s">
        <v>485</v>
      </c>
      <c r="C120" s="24">
        <v>123</v>
      </c>
      <c r="D120" s="24" t="s">
        <v>486</v>
      </c>
      <c r="E120" s="1" t="s">
        <v>484</v>
      </c>
      <c r="F120" s="1" t="s">
        <v>269</v>
      </c>
      <c r="G120" s="1" t="s">
        <v>101</v>
      </c>
      <c r="H120" s="24" t="s">
        <v>487</v>
      </c>
      <c r="I120" s="28" t="s">
        <v>1395</v>
      </c>
      <c r="J120" s="24" t="s">
        <v>59</v>
      </c>
      <c r="K120" s="1" t="s">
        <v>47</v>
      </c>
      <c r="L120" s="67">
        <v>38106</v>
      </c>
      <c r="M120" s="68">
        <v>46388</v>
      </c>
      <c r="N120" s="52" t="s">
        <v>64</v>
      </c>
      <c r="O120" s="66"/>
      <c r="P120" s="66" t="s">
        <v>50</v>
      </c>
      <c r="Q120" s="65" t="s">
        <v>55</v>
      </c>
      <c r="R120" s="52" t="s">
        <v>53</v>
      </c>
      <c r="S120" s="66"/>
      <c r="T120" s="52" t="s">
        <v>59</v>
      </c>
      <c r="U120" s="66" t="s">
        <v>47</v>
      </c>
      <c r="V120" s="1" t="s">
        <v>50</v>
      </c>
      <c r="X120" s="28" t="s">
        <v>66</v>
      </c>
      <c r="Y120" s="24" t="s">
        <v>53</v>
      </c>
      <c r="AA120" s="24" t="s">
        <v>59</v>
      </c>
      <c r="AB120" s="1" t="s">
        <v>47</v>
      </c>
      <c r="AE120" s="1" t="s">
        <v>48</v>
      </c>
      <c r="AF120" s="1" t="s">
        <v>135</v>
      </c>
      <c r="AG120" s="1" t="s">
        <v>67</v>
      </c>
      <c r="AH120" s="1" t="s">
        <v>67</v>
      </c>
      <c r="AI120" s="1" t="s">
        <v>138</v>
      </c>
      <c r="AJ120" s="1" t="s">
        <v>137</v>
      </c>
      <c r="AL120" s="6">
        <v>76</v>
      </c>
      <c r="AM120" s="6">
        <v>123</v>
      </c>
      <c r="AN120" s="6">
        <v>199</v>
      </c>
      <c r="AO120" s="13" t="s">
        <v>133</v>
      </c>
      <c r="AP120" s="5">
        <f t="shared" si="16"/>
        <v>19.860199999999999</v>
      </c>
      <c r="AQ120" s="5">
        <f t="shared" si="17"/>
        <v>3.1641000000000004</v>
      </c>
      <c r="AR120" s="5">
        <f t="shared" si="18"/>
        <v>0.55123</v>
      </c>
      <c r="AS120" s="5">
        <f t="shared" si="19"/>
        <v>3.1004200000000002</v>
      </c>
      <c r="AT120" s="5">
        <f t="shared" si="20"/>
        <v>1.6238400000000002</v>
      </c>
      <c r="AU120" s="5">
        <f t="shared" si="21"/>
        <v>0</v>
      </c>
      <c r="AV120" s="5">
        <f t="shared" si="22"/>
        <v>0</v>
      </c>
      <c r="AW120" s="5">
        <f t="shared" si="23"/>
        <v>4.0795000000000003</v>
      </c>
      <c r="AZ120" s="4">
        <v>9.98E-2</v>
      </c>
      <c r="BA120" s="4">
        <v>1.5900000000000001E-2</v>
      </c>
      <c r="BB120" s="4">
        <v>2.7699999999999999E-3</v>
      </c>
      <c r="BC120" s="4">
        <v>1.558E-2</v>
      </c>
      <c r="BD120" s="4">
        <v>8.1600000000000006E-3</v>
      </c>
      <c r="BE120" s="4">
        <v>0</v>
      </c>
      <c r="BF120" s="4">
        <v>0</v>
      </c>
      <c r="BG120" s="4">
        <v>2.0500000000000001E-2</v>
      </c>
    </row>
    <row r="121" spans="1:59" x14ac:dyDescent="0.2">
      <c r="A121" s="27" t="s">
        <v>131</v>
      </c>
      <c r="B121" s="28" t="s">
        <v>501</v>
      </c>
      <c r="C121" s="24">
        <v>124</v>
      </c>
      <c r="D121" s="24" t="s">
        <v>502</v>
      </c>
      <c r="E121" s="1" t="s">
        <v>500</v>
      </c>
      <c r="F121" s="1" t="s">
        <v>1395</v>
      </c>
      <c r="G121" s="1" t="s">
        <v>499</v>
      </c>
      <c r="H121" s="24" t="s">
        <v>238</v>
      </c>
      <c r="I121" s="28" t="s">
        <v>1395</v>
      </c>
      <c r="J121" s="24" t="s">
        <v>59</v>
      </c>
      <c r="K121" s="1" t="s">
        <v>47</v>
      </c>
      <c r="L121" s="67">
        <v>38106</v>
      </c>
      <c r="M121" s="68">
        <v>46388</v>
      </c>
      <c r="N121" s="52" t="s">
        <v>64</v>
      </c>
      <c r="O121" s="66"/>
      <c r="P121" s="66" t="s">
        <v>50</v>
      </c>
      <c r="Q121" s="65" t="s">
        <v>55</v>
      </c>
      <c r="R121" s="52" t="s">
        <v>53</v>
      </c>
      <c r="S121" s="66"/>
      <c r="T121" s="52" t="s">
        <v>59</v>
      </c>
      <c r="U121" s="66" t="s">
        <v>47</v>
      </c>
      <c r="V121" s="1" t="s">
        <v>50</v>
      </c>
      <c r="X121" s="28" t="s">
        <v>66</v>
      </c>
      <c r="Y121" s="24" t="s">
        <v>53</v>
      </c>
      <c r="AA121" s="24" t="s">
        <v>59</v>
      </c>
      <c r="AB121" s="1" t="s">
        <v>47</v>
      </c>
      <c r="AE121" s="1" t="s">
        <v>48</v>
      </c>
      <c r="AF121" s="1" t="s">
        <v>135</v>
      </c>
      <c r="AG121" s="1" t="s">
        <v>67</v>
      </c>
      <c r="AH121" s="1" t="s">
        <v>67</v>
      </c>
      <c r="AI121" s="1" t="s">
        <v>139</v>
      </c>
      <c r="AJ121" s="1" t="s">
        <v>137</v>
      </c>
      <c r="AL121" s="6">
        <v>200</v>
      </c>
      <c r="AM121" s="6" t="s">
        <v>1395</v>
      </c>
      <c r="AN121" s="6">
        <v>200</v>
      </c>
      <c r="AO121" s="13" t="s">
        <v>133</v>
      </c>
      <c r="AP121" s="5">
        <f t="shared" si="16"/>
        <v>19.96</v>
      </c>
      <c r="AQ121" s="5">
        <f t="shared" si="17"/>
        <v>3.18</v>
      </c>
      <c r="AR121" s="5">
        <f t="shared" si="18"/>
        <v>0.55399999999999994</v>
      </c>
      <c r="AS121" s="5">
        <f t="shared" si="19"/>
        <v>3.1160000000000001</v>
      </c>
      <c r="AT121" s="5">
        <f t="shared" si="20"/>
        <v>1.6320000000000001</v>
      </c>
      <c r="AU121" s="5">
        <f t="shared" si="21"/>
        <v>0</v>
      </c>
      <c r="AV121" s="5">
        <f t="shared" si="22"/>
        <v>0</v>
      </c>
      <c r="AW121" s="5">
        <f t="shared" si="23"/>
        <v>4.1000000000000005</v>
      </c>
      <c r="AZ121" s="4">
        <v>9.98E-2</v>
      </c>
      <c r="BA121" s="4">
        <v>1.5900000000000001E-2</v>
      </c>
      <c r="BB121" s="4">
        <v>2.7699999999999999E-3</v>
      </c>
      <c r="BC121" s="4">
        <v>1.558E-2</v>
      </c>
      <c r="BD121" s="4">
        <v>8.1600000000000006E-3</v>
      </c>
      <c r="BE121" s="4">
        <v>0</v>
      </c>
      <c r="BF121" s="4">
        <v>0</v>
      </c>
      <c r="BG121" s="4">
        <v>2.0500000000000001E-2</v>
      </c>
    </row>
    <row r="122" spans="1:59" x14ac:dyDescent="0.2">
      <c r="A122" s="27" t="s">
        <v>131</v>
      </c>
      <c r="B122" s="28" t="s">
        <v>504</v>
      </c>
      <c r="C122" s="24">
        <v>125</v>
      </c>
      <c r="D122" s="24" t="s">
        <v>505</v>
      </c>
      <c r="E122" s="1" t="s">
        <v>503</v>
      </c>
      <c r="F122" s="1" t="s">
        <v>1395</v>
      </c>
      <c r="G122" s="1" t="s">
        <v>499</v>
      </c>
      <c r="H122" s="24" t="s">
        <v>109</v>
      </c>
      <c r="I122" s="28" t="s">
        <v>1395</v>
      </c>
      <c r="J122" s="24" t="s">
        <v>59</v>
      </c>
      <c r="K122" s="1" t="s">
        <v>47</v>
      </c>
      <c r="L122" s="67">
        <v>38106</v>
      </c>
      <c r="M122" s="68">
        <v>46388</v>
      </c>
      <c r="N122" s="52" t="s">
        <v>64</v>
      </c>
      <c r="O122" s="66"/>
      <c r="P122" s="66" t="s">
        <v>50</v>
      </c>
      <c r="Q122" s="65" t="s">
        <v>55</v>
      </c>
      <c r="R122" s="52" t="s">
        <v>53</v>
      </c>
      <c r="S122" s="66"/>
      <c r="T122" s="52" t="s">
        <v>59</v>
      </c>
      <c r="U122" s="66" t="s">
        <v>47</v>
      </c>
      <c r="V122" s="1" t="s">
        <v>50</v>
      </c>
      <c r="X122" s="28" t="s">
        <v>66</v>
      </c>
      <c r="Y122" s="24" t="s">
        <v>53</v>
      </c>
      <c r="AA122" s="24" t="s">
        <v>59</v>
      </c>
      <c r="AB122" s="1" t="s">
        <v>47</v>
      </c>
      <c r="AE122" s="1" t="s">
        <v>48</v>
      </c>
      <c r="AF122" s="1" t="s">
        <v>135</v>
      </c>
      <c r="AG122" s="1" t="s">
        <v>67</v>
      </c>
      <c r="AH122" s="1" t="s">
        <v>67</v>
      </c>
      <c r="AI122" s="1" t="s">
        <v>139</v>
      </c>
      <c r="AJ122" s="1" t="s">
        <v>137</v>
      </c>
      <c r="AL122" s="6">
        <v>728</v>
      </c>
      <c r="AM122" s="6" t="s">
        <v>1395</v>
      </c>
      <c r="AN122" s="6">
        <v>728</v>
      </c>
      <c r="AO122" s="13" t="s">
        <v>133</v>
      </c>
      <c r="AP122" s="5">
        <f t="shared" si="16"/>
        <v>72.654399999999995</v>
      </c>
      <c r="AQ122" s="5">
        <f t="shared" si="17"/>
        <v>11.575200000000001</v>
      </c>
      <c r="AR122" s="5">
        <f t="shared" si="18"/>
        <v>2.0165600000000001</v>
      </c>
      <c r="AS122" s="5">
        <f t="shared" si="19"/>
        <v>11.34224</v>
      </c>
      <c r="AT122" s="5">
        <f t="shared" si="20"/>
        <v>5.9404800000000009</v>
      </c>
      <c r="AU122" s="5">
        <f t="shared" si="21"/>
        <v>0</v>
      </c>
      <c r="AV122" s="5">
        <f t="shared" si="22"/>
        <v>0</v>
      </c>
      <c r="AW122" s="5">
        <f t="shared" si="23"/>
        <v>14.924000000000001</v>
      </c>
      <c r="AZ122" s="4">
        <v>9.98E-2</v>
      </c>
      <c r="BA122" s="4">
        <v>1.5900000000000001E-2</v>
      </c>
      <c r="BB122" s="4">
        <v>2.7699999999999999E-3</v>
      </c>
      <c r="BC122" s="4">
        <v>1.558E-2</v>
      </c>
      <c r="BD122" s="4">
        <v>8.1600000000000006E-3</v>
      </c>
      <c r="BE122" s="4">
        <v>0</v>
      </c>
      <c r="BF122" s="4">
        <v>0</v>
      </c>
      <c r="BG122" s="4">
        <v>2.0500000000000001E-2</v>
      </c>
    </row>
    <row r="123" spans="1:59" x14ac:dyDescent="0.2">
      <c r="A123" s="27" t="s">
        <v>131</v>
      </c>
      <c r="B123" s="28" t="s">
        <v>509</v>
      </c>
      <c r="C123" s="24">
        <v>126</v>
      </c>
      <c r="D123" s="24" t="s">
        <v>510</v>
      </c>
      <c r="E123" s="1" t="s">
        <v>508</v>
      </c>
      <c r="F123" s="1" t="s">
        <v>507</v>
      </c>
      <c r="G123" s="1" t="s">
        <v>506</v>
      </c>
      <c r="H123" s="24" t="s">
        <v>115</v>
      </c>
      <c r="I123" s="28" t="s">
        <v>1395</v>
      </c>
      <c r="J123" s="24" t="s">
        <v>59</v>
      </c>
      <c r="K123" s="1" t="s">
        <v>47</v>
      </c>
      <c r="L123" s="67">
        <v>38106</v>
      </c>
      <c r="M123" s="68">
        <v>46388</v>
      </c>
      <c r="N123" s="52" t="s">
        <v>64</v>
      </c>
      <c r="O123" s="66"/>
      <c r="P123" s="66" t="s">
        <v>50</v>
      </c>
      <c r="Q123" s="65" t="s">
        <v>55</v>
      </c>
      <c r="R123" s="52" t="s">
        <v>53</v>
      </c>
      <c r="S123" s="66"/>
      <c r="T123" s="52" t="s">
        <v>59</v>
      </c>
      <c r="U123" s="66" t="s">
        <v>47</v>
      </c>
      <c r="V123" s="1" t="s">
        <v>50</v>
      </c>
      <c r="X123" s="28" t="s">
        <v>66</v>
      </c>
      <c r="Y123" s="24" t="s">
        <v>53</v>
      </c>
      <c r="AA123" s="24" t="s">
        <v>59</v>
      </c>
      <c r="AB123" s="1" t="s">
        <v>47</v>
      </c>
      <c r="AE123" s="1" t="s">
        <v>48</v>
      </c>
      <c r="AF123" s="1" t="s">
        <v>135</v>
      </c>
      <c r="AG123" s="1" t="s">
        <v>67</v>
      </c>
      <c r="AH123" s="1" t="s">
        <v>67</v>
      </c>
      <c r="AI123" s="1" t="s">
        <v>139</v>
      </c>
      <c r="AJ123" s="1" t="s">
        <v>137</v>
      </c>
      <c r="AL123" s="6">
        <v>44</v>
      </c>
      <c r="AM123" s="6" t="s">
        <v>1395</v>
      </c>
      <c r="AN123" s="6">
        <v>44</v>
      </c>
      <c r="AO123" s="13" t="s">
        <v>133</v>
      </c>
      <c r="AP123" s="5">
        <f t="shared" si="16"/>
        <v>4.3911999999999995</v>
      </c>
      <c r="AQ123" s="5">
        <f t="shared" si="17"/>
        <v>0.6996</v>
      </c>
      <c r="AR123" s="5">
        <f t="shared" si="18"/>
        <v>0.12187999999999999</v>
      </c>
      <c r="AS123" s="5">
        <f t="shared" si="19"/>
        <v>0.68552000000000002</v>
      </c>
      <c r="AT123" s="5">
        <f t="shared" si="20"/>
        <v>0.35904000000000003</v>
      </c>
      <c r="AU123" s="5">
        <f t="shared" si="21"/>
        <v>0</v>
      </c>
      <c r="AV123" s="5">
        <f t="shared" si="22"/>
        <v>0</v>
      </c>
      <c r="AW123" s="5">
        <f t="shared" si="23"/>
        <v>0.90200000000000002</v>
      </c>
      <c r="AZ123" s="4">
        <v>9.98E-2</v>
      </c>
      <c r="BA123" s="4">
        <v>1.5900000000000001E-2</v>
      </c>
      <c r="BB123" s="4">
        <v>2.7699999999999999E-3</v>
      </c>
      <c r="BC123" s="4">
        <v>1.558E-2</v>
      </c>
      <c r="BD123" s="4">
        <v>8.1600000000000006E-3</v>
      </c>
      <c r="BE123" s="4">
        <v>0</v>
      </c>
      <c r="BF123" s="4">
        <v>0</v>
      </c>
      <c r="BG123" s="4">
        <v>2.0500000000000001E-2</v>
      </c>
    </row>
    <row r="124" spans="1:59" x14ac:dyDescent="0.2">
      <c r="A124" s="27" t="s">
        <v>131</v>
      </c>
      <c r="B124" s="28" t="s">
        <v>513</v>
      </c>
      <c r="C124" s="24">
        <v>127</v>
      </c>
      <c r="D124" s="24" t="s">
        <v>514</v>
      </c>
      <c r="E124" s="1" t="s">
        <v>512</v>
      </c>
      <c r="F124" s="1" t="s">
        <v>274</v>
      </c>
      <c r="G124" s="1" t="s">
        <v>511</v>
      </c>
      <c r="H124" s="24" t="s">
        <v>322</v>
      </c>
      <c r="I124" s="28" t="s">
        <v>1395</v>
      </c>
      <c r="J124" s="24" t="s">
        <v>59</v>
      </c>
      <c r="K124" s="1" t="s">
        <v>47</v>
      </c>
      <c r="L124" s="67">
        <v>38106</v>
      </c>
      <c r="M124" s="68">
        <v>46388</v>
      </c>
      <c r="N124" s="52" t="s">
        <v>64</v>
      </c>
      <c r="O124" s="66"/>
      <c r="P124" s="66" t="s">
        <v>50</v>
      </c>
      <c r="Q124" s="65" t="s">
        <v>55</v>
      </c>
      <c r="R124" s="52" t="s">
        <v>53</v>
      </c>
      <c r="S124" s="66"/>
      <c r="T124" s="52" t="s">
        <v>59</v>
      </c>
      <c r="U124" s="66" t="s">
        <v>47</v>
      </c>
      <c r="V124" s="1" t="s">
        <v>50</v>
      </c>
      <c r="X124" s="28" t="s">
        <v>66</v>
      </c>
      <c r="Y124" s="24" t="s">
        <v>53</v>
      </c>
      <c r="AA124" s="24" t="s">
        <v>59</v>
      </c>
      <c r="AB124" s="1" t="s">
        <v>47</v>
      </c>
      <c r="AE124" s="1" t="s">
        <v>48</v>
      </c>
      <c r="AF124" s="1" t="s">
        <v>135</v>
      </c>
      <c r="AG124" s="1" t="s">
        <v>67</v>
      </c>
      <c r="AH124" s="1" t="s">
        <v>67</v>
      </c>
      <c r="AI124" s="1" t="s">
        <v>139</v>
      </c>
      <c r="AJ124" s="1" t="s">
        <v>137</v>
      </c>
      <c r="AL124" s="6">
        <v>5585</v>
      </c>
      <c r="AM124" s="6" t="s">
        <v>1395</v>
      </c>
      <c r="AN124" s="6">
        <v>5585</v>
      </c>
      <c r="AO124" s="13" t="s">
        <v>133</v>
      </c>
      <c r="AP124" s="5">
        <f t="shared" si="16"/>
        <v>557.38300000000004</v>
      </c>
      <c r="AQ124" s="5">
        <f t="shared" si="17"/>
        <v>88.801500000000004</v>
      </c>
      <c r="AR124" s="5">
        <f t="shared" si="18"/>
        <v>15.47045</v>
      </c>
      <c r="AS124" s="5">
        <f t="shared" si="19"/>
        <v>87.014300000000006</v>
      </c>
      <c r="AT124" s="5">
        <f t="shared" si="20"/>
        <v>45.573600000000006</v>
      </c>
      <c r="AU124" s="5">
        <f t="shared" si="21"/>
        <v>0</v>
      </c>
      <c r="AV124" s="5">
        <f t="shared" si="22"/>
        <v>0</v>
      </c>
      <c r="AW124" s="5">
        <f t="shared" si="23"/>
        <v>114.49250000000001</v>
      </c>
      <c r="AZ124" s="4">
        <v>9.98E-2</v>
      </c>
      <c r="BA124" s="4">
        <v>1.5900000000000001E-2</v>
      </c>
      <c r="BB124" s="4">
        <v>2.7699999999999999E-3</v>
      </c>
      <c r="BC124" s="4">
        <v>1.558E-2</v>
      </c>
      <c r="BD124" s="4">
        <v>8.1600000000000006E-3</v>
      </c>
      <c r="BE124" s="4">
        <v>0</v>
      </c>
      <c r="BF124" s="4">
        <v>0</v>
      </c>
      <c r="BG124" s="4">
        <v>2.0500000000000001E-2</v>
      </c>
    </row>
    <row r="125" spans="1:59" x14ac:dyDescent="0.2">
      <c r="A125" s="27" t="s">
        <v>131</v>
      </c>
      <c r="B125" s="28" t="s">
        <v>518</v>
      </c>
      <c r="C125" s="24">
        <v>128</v>
      </c>
      <c r="D125" s="24" t="s">
        <v>519</v>
      </c>
      <c r="E125" s="1" t="s">
        <v>517</v>
      </c>
      <c r="F125" s="1" t="s">
        <v>516</v>
      </c>
      <c r="G125" s="1" t="s">
        <v>515</v>
      </c>
      <c r="H125" s="24" t="s">
        <v>520</v>
      </c>
      <c r="I125" s="28" t="s">
        <v>1395</v>
      </c>
      <c r="J125" s="24" t="s">
        <v>59</v>
      </c>
      <c r="K125" s="1" t="s">
        <v>47</v>
      </c>
      <c r="L125" s="67">
        <v>38106</v>
      </c>
      <c r="M125" s="68">
        <v>46388</v>
      </c>
      <c r="N125" s="52" t="s">
        <v>64</v>
      </c>
      <c r="O125" s="66"/>
      <c r="P125" s="66" t="s">
        <v>50</v>
      </c>
      <c r="Q125" s="65" t="s">
        <v>55</v>
      </c>
      <c r="R125" s="52" t="s">
        <v>53</v>
      </c>
      <c r="S125" s="66"/>
      <c r="T125" s="52" t="s">
        <v>59</v>
      </c>
      <c r="U125" s="66" t="s">
        <v>47</v>
      </c>
      <c r="V125" s="1" t="s">
        <v>50</v>
      </c>
      <c r="X125" s="28" t="s">
        <v>66</v>
      </c>
      <c r="Y125" s="24" t="s">
        <v>53</v>
      </c>
      <c r="AA125" s="24" t="s">
        <v>59</v>
      </c>
      <c r="AB125" s="1" t="s">
        <v>47</v>
      </c>
      <c r="AE125" s="1" t="s">
        <v>48</v>
      </c>
      <c r="AF125" s="1" t="s">
        <v>135</v>
      </c>
      <c r="AG125" s="1" t="s">
        <v>67</v>
      </c>
      <c r="AH125" s="1" t="s">
        <v>67</v>
      </c>
      <c r="AI125" s="1" t="s">
        <v>139</v>
      </c>
      <c r="AJ125" s="1" t="s">
        <v>137</v>
      </c>
      <c r="AL125" s="6">
        <v>3624</v>
      </c>
      <c r="AM125" s="6" t="s">
        <v>1395</v>
      </c>
      <c r="AN125" s="6">
        <v>3624</v>
      </c>
      <c r="AO125" s="13" t="s">
        <v>133</v>
      </c>
      <c r="AP125" s="5">
        <f t="shared" si="16"/>
        <v>361.67520000000002</v>
      </c>
      <c r="AQ125" s="5">
        <f t="shared" si="17"/>
        <v>57.621600000000001</v>
      </c>
      <c r="AR125" s="5">
        <f t="shared" si="18"/>
        <v>10.03848</v>
      </c>
      <c r="AS125" s="5">
        <f t="shared" si="19"/>
        <v>56.461919999999999</v>
      </c>
      <c r="AT125" s="5">
        <f t="shared" si="20"/>
        <v>29.571840000000002</v>
      </c>
      <c r="AU125" s="5">
        <f t="shared" si="21"/>
        <v>0</v>
      </c>
      <c r="AV125" s="5">
        <f t="shared" si="22"/>
        <v>0</v>
      </c>
      <c r="AW125" s="5">
        <f t="shared" si="23"/>
        <v>74.292000000000002</v>
      </c>
      <c r="AZ125" s="4">
        <v>9.98E-2</v>
      </c>
      <c r="BA125" s="4">
        <v>1.5900000000000001E-2</v>
      </c>
      <c r="BB125" s="4">
        <v>2.7699999999999999E-3</v>
      </c>
      <c r="BC125" s="4">
        <v>1.558E-2</v>
      </c>
      <c r="BD125" s="4">
        <v>8.1600000000000006E-3</v>
      </c>
      <c r="BE125" s="4">
        <v>0</v>
      </c>
      <c r="BF125" s="4">
        <v>0</v>
      </c>
      <c r="BG125" s="4">
        <v>2.0500000000000001E-2</v>
      </c>
    </row>
    <row r="126" spans="1:59" x14ac:dyDescent="0.2">
      <c r="A126" s="27" t="s">
        <v>131</v>
      </c>
      <c r="B126" s="28" t="s">
        <v>1086</v>
      </c>
      <c r="C126" s="24">
        <v>129</v>
      </c>
      <c r="D126" s="24">
        <v>50540277304</v>
      </c>
      <c r="E126" s="1" t="s">
        <v>521</v>
      </c>
      <c r="F126" s="1" t="s">
        <v>1402</v>
      </c>
      <c r="G126" s="1" t="s">
        <v>956</v>
      </c>
      <c r="H126" s="24" t="s">
        <v>522</v>
      </c>
      <c r="I126" s="28" t="s">
        <v>1395</v>
      </c>
      <c r="J126" s="24" t="s">
        <v>59</v>
      </c>
      <c r="K126" s="1" t="s">
        <v>47</v>
      </c>
      <c r="L126" s="67">
        <v>38106</v>
      </c>
      <c r="M126" s="68">
        <v>46388</v>
      </c>
      <c r="N126" s="52" t="s">
        <v>64</v>
      </c>
      <c r="O126" s="66"/>
      <c r="P126" s="66" t="s">
        <v>50</v>
      </c>
      <c r="Q126" s="65" t="s">
        <v>55</v>
      </c>
      <c r="R126" s="52" t="s">
        <v>53</v>
      </c>
      <c r="S126" s="66"/>
      <c r="T126" s="52" t="s">
        <v>59</v>
      </c>
      <c r="U126" s="66" t="s">
        <v>47</v>
      </c>
      <c r="V126" s="1" t="s">
        <v>50</v>
      </c>
      <c r="X126" s="28" t="s">
        <v>66</v>
      </c>
      <c r="Y126" s="24" t="s">
        <v>53</v>
      </c>
      <c r="AA126" s="24" t="s">
        <v>59</v>
      </c>
      <c r="AB126" s="1" t="s">
        <v>47</v>
      </c>
      <c r="AE126" s="1" t="s">
        <v>48</v>
      </c>
      <c r="AF126" s="1" t="s">
        <v>135</v>
      </c>
      <c r="AG126" s="1" t="s">
        <v>67</v>
      </c>
      <c r="AH126" s="1" t="s">
        <v>67</v>
      </c>
      <c r="AI126" s="1" t="s">
        <v>139</v>
      </c>
      <c r="AJ126" s="1" t="s">
        <v>137</v>
      </c>
      <c r="AL126" s="6">
        <v>1405</v>
      </c>
      <c r="AM126" s="6" t="s">
        <v>1395</v>
      </c>
      <c r="AN126" s="6">
        <v>1405</v>
      </c>
      <c r="AO126" s="72" t="s">
        <v>133</v>
      </c>
      <c r="AP126" s="5">
        <f t="shared" si="16"/>
        <v>140.21899999999999</v>
      </c>
      <c r="AQ126" s="5">
        <f t="shared" si="17"/>
        <v>22.339500000000001</v>
      </c>
      <c r="AR126" s="5">
        <f t="shared" si="18"/>
        <v>3.8918499999999998</v>
      </c>
      <c r="AS126" s="5">
        <f t="shared" si="19"/>
        <v>21.889900000000001</v>
      </c>
      <c r="AT126" s="5">
        <f t="shared" si="20"/>
        <v>11.4648</v>
      </c>
      <c r="AU126" s="5">
        <f t="shared" si="21"/>
        <v>0</v>
      </c>
      <c r="AV126" s="5">
        <f t="shared" si="22"/>
        <v>0</v>
      </c>
      <c r="AW126" s="5">
        <f t="shared" si="23"/>
        <v>28.802500000000002</v>
      </c>
      <c r="AZ126" s="4">
        <v>9.98E-2</v>
      </c>
      <c r="BA126" s="4">
        <v>1.5900000000000001E-2</v>
      </c>
      <c r="BB126" s="4">
        <v>2.7699999999999999E-3</v>
      </c>
      <c r="BC126" s="4">
        <v>1.558E-2</v>
      </c>
      <c r="BD126" s="4">
        <v>8.1600000000000006E-3</v>
      </c>
      <c r="BE126" s="4">
        <v>0</v>
      </c>
      <c r="BF126" s="4">
        <v>0</v>
      </c>
      <c r="BG126" s="4">
        <v>2.0500000000000001E-2</v>
      </c>
    </row>
    <row r="127" spans="1:59" x14ac:dyDescent="0.2">
      <c r="A127" s="27" t="s">
        <v>131</v>
      </c>
      <c r="B127" s="28" t="s">
        <v>525</v>
      </c>
      <c r="C127" s="24">
        <v>130</v>
      </c>
      <c r="D127" s="24" t="s">
        <v>526</v>
      </c>
      <c r="E127" s="1" t="s">
        <v>524</v>
      </c>
      <c r="F127" s="1" t="s">
        <v>523</v>
      </c>
      <c r="G127" s="1" t="s">
        <v>956</v>
      </c>
      <c r="H127" s="24" t="s">
        <v>527</v>
      </c>
      <c r="I127" s="28" t="s">
        <v>1395</v>
      </c>
      <c r="J127" s="24" t="s">
        <v>59</v>
      </c>
      <c r="K127" s="1" t="s">
        <v>47</v>
      </c>
      <c r="L127" s="67">
        <v>38106</v>
      </c>
      <c r="M127" s="68">
        <v>46388</v>
      </c>
      <c r="N127" s="52" t="s">
        <v>64</v>
      </c>
      <c r="O127" s="66"/>
      <c r="P127" s="66" t="s">
        <v>50</v>
      </c>
      <c r="Q127" s="65" t="s">
        <v>55</v>
      </c>
      <c r="R127" s="52" t="s">
        <v>53</v>
      </c>
      <c r="S127" s="66"/>
      <c r="T127" s="52" t="s">
        <v>59</v>
      </c>
      <c r="U127" s="66" t="s">
        <v>47</v>
      </c>
      <c r="V127" s="1" t="s">
        <v>50</v>
      </c>
      <c r="X127" s="28" t="s">
        <v>66</v>
      </c>
      <c r="Y127" s="24" t="s">
        <v>53</v>
      </c>
      <c r="AA127" s="24" t="s">
        <v>59</v>
      </c>
      <c r="AB127" s="1" t="s">
        <v>47</v>
      </c>
      <c r="AE127" s="1" t="s">
        <v>48</v>
      </c>
      <c r="AF127" s="1" t="s">
        <v>135</v>
      </c>
      <c r="AG127" s="1" t="s">
        <v>67</v>
      </c>
      <c r="AH127" s="1" t="s">
        <v>67</v>
      </c>
      <c r="AI127" s="1" t="s">
        <v>139</v>
      </c>
      <c r="AJ127" s="1" t="s">
        <v>137</v>
      </c>
      <c r="AL127" s="6">
        <v>964</v>
      </c>
      <c r="AM127" s="6" t="s">
        <v>1395</v>
      </c>
      <c r="AN127" s="6">
        <v>964</v>
      </c>
      <c r="AO127" s="13" t="s">
        <v>133</v>
      </c>
      <c r="AP127" s="5">
        <f t="shared" si="16"/>
        <v>96.2072</v>
      </c>
      <c r="AQ127" s="5">
        <f t="shared" si="17"/>
        <v>15.3276</v>
      </c>
      <c r="AR127" s="5">
        <f t="shared" si="18"/>
        <v>2.67028</v>
      </c>
      <c r="AS127" s="5">
        <f t="shared" si="19"/>
        <v>15.019120000000001</v>
      </c>
      <c r="AT127" s="5">
        <f t="shared" si="20"/>
        <v>7.8662400000000003</v>
      </c>
      <c r="AU127" s="5">
        <f t="shared" si="21"/>
        <v>0</v>
      </c>
      <c r="AV127" s="5">
        <f t="shared" si="22"/>
        <v>0</v>
      </c>
      <c r="AW127" s="5">
        <f t="shared" si="23"/>
        <v>19.762</v>
      </c>
      <c r="AZ127" s="4">
        <v>9.98E-2</v>
      </c>
      <c r="BA127" s="4">
        <v>1.5900000000000001E-2</v>
      </c>
      <c r="BB127" s="4">
        <v>2.7699999999999999E-3</v>
      </c>
      <c r="BC127" s="4">
        <v>1.558E-2</v>
      </c>
      <c r="BD127" s="4">
        <v>8.1600000000000006E-3</v>
      </c>
      <c r="BE127" s="4">
        <v>0</v>
      </c>
      <c r="BF127" s="4">
        <v>0</v>
      </c>
      <c r="BG127" s="4">
        <v>2.0500000000000001E-2</v>
      </c>
    </row>
    <row r="128" spans="1:59" x14ac:dyDescent="0.2">
      <c r="A128" s="27" t="s">
        <v>131</v>
      </c>
      <c r="B128" s="28" t="s">
        <v>1087</v>
      </c>
      <c r="C128" s="24">
        <v>131</v>
      </c>
      <c r="D128" s="24">
        <v>50540545917</v>
      </c>
      <c r="E128" s="1" t="s">
        <v>529</v>
      </c>
      <c r="F128" s="1" t="s">
        <v>645</v>
      </c>
      <c r="G128" s="1" t="s">
        <v>528</v>
      </c>
      <c r="H128" s="24" t="s">
        <v>95</v>
      </c>
      <c r="I128" s="28" t="s">
        <v>1395</v>
      </c>
      <c r="J128" s="24" t="s">
        <v>59</v>
      </c>
      <c r="K128" s="1" t="s">
        <v>47</v>
      </c>
      <c r="L128" s="67">
        <v>38106</v>
      </c>
      <c r="M128" s="68">
        <v>46388</v>
      </c>
      <c r="N128" s="52" t="s">
        <v>64</v>
      </c>
      <c r="O128" s="66"/>
      <c r="P128" s="66" t="s">
        <v>50</v>
      </c>
      <c r="Q128" s="65" t="s">
        <v>55</v>
      </c>
      <c r="R128" s="52" t="s">
        <v>53</v>
      </c>
      <c r="S128" s="66"/>
      <c r="T128" s="52" t="s">
        <v>59</v>
      </c>
      <c r="U128" s="66" t="s">
        <v>47</v>
      </c>
      <c r="V128" s="1" t="s">
        <v>50</v>
      </c>
      <c r="X128" s="28" t="s">
        <v>66</v>
      </c>
      <c r="Y128" s="24" t="s">
        <v>53</v>
      </c>
      <c r="AA128" s="24" t="s">
        <v>59</v>
      </c>
      <c r="AB128" s="1" t="s">
        <v>47</v>
      </c>
      <c r="AE128" s="1" t="s">
        <v>48</v>
      </c>
      <c r="AF128" s="1" t="s">
        <v>135</v>
      </c>
      <c r="AG128" s="1" t="s">
        <v>67</v>
      </c>
      <c r="AH128" s="1" t="s">
        <v>67</v>
      </c>
      <c r="AI128" s="1" t="s">
        <v>139</v>
      </c>
      <c r="AJ128" s="1" t="s">
        <v>137</v>
      </c>
      <c r="AL128" s="6">
        <v>40</v>
      </c>
      <c r="AM128" s="6" t="s">
        <v>1395</v>
      </c>
      <c r="AN128" s="6">
        <v>40</v>
      </c>
      <c r="AO128" s="72" t="s">
        <v>133</v>
      </c>
      <c r="AP128" s="5">
        <f t="shared" si="16"/>
        <v>3.992</v>
      </c>
      <c r="AQ128" s="5">
        <f t="shared" si="17"/>
        <v>0.63600000000000001</v>
      </c>
      <c r="AR128" s="5">
        <f t="shared" si="18"/>
        <v>0.1108</v>
      </c>
      <c r="AS128" s="5">
        <f t="shared" si="19"/>
        <v>0.62319999999999998</v>
      </c>
      <c r="AT128" s="5">
        <f t="shared" si="20"/>
        <v>0.32640000000000002</v>
      </c>
      <c r="AU128" s="5">
        <f t="shared" si="21"/>
        <v>0</v>
      </c>
      <c r="AV128" s="5">
        <f t="shared" si="22"/>
        <v>0</v>
      </c>
      <c r="AW128" s="5">
        <f t="shared" si="23"/>
        <v>0.82000000000000006</v>
      </c>
      <c r="AZ128" s="4">
        <v>9.98E-2</v>
      </c>
      <c r="BA128" s="4">
        <v>1.5900000000000001E-2</v>
      </c>
      <c r="BB128" s="4">
        <v>2.7699999999999999E-3</v>
      </c>
      <c r="BC128" s="4">
        <v>1.558E-2</v>
      </c>
      <c r="BD128" s="4">
        <v>8.1600000000000006E-3</v>
      </c>
      <c r="BE128" s="4">
        <v>0</v>
      </c>
      <c r="BF128" s="4">
        <v>0</v>
      </c>
      <c r="BG128" s="4">
        <v>2.0500000000000001E-2</v>
      </c>
    </row>
    <row r="129" spans="1:59" x14ac:dyDescent="0.2">
      <c r="A129" s="27" t="s">
        <v>131</v>
      </c>
      <c r="B129" s="28" t="s">
        <v>532</v>
      </c>
      <c r="C129" s="24">
        <v>132</v>
      </c>
      <c r="D129" s="24" t="s">
        <v>533</v>
      </c>
      <c r="E129" s="1" t="s">
        <v>531</v>
      </c>
      <c r="F129" s="1" t="s">
        <v>374</v>
      </c>
      <c r="G129" s="1" t="s">
        <v>530</v>
      </c>
      <c r="H129" s="24" t="s">
        <v>534</v>
      </c>
      <c r="I129" s="28" t="s">
        <v>1395</v>
      </c>
      <c r="J129" s="24" t="s">
        <v>59</v>
      </c>
      <c r="K129" s="1" t="s">
        <v>47</v>
      </c>
      <c r="L129" s="67">
        <v>38106</v>
      </c>
      <c r="M129" s="68">
        <v>46388</v>
      </c>
      <c r="N129" s="52" t="s">
        <v>64</v>
      </c>
      <c r="O129" s="66"/>
      <c r="P129" s="66" t="s">
        <v>50</v>
      </c>
      <c r="Q129" s="65" t="s">
        <v>55</v>
      </c>
      <c r="R129" s="52" t="s">
        <v>53</v>
      </c>
      <c r="S129" s="66"/>
      <c r="T129" s="52" t="s">
        <v>59</v>
      </c>
      <c r="U129" s="66" t="s">
        <v>47</v>
      </c>
      <c r="V129" s="1" t="s">
        <v>50</v>
      </c>
      <c r="X129" s="28" t="s">
        <v>66</v>
      </c>
      <c r="Y129" s="24" t="s">
        <v>53</v>
      </c>
      <c r="AA129" s="24" t="s">
        <v>59</v>
      </c>
      <c r="AB129" s="1" t="s">
        <v>47</v>
      </c>
      <c r="AE129" s="1" t="s">
        <v>48</v>
      </c>
      <c r="AF129" s="1" t="s">
        <v>135</v>
      </c>
      <c r="AG129" s="1" t="s">
        <v>67</v>
      </c>
      <c r="AH129" s="1" t="s">
        <v>67</v>
      </c>
      <c r="AI129" s="1" t="s">
        <v>139</v>
      </c>
      <c r="AJ129" s="1" t="s">
        <v>197</v>
      </c>
      <c r="AL129" s="6">
        <v>78</v>
      </c>
      <c r="AM129" s="6" t="s">
        <v>1395</v>
      </c>
      <c r="AN129" s="6">
        <v>78</v>
      </c>
      <c r="AO129" s="13" t="s">
        <v>133</v>
      </c>
      <c r="AP129" s="5">
        <f t="shared" si="16"/>
        <v>7.7843999999999998</v>
      </c>
      <c r="AQ129" s="5">
        <f t="shared" si="17"/>
        <v>1.2402</v>
      </c>
      <c r="AR129" s="5">
        <f t="shared" si="18"/>
        <v>0.21606</v>
      </c>
      <c r="AS129" s="5">
        <f t="shared" si="19"/>
        <v>1.2152400000000001</v>
      </c>
      <c r="AT129" s="5">
        <f t="shared" si="20"/>
        <v>0.63648000000000005</v>
      </c>
      <c r="AU129" s="5">
        <f t="shared" si="21"/>
        <v>0</v>
      </c>
      <c r="AV129" s="5">
        <f t="shared" si="22"/>
        <v>0</v>
      </c>
      <c r="AW129" s="5">
        <f t="shared" si="23"/>
        <v>1.599</v>
      </c>
      <c r="AZ129" s="4">
        <v>9.98E-2</v>
      </c>
      <c r="BA129" s="4">
        <v>1.5900000000000001E-2</v>
      </c>
      <c r="BB129" s="4">
        <v>2.7699999999999999E-3</v>
      </c>
      <c r="BC129" s="4">
        <v>1.558E-2</v>
      </c>
      <c r="BD129" s="4">
        <v>8.1600000000000006E-3</v>
      </c>
      <c r="BE129" s="4">
        <v>0</v>
      </c>
      <c r="BF129" s="4">
        <v>0</v>
      </c>
      <c r="BG129" s="4">
        <v>2.0500000000000001E-2</v>
      </c>
    </row>
    <row r="130" spans="1:59" x14ac:dyDescent="0.2">
      <c r="A130" s="27" t="s">
        <v>131</v>
      </c>
      <c r="B130" s="28" t="s">
        <v>538</v>
      </c>
      <c r="C130" s="24">
        <v>135</v>
      </c>
      <c r="D130" s="24" t="s">
        <v>539</v>
      </c>
      <c r="E130" s="1" t="s">
        <v>537</v>
      </c>
      <c r="F130" s="1" t="s">
        <v>536</v>
      </c>
      <c r="G130" s="1" t="s">
        <v>535</v>
      </c>
      <c r="H130" s="24" t="s">
        <v>540</v>
      </c>
      <c r="I130" s="28" t="s">
        <v>1395</v>
      </c>
      <c r="J130" s="24" t="s">
        <v>59</v>
      </c>
      <c r="K130" s="1" t="s">
        <v>47</v>
      </c>
      <c r="L130" s="67">
        <v>38106</v>
      </c>
      <c r="M130" s="68">
        <v>46388</v>
      </c>
      <c r="N130" s="52" t="s">
        <v>64</v>
      </c>
      <c r="O130" s="66"/>
      <c r="P130" s="66" t="s">
        <v>50</v>
      </c>
      <c r="Q130" s="65" t="s">
        <v>55</v>
      </c>
      <c r="R130" s="52" t="s">
        <v>53</v>
      </c>
      <c r="S130" s="66"/>
      <c r="T130" s="52" t="s">
        <v>59</v>
      </c>
      <c r="U130" s="66" t="s">
        <v>47</v>
      </c>
      <c r="V130" s="1" t="s">
        <v>50</v>
      </c>
      <c r="X130" s="28" t="s">
        <v>66</v>
      </c>
      <c r="Y130" s="24" t="s">
        <v>53</v>
      </c>
      <c r="AA130" s="24" t="s">
        <v>59</v>
      </c>
      <c r="AB130" s="1" t="s">
        <v>47</v>
      </c>
      <c r="AE130" s="1" t="s">
        <v>48</v>
      </c>
      <c r="AF130" s="1" t="s">
        <v>135</v>
      </c>
      <c r="AG130" s="1" t="s">
        <v>67</v>
      </c>
      <c r="AH130" s="1" t="s">
        <v>67</v>
      </c>
      <c r="AI130" s="1" t="s">
        <v>139</v>
      </c>
      <c r="AJ130" s="1" t="s">
        <v>137</v>
      </c>
      <c r="AL130" s="6">
        <v>2770</v>
      </c>
      <c r="AM130" s="6" t="s">
        <v>1395</v>
      </c>
      <c r="AN130" s="6">
        <v>2770</v>
      </c>
      <c r="AO130" s="13" t="s">
        <v>133</v>
      </c>
      <c r="AP130" s="5">
        <f t="shared" si="16"/>
        <v>276.44600000000003</v>
      </c>
      <c r="AQ130" s="5">
        <f t="shared" si="17"/>
        <v>44.042999999999999</v>
      </c>
      <c r="AR130" s="5">
        <f t="shared" si="18"/>
        <v>7.6728999999999994</v>
      </c>
      <c r="AS130" s="5">
        <f t="shared" si="19"/>
        <v>43.156599999999997</v>
      </c>
      <c r="AT130" s="5">
        <f t="shared" si="20"/>
        <v>22.603200000000001</v>
      </c>
      <c r="AU130" s="5">
        <f t="shared" si="21"/>
        <v>0</v>
      </c>
      <c r="AV130" s="5">
        <f t="shared" si="22"/>
        <v>0</v>
      </c>
      <c r="AW130" s="5">
        <f t="shared" si="23"/>
        <v>56.785000000000004</v>
      </c>
      <c r="AZ130" s="4">
        <v>9.98E-2</v>
      </c>
      <c r="BA130" s="4">
        <v>1.5900000000000001E-2</v>
      </c>
      <c r="BB130" s="4">
        <v>2.7699999999999999E-3</v>
      </c>
      <c r="BC130" s="4">
        <v>1.558E-2</v>
      </c>
      <c r="BD130" s="4">
        <v>8.1600000000000006E-3</v>
      </c>
      <c r="BE130" s="4">
        <v>0</v>
      </c>
      <c r="BF130" s="4">
        <v>0</v>
      </c>
      <c r="BG130" s="4">
        <v>2.0500000000000001E-2</v>
      </c>
    </row>
    <row r="131" spans="1:59" x14ac:dyDescent="0.2">
      <c r="A131" s="27" t="s">
        <v>131</v>
      </c>
      <c r="B131" s="28" t="s">
        <v>543</v>
      </c>
      <c r="C131" s="24">
        <v>137</v>
      </c>
      <c r="D131" s="24" t="s">
        <v>544</v>
      </c>
      <c r="E131" s="1" t="s">
        <v>542</v>
      </c>
      <c r="F131" s="1" t="s">
        <v>541</v>
      </c>
      <c r="G131" s="1" t="s">
        <v>535</v>
      </c>
      <c r="H131" s="24" t="s">
        <v>540</v>
      </c>
      <c r="I131" s="28" t="s">
        <v>1395</v>
      </c>
      <c r="J131" s="24" t="s">
        <v>59</v>
      </c>
      <c r="K131" s="1" t="s">
        <v>47</v>
      </c>
      <c r="L131" s="67">
        <v>38106</v>
      </c>
      <c r="M131" s="68">
        <v>46388</v>
      </c>
      <c r="N131" s="52" t="s">
        <v>64</v>
      </c>
      <c r="O131" s="66"/>
      <c r="P131" s="66" t="s">
        <v>50</v>
      </c>
      <c r="Q131" s="65" t="s">
        <v>55</v>
      </c>
      <c r="R131" s="52" t="s">
        <v>53</v>
      </c>
      <c r="S131" s="66"/>
      <c r="T131" s="52" t="s">
        <v>59</v>
      </c>
      <c r="U131" s="66" t="s">
        <v>47</v>
      </c>
      <c r="V131" s="1" t="s">
        <v>50</v>
      </c>
      <c r="X131" s="28" t="s">
        <v>66</v>
      </c>
      <c r="Y131" s="24" t="s">
        <v>53</v>
      </c>
      <c r="AA131" s="24" t="s">
        <v>59</v>
      </c>
      <c r="AB131" s="1" t="s">
        <v>47</v>
      </c>
      <c r="AE131" s="1" t="s">
        <v>48</v>
      </c>
      <c r="AF131" s="1" t="s">
        <v>135</v>
      </c>
      <c r="AG131" s="1" t="s">
        <v>67</v>
      </c>
      <c r="AH131" s="1" t="s">
        <v>67</v>
      </c>
      <c r="AI131" s="1" t="s">
        <v>139</v>
      </c>
      <c r="AJ131" s="1" t="s">
        <v>137</v>
      </c>
      <c r="AL131" s="6">
        <v>161</v>
      </c>
      <c r="AM131" s="6" t="s">
        <v>1395</v>
      </c>
      <c r="AN131" s="6">
        <v>161</v>
      </c>
      <c r="AO131" s="13" t="s">
        <v>133</v>
      </c>
      <c r="AP131" s="5">
        <f t="shared" si="16"/>
        <v>16.067799999999998</v>
      </c>
      <c r="AQ131" s="5">
        <f t="shared" si="17"/>
        <v>2.5599000000000003</v>
      </c>
      <c r="AR131" s="5">
        <f t="shared" si="18"/>
        <v>0.44596999999999998</v>
      </c>
      <c r="AS131" s="5">
        <f t="shared" si="19"/>
        <v>2.5083799999999998</v>
      </c>
      <c r="AT131" s="5">
        <f t="shared" si="20"/>
        <v>1.31376</v>
      </c>
      <c r="AU131" s="5">
        <f t="shared" si="21"/>
        <v>0</v>
      </c>
      <c r="AV131" s="5">
        <f t="shared" si="22"/>
        <v>0</v>
      </c>
      <c r="AW131" s="5">
        <f t="shared" si="23"/>
        <v>3.3005</v>
      </c>
      <c r="AZ131" s="4">
        <v>9.98E-2</v>
      </c>
      <c r="BA131" s="4">
        <v>1.5900000000000001E-2</v>
      </c>
      <c r="BB131" s="4">
        <v>2.7699999999999999E-3</v>
      </c>
      <c r="BC131" s="4">
        <v>1.558E-2</v>
      </c>
      <c r="BD131" s="4">
        <v>8.1600000000000006E-3</v>
      </c>
      <c r="BE131" s="4">
        <v>0</v>
      </c>
      <c r="BF131" s="4">
        <v>0</v>
      </c>
      <c r="BG131" s="4">
        <v>2.0500000000000001E-2</v>
      </c>
    </row>
    <row r="132" spans="1:59" x14ac:dyDescent="0.2">
      <c r="A132" s="27" t="s">
        <v>131</v>
      </c>
      <c r="B132" s="28" t="s">
        <v>546</v>
      </c>
      <c r="C132" s="24">
        <v>134</v>
      </c>
      <c r="D132" s="24" t="s">
        <v>547</v>
      </c>
      <c r="E132" s="1" t="s">
        <v>545</v>
      </c>
      <c r="F132" s="1" t="s">
        <v>536</v>
      </c>
      <c r="G132" s="1" t="s">
        <v>535</v>
      </c>
      <c r="H132" s="24" t="s">
        <v>540</v>
      </c>
      <c r="I132" s="28" t="s">
        <v>1395</v>
      </c>
      <c r="J132" s="24" t="s">
        <v>59</v>
      </c>
      <c r="K132" s="1" t="s">
        <v>47</v>
      </c>
      <c r="L132" s="67">
        <v>38106</v>
      </c>
      <c r="M132" s="68">
        <v>46388</v>
      </c>
      <c r="N132" s="52" t="s">
        <v>64</v>
      </c>
      <c r="O132" s="66"/>
      <c r="P132" s="66" t="s">
        <v>50</v>
      </c>
      <c r="Q132" s="65" t="s">
        <v>55</v>
      </c>
      <c r="R132" s="52" t="s">
        <v>53</v>
      </c>
      <c r="S132" s="66"/>
      <c r="T132" s="52" t="s">
        <v>59</v>
      </c>
      <c r="U132" s="66" t="s">
        <v>47</v>
      </c>
      <c r="V132" s="1" t="s">
        <v>50</v>
      </c>
      <c r="X132" s="28" t="s">
        <v>66</v>
      </c>
      <c r="Y132" s="24" t="s">
        <v>53</v>
      </c>
      <c r="AA132" s="24" t="s">
        <v>59</v>
      </c>
      <c r="AB132" s="1" t="s">
        <v>47</v>
      </c>
      <c r="AE132" s="1" t="s">
        <v>48</v>
      </c>
      <c r="AF132" s="1" t="s">
        <v>135</v>
      </c>
      <c r="AG132" s="1" t="s">
        <v>67</v>
      </c>
      <c r="AH132" s="1" t="s">
        <v>67</v>
      </c>
      <c r="AI132" s="1" t="s">
        <v>139</v>
      </c>
      <c r="AJ132" s="1" t="s">
        <v>197</v>
      </c>
      <c r="AL132" s="6">
        <v>918</v>
      </c>
      <c r="AM132" s="6" t="s">
        <v>1395</v>
      </c>
      <c r="AN132" s="6">
        <v>918</v>
      </c>
      <c r="AO132" s="13" t="s">
        <v>133</v>
      </c>
      <c r="AP132" s="5">
        <f t="shared" si="16"/>
        <v>91.616399999999999</v>
      </c>
      <c r="AQ132" s="5">
        <f t="shared" si="17"/>
        <v>14.596200000000001</v>
      </c>
      <c r="AR132" s="5">
        <f t="shared" si="18"/>
        <v>2.5428600000000001</v>
      </c>
      <c r="AS132" s="5">
        <f t="shared" si="19"/>
        <v>14.302440000000001</v>
      </c>
      <c r="AT132" s="5">
        <f t="shared" si="20"/>
        <v>7.4908800000000006</v>
      </c>
      <c r="AU132" s="5">
        <f t="shared" si="21"/>
        <v>0</v>
      </c>
      <c r="AV132" s="5">
        <f t="shared" si="22"/>
        <v>0</v>
      </c>
      <c r="AW132" s="5">
        <f t="shared" si="23"/>
        <v>18.818999999999999</v>
      </c>
      <c r="AZ132" s="4">
        <v>9.98E-2</v>
      </c>
      <c r="BA132" s="4">
        <v>1.5900000000000001E-2</v>
      </c>
      <c r="BB132" s="4">
        <v>2.7699999999999999E-3</v>
      </c>
      <c r="BC132" s="4">
        <v>1.558E-2</v>
      </c>
      <c r="BD132" s="4">
        <v>8.1600000000000006E-3</v>
      </c>
      <c r="BE132" s="4">
        <v>0</v>
      </c>
      <c r="BF132" s="4">
        <v>0</v>
      </c>
      <c r="BG132" s="4">
        <v>2.0500000000000001E-2</v>
      </c>
    </row>
    <row r="133" spans="1:59" x14ac:dyDescent="0.2">
      <c r="A133" s="27" t="s">
        <v>131</v>
      </c>
      <c r="B133" s="28" t="s">
        <v>1088</v>
      </c>
      <c r="C133" s="24">
        <v>133</v>
      </c>
      <c r="D133" s="24">
        <v>50574599154</v>
      </c>
      <c r="E133" s="1" t="s">
        <v>548</v>
      </c>
      <c r="F133" s="1" t="s">
        <v>536</v>
      </c>
      <c r="G133" s="1" t="s">
        <v>535</v>
      </c>
      <c r="H133" s="24" t="s">
        <v>540</v>
      </c>
      <c r="I133" s="28" t="s">
        <v>1395</v>
      </c>
      <c r="J133" s="24" t="s">
        <v>59</v>
      </c>
      <c r="K133" s="1" t="s">
        <v>47</v>
      </c>
      <c r="L133" s="67">
        <v>38106</v>
      </c>
      <c r="M133" s="68">
        <v>46388</v>
      </c>
      <c r="N133" s="52" t="s">
        <v>64</v>
      </c>
      <c r="O133" s="66"/>
      <c r="P133" s="66" t="s">
        <v>50</v>
      </c>
      <c r="Q133" s="65" t="s">
        <v>55</v>
      </c>
      <c r="R133" s="52" t="s">
        <v>53</v>
      </c>
      <c r="S133" s="66"/>
      <c r="T133" s="52" t="s">
        <v>59</v>
      </c>
      <c r="U133" s="66" t="s">
        <v>47</v>
      </c>
      <c r="V133" s="1" t="s">
        <v>50</v>
      </c>
      <c r="X133" s="28" t="s">
        <v>66</v>
      </c>
      <c r="Y133" s="24" t="s">
        <v>53</v>
      </c>
      <c r="AA133" s="24" t="s">
        <v>59</v>
      </c>
      <c r="AB133" s="1" t="s">
        <v>47</v>
      </c>
      <c r="AE133" s="1" t="s">
        <v>48</v>
      </c>
      <c r="AF133" s="1" t="s">
        <v>135</v>
      </c>
      <c r="AG133" s="1" t="s">
        <v>67</v>
      </c>
      <c r="AH133" s="1" t="s">
        <v>67</v>
      </c>
      <c r="AI133" s="1" t="s">
        <v>139</v>
      </c>
      <c r="AJ133" s="1" t="s">
        <v>137</v>
      </c>
      <c r="AL133" s="6">
        <v>2160</v>
      </c>
      <c r="AM133" s="6" t="s">
        <v>1395</v>
      </c>
      <c r="AN133" s="6">
        <v>2160</v>
      </c>
      <c r="AO133" s="72" t="s">
        <v>133</v>
      </c>
      <c r="AP133" s="5">
        <f t="shared" si="16"/>
        <v>215.56800000000001</v>
      </c>
      <c r="AQ133" s="5">
        <f t="shared" si="17"/>
        <v>34.344000000000001</v>
      </c>
      <c r="AR133" s="5">
        <f t="shared" si="18"/>
        <v>5.9832000000000001</v>
      </c>
      <c r="AS133" s="5">
        <f t="shared" si="19"/>
        <v>33.652799999999999</v>
      </c>
      <c r="AT133" s="5">
        <f t="shared" si="20"/>
        <v>17.625600000000002</v>
      </c>
      <c r="AU133" s="5">
        <f t="shared" si="21"/>
        <v>0</v>
      </c>
      <c r="AV133" s="5">
        <f t="shared" si="22"/>
        <v>0</v>
      </c>
      <c r="AW133" s="5">
        <f t="shared" si="23"/>
        <v>44.28</v>
      </c>
      <c r="AZ133" s="4">
        <v>9.98E-2</v>
      </c>
      <c r="BA133" s="4">
        <v>1.5900000000000001E-2</v>
      </c>
      <c r="BB133" s="4">
        <v>2.7699999999999999E-3</v>
      </c>
      <c r="BC133" s="4">
        <v>1.558E-2</v>
      </c>
      <c r="BD133" s="4">
        <v>8.1600000000000006E-3</v>
      </c>
      <c r="BE133" s="4">
        <v>0</v>
      </c>
      <c r="BF133" s="4">
        <v>0</v>
      </c>
      <c r="BG133" s="4">
        <v>2.0500000000000001E-2</v>
      </c>
    </row>
    <row r="134" spans="1:59" x14ac:dyDescent="0.2">
      <c r="A134" s="27" t="s">
        <v>131</v>
      </c>
      <c r="B134" s="28" t="s">
        <v>551</v>
      </c>
      <c r="C134" s="24">
        <v>138</v>
      </c>
      <c r="D134" s="24" t="s">
        <v>552</v>
      </c>
      <c r="E134" s="1" t="s">
        <v>550</v>
      </c>
      <c r="F134" s="1" t="s">
        <v>549</v>
      </c>
      <c r="G134" s="1" t="s">
        <v>535</v>
      </c>
      <c r="H134" s="24" t="s">
        <v>373</v>
      </c>
      <c r="I134" s="28" t="s">
        <v>1395</v>
      </c>
      <c r="J134" s="24" t="s">
        <v>59</v>
      </c>
      <c r="K134" s="1" t="s">
        <v>47</v>
      </c>
      <c r="L134" s="67">
        <v>38106</v>
      </c>
      <c r="M134" s="68">
        <v>46388</v>
      </c>
      <c r="N134" s="52" t="s">
        <v>64</v>
      </c>
      <c r="O134" s="66"/>
      <c r="P134" s="66" t="s">
        <v>50</v>
      </c>
      <c r="Q134" s="65" t="s">
        <v>55</v>
      </c>
      <c r="R134" s="52" t="s">
        <v>53</v>
      </c>
      <c r="S134" s="66"/>
      <c r="T134" s="52" t="s">
        <v>59</v>
      </c>
      <c r="U134" s="66" t="s">
        <v>47</v>
      </c>
      <c r="V134" s="1" t="s">
        <v>50</v>
      </c>
      <c r="X134" s="28" t="s">
        <v>66</v>
      </c>
      <c r="Y134" s="24" t="s">
        <v>53</v>
      </c>
      <c r="AA134" s="24" t="s">
        <v>59</v>
      </c>
      <c r="AB134" s="1" t="s">
        <v>47</v>
      </c>
      <c r="AE134" s="1" t="s">
        <v>48</v>
      </c>
      <c r="AF134" s="1" t="s">
        <v>135</v>
      </c>
      <c r="AG134" s="1" t="s">
        <v>67</v>
      </c>
      <c r="AH134" s="1" t="s">
        <v>67</v>
      </c>
      <c r="AI134" s="1" t="s">
        <v>139</v>
      </c>
      <c r="AJ134" s="1" t="s">
        <v>137</v>
      </c>
      <c r="AL134" s="6">
        <v>93</v>
      </c>
      <c r="AM134" s="6" t="s">
        <v>1395</v>
      </c>
      <c r="AN134" s="6">
        <v>93</v>
      </c>
      <c r="AO134" s="13" t="s">
        <v>133</v>
      </c>
      <c r="AP134" s="5">
        <f t="shared" si="16"/>
        <v>9.2813999999999997</v>
      </c>
      <c r="AQ134" s="5">
        <f t="shared" si="17"/>
        <v>1.4787000000000001</v>
      </c>
      <c r="AR134" s="5">
        <f t="shared" si="18"/>
        <v>0.25761000000000001</v>
      </c>
      <c r="AS134" s="5">
        <f t="shared" si="19"/>
        <v>1.4489400000000001</v>
      </c>
      <c r="AT134" s="5">
        <f t="shared" si="20"/>
        <v>0.75888</v>
      </c>
      <c r="AU134" s="5">
        <f t="shared" si="21"/>
        <v>0</v>
      </c>
      <c r="AV134" s="5">
        <f t="shared" si="22"/>
        <v>0</v>
      </c>
      <c r="AW134" s="5">
        <f t="shared" si="23"/>
        <v>1.9065000000000001</v>
      </c>
      <c r="AZ134" s="4">
        <v>9.98E-2</v>
      </c>
      <c r="BA134" s="4">
        <v>1.5900000000000001E-2</v>
      </c>
      <c r="BB134" s="4">
        <v>2.7699999999999999E-3</v>
      </c>
      <c r="BC134" s="4">
        <v>1.558E-2</v>
      </c>
      <c r="BD134" s="4">
        <v>8.1600000000000006E-3</v>
      </c>
      <c r="BE134" s="4">
        <v>0</v>
      </c>
      <c r="BF134" s="4">
        <v>0</v>
      </c>
      <c r="BG134" s="4">
        <v>2.0500000000000001E-2</v>
      </c>
    </row>
    <row r="135" spans="1:59" x14ac:dyDescent="0.2">
      <c r="A135" s="27" t="s">
        <v>131</v>
      </c>
      <c r="B135" s="28" t="s">
        <v>555</v>
      </c>
      <c r="C135" s="24">
        <v>139</v>
      </c>
      <c r="D135" s="24" t="s">
        <v>556</v>
      </c>
      <c r="E135" s="1" t="s">
        <v>554</v>
      </c>
      <c r="F135" s="1" t="s">
        <v>553</v>
      </c>
      <c r="G135" s="1" t="s">
        <v>121</v>
      </c>
      <c r="H135" s="24" t="s">
        <v>60</v>
      </c>
      <c r="I135" s="28" t="s">
        <v>1395</v>
      </c>
      <c r="J135" s="24" t="s">
        <v>59</v>
      </c>
      <c r="K135" s="1" t="s">
        <v>47</v>
      </c>
      <c r="L135" s="67">
        <v>38106</v>
      </c>
      <c r="M135" s="68">
        <v>46388</v>
      </c>
      <c r="N135" s="52" t="s">
        <v>64</v>
      </c>
      <c r="O135" s="66"/>
      <c r="P135" s="66" t="s">
        <v>50</v>
      </c>
      <c r="Q135" s="65" t="s">
        <v>55</v>
      </c>
      <c r="R135" s="52" t="s">
        <v>53</v>
      </c>
      <c r="S135" s="66"/>
      <c r="T135" s="52" t="s">
        <v>59</v>
      </c>
      <c r="U135" s="66" t="s">
        <v>47</v>
      </c>
      <c r="V135" s="1" t="s">
        <v>50</v>
      </c>
      <c r="X135" s="28" t="s">
        <v>66</v>
      </c>
      <c r="Y135" s="24" t="s">
        <v>53</v>
      </c>
      <c r="AA135" s="24" t="s">
        <v>59</v>
      </c>
      <c r="AB135" s="1" t="s">
        <v>47</v>
      </c>
      <c r="AE135" s="1" t="s">
        <v>48</v>
      </c>
      <c r="AF135" s="1" t="s">
        <v>135</v>
      </c>
      <c r="AG135" s="1" t="s">
        <v>67</v>
      </c>
      <c r="AH135" s="1" t="s">
        <v>67</v>
      </c>
      <c r="AI135" s="1" t="s">
        <v>139</v>
      </c>
      <c r="AJ135" s="1" t="s">
        <v>137</v>
      </c>
      <c r="AL135" s="6">
        <v>157600</v>
      </c>
      <c r="AM135" s="6" t="s">
        <v>1395</v>
      </c>
      <c r="AN135" s="6">
        <v>157600</v>
      </c>
      <c r="AO135" s="13" t="s">
        <v>133</v>
      </c>
      <c r="AP135" s="5">
        <f t="shared" si="16"/>
        <v>15728.48</v>
      </c>
      <c r="AQ135" s="5">
        <f t="shared" si="17"/>
        <v>2505.84</v>
      </c>
      <c r="AR135" s="5">
        <f t="shared" si="18"/>
        <v>436.55199999999996</v>
      </c>
      <c r="AS135" s="5">
        <f t="shared" si="19"/>
        <v>2455.4079999999999</v>
      </c>
      <c r="AT135" s="5">
        <f t="shared" si="20"/>
        <v>1286.0160000000001</v>
      </c>
      <c r="AU135" s="5">
        <f t="shared" si="21"/>
        <v>0</v>
      </c>
      <c r="AV135" s="5">
        <f t="shared" si="22"/>
        <v>0</v>
      </c>
      <c r="AW135" s="5">
        <f t="shared" si="23"/>
        <v>3230.8</v>
      </c>
      <c r="AZ135" s="4">
        <v>9.98E-2</v>
      </c>
      <c r="BA135" s="4">
        <v>1.5900000000000001E-2</v>
      </c>
      <c r="BB135" s="4">
        <v>2.7699999999999999E-3</v>
      </c>
      <c r="BC135" s="4">
        <v>1.558E-2</v>
      </c>
      <c r="BD135" s="4">
        <v>8.1600000000000006E-3</v>
      </c>
      <c r="BE135" s="4">
        <v>0</v>
      </c>
      <c r="BF135" s="4">
        <v>0</v>
      </c>
      <c r="BG135" s="4">
        <v>2.0500000000000001E-2</v>
      </c>
    </row>
    <row r="136" spans="1:59" x14ac:dyDescent="0.2">
      <c r="A136" s="27" t="s">
        <v>131</v>
      </c>
      <c r="B136" s="28" t="s">
        <v>1089</v>
      </c>
      <c r="C136" s="24">
        <v>164</v>
      </c>
      <c r="D136" s="24">
        <v>50540630437</v>
      </c>
      <c r="E136" s="1" t="s">
        <v>559</v>
      </c>
      <c r="F136" s="1" t="s">
        <v>558</v>
      </c>
      <c r="G136" s="1" t="s">
        <v>557</v>
      </c>
      <c r="H136" s="24" t="s">
        <v>560</v>
      </c>
      <c r="I136" s="28" t="s">
        <v>1395</v>
      </c>
      <c r="J136" s="24" t="s">
        <v>59</v>
      </c>
      <c r="K136" s="1" t="s">
        <v>47</v>
      </c>
      <c r="L136" s="67">
        <v>38106</v>
      </c>
      <c r="M136" s="68">
        <v>46388</v>
      </c>
      <c r="N136" s="52" t="s">
        <v>64</v>
      </c>
      <c r="O136" s="66"/>
      <c r="P136" s="66" t="s">
        <v>50</v>
      </c>
      <c r="Q136" s="65" t="s">
        <v>55</v>
      </c>
      <c r="R136" s="52" t="s">
        <v>53</v>
      </c>
      <c r="S136" s="66"/>
      <c r="T136" s="52" t="s">
        <v>59</v>
      </c>
      <c r="U136" s="66" t="s">
        <v>47</v>
      </c>
      <c r="V136" s="1" t="s">
        <v>50</v>
      </c>
      <c r="X136" s="28" t="s">
        <v>66</v>
      </c>
      <c r="Y136" s="24" t="s">
        <v>53</v>
      </c>
      <c r="AA136" s="24" t="s">
        <v>59</v>
      </c>
      <c r="AB136" s="1" t="s">
        <v>47</v>
      </c>
      <c r="AE136" s="1" t="s">
        <v>48</v>
      </c>
      <c r="AF136" s="1" t="s">
        <v>135</v>
      </c>
      <c r="AG136" s="1" t="s">
        <v>67</v>
      </c>
      <c r="AH136" s="1" t="s">
        <v>67</v>
      </c>
      <c r="AI136" s="1" t="s">
        <v>139</v>
      </c>
      <c r="AJ136" s="1" t="s">
        <v>137</v>
      </c>
      <c r="AL136" s="6">
        <v>2348</v>
      </c>
      <c r="AM136" s="6" t="s">
        <v>1395</v>
      </c>
      <c r="AN136" s="6">
        <v>2348</v>
      </c>
      <c r="AO136" s="72" t="s">
        <v>133</v>
      </c>
      <c r="AP136" s="5">
        <f t="shared" si="16"/>
        <v>234.3304</v>
      </c>
      <c r="AQ136" s="5">
        <f t="shared" si="17"/>
        <v>37.333200000000005</v>
      </c>
      <c r="AR136" s="5">
        <f t="shared" si="18"/>
        <v>6.5039600000000002</v>
      </c>
      <c r="AS136" s="5">
        <f t="shared" si="19"/>
        <v>36.58184</v>
      </c>
      <c r="AT136" s="5">
        <f t="shared" si="20"/>
        <v>19.159680000000002</v>
      </c>
      <c r="AU136" s="5">
        <f t="shared" si="21"/>
        <v>0</v>
      </c>
      <c r="AV136" s="5">
        <f t="shared" si="22"/>
        <v>0</v>
      </c>
      <c r="AW136" s="5">
        <f t="shared" si="23"/>
        <v>48.134</v>
      </c>
      <c r="AZ136" s="4">
        <v>9.98E-2</v>
      </c>
      <c r="BA136" s="4">
        <v>1.5900000000000001E-2</v>
      </c>
      <c r="BB136" s="4">
        <v>2.7699999999999999E-3</v>
      </c>
      <c r="BC136" s="4">
        <v>1.558E-2</v>
      </c>
      <c r="BD136" s="4">
        <v>8.1600000000000006E-3</v>
      </c>
      <c r="BE136" s="4">
        <v>0</v>
      </c>
      <c r="BF136" s="4">
        <v>0</v>
      </c>
      <c r="BG136" s="4">
        <v>2.0500000000000001E-2</v>
      </c>
    </row>
    <row r="137" spans="1:59" x14ac:dyDescent="0.2">
      <c r="A137" s="27" t="s">
        <v>131</v>
      </c>
      <c r="B137" s="28" t="s">
        <v>562</v>
      </c>
      <c r="C137" s="24">
        <v>140</v>
      </c>
      <c r="D137" s="24" t="s">
        <v>563</v>
      </c>
      <c r="E137" s="1" t="s">
        <v>561</v>
      </c>
      <c r="F137" s="1" t="s">
        <v>558</v>
      </c>
      <c r="G137" s="1" t="s">
        <v>557</v>
      </c>
      <c r="H137" s="24" t="s">
        <v>564</v>
      </c>
      <c r="I137" s="28" t="s">
        <v>1395</v>
      </c>
      <c r="J137" s="24" t="s">
        <v>59</v>
      </c>
      <c r="K137" s="1" t="s">
        <v>47</v>
      </c>
      <c r="L137" s="67">
        <v>38106</v>
      </c>
      <c r="M137" s="68">
        <v>46388</v>
      </c>
      <c r="N137" s="52" t="s">
        <v>64</v>
      </c>
      <c r="O137" s="66"/>
      <c r="P137" s="66" t="s">
        <v>50</v>
      </c>
      <c r="Q137" s="65" t="s">
        <v>55</v>
      </c>
      <c r="R137" s="52" t="s">
        <v>53</v>
      </c>
      <c r="S137" s="66"/>
      <c r="T137" s="52" t="s">
        <v>59</v>
      </c>
      <c r="U137" s="66" t="s">
        <v>47</v>
      </c>
      <c r="V137" s="1" t="s">
        <v>50</v>
      </c>
      <c r="X137" s="28" t="s">
        <v>66</v>
      </c>
      <c r="Y137" s="24" t="s">
        <v>53</v>
      </c>
      <c r="AA137" s="24" t="s">
        <v>59</v>
      </c>
      <c r="AB137" s="1" t="s">
        <v>47</v>
      </c>
      <c r="AE137" s="1" t="s">
        <v>48</v>
      </c>
      <c r="AF137" s="1" t="s">
        <v>135</v>
      </c>
      <c r="AG137" s="1" t="s">
        <v>67</v>
      </c>
      <c r="AH137" s="1" t="s">
        <v>67</v>
      </c>
      <c r="AI137" s="1" t="s">
        <v>138</v>
      </c>
      <c r="AJ137" s="1" t="s">
        <v>137</v>
      </c>
      <c r="AL137" s="6">
        <v>1327</v>
      </c>
      <c r="AM137" s="6">
        <v>6295</v>
      </c>
      <c r="AN137" s="6">
        <v>7622</v>
      </c>
      <c r="AO137" s="13" t="s">
        <v>133</v>
      </c>
      <c r="AP137" s="5">
        <f t="shared" si="16"/>
        <v>760.67560000000003</v>
      </c>
      <c r="AQ137" s="5">
        <f t="shared" si="17"/>
        <v>121.18980000000001</v>
      </c>
      <c r="AR137" s="5">
        <f t="shared" si="18"/>
        <v>21.112939999999998</v>
      </c>
      <c r="AS137" s="5">
        <f t="shared" si="19"/>
        <v>118.75076</v>
      </c>
      <c r="AT137" s="5">
        <f t="shared" si="20"/>
        <v>62.195520000000002</v>
      </c>
      <c r="AU137" s="5">
        <f t="shared" si="21"/>
        <v>0</v>
      </c>
      <c r="AV137" s="5">
        <f t="shared" si="22"/>
        <v>0</v>
      </c>
      <c r="AW137" s="5">
        <f t="shared" si="23"/>
        <v>156.251</v>
      </c>
      <c r="AZ137" s="4">
        <v>9.98E-2</v>
      </c>
      <c r="BA137" s="4">
        <v>1.5900000000000001E-2</v>
      </c>
      <c r="BB137" s="4">
        <v>2.7699999999999999E-3</v>
      </c>
      <c r="BC137" s="4">
        <v>1.558E-2</v>
      </c>
      <c r="BD137" s="4">
        <v>8.1600000000000006E-3</v>
      </c>
      <c r="BE137" s="4">
        <v>0</v>
      </c>
      <c r="BF137" s="4">
        <v>0</v>
      </c>
      <c r="BG137" s="4">
        <v>2.0500000000000001E-2</v>
      </c>
    </row>
    <row r="138" spans="1:59" x14ac:dyDescent="0.2">
      <c r="A138" s="27" t="s">
        <v>131</v>
      </c>
      <c r="B138" s="28" t="s">
        <v>1090</v>
      </c>
      <c r="C138" s="24">
        <v>141</v>
      </c>
      <c r="D138" s="24">
        <v>50541197741</v>
      </c>
      <c r="E138" s="1" t="s">
        <v>565</v>
      </c>
      <c r="F138" s="1" t="s">
        <v>1395</v>
      </c>
      <c r="G138" s="1" t="s">
        <v>557</v>
      </c>
      <c r="H138" s="24" t="s">
        <v>564</v>
      </c>
      <c r="I138" s="28" t="s">
        <v>1395</v>
      </c>
      <c r="J138" s="24" t="s">
        <v>59</v>
      </c>
      <c r="K138" s="1" t="s">
        <v>47</v>
      </c>
      <c r="L138" s="67">
        <v>38106</v>
      </c>
      <c r="M138" s="68">
        <v>46388</v>
      </c>
      <c r="N138" s="52" t="s">
        <v>64</v>
      </c>
      <c r="O138" s="66"/>
      <c r="P138" s="66" t="s">
        <v>50</v>
      </c>
      <c r="Q138" s="65" t="s">
        <v>55</v>
      </c>
      <c r="R138" s="52" t="s">
        <v>53</v>
      </c>
      <c r="S138" s="66"/>
      <c r="T138" s="52" t="s">
        <v>59</v>
      </c>
      <c r="U138" s="66" t="s">
        <v>47</v>
      </c>
      <c r="V138" s="1" t="s">
        <v>50</v>
      </c>
      <c r="X138" s="28" t="s">
        <v>66</v>
      </c>
      <c r="Y138" s="24" t="s">
        <v>53</v>
      </c>
      <c r="AA138" s="24" t="s">
        <v>59</v>
      </c>
      <c r="AB138" s="1" t="s">
        <v>47</v>
      </c>
      <c r="AE138" s="1" t="s">
        <v>48</v>
      </c>
      <c r="AF138" s="1" t="s">
        <v>135</v>
      </c>
      <c r="AG138" s="1" t="s">
        <v>67</v>
      </c>
      <c r="AH138" s="1" t="s">
        <v>67</v>
      </c>
      <c r="AI138" s="1" t="s">
        <v>139</v>
      </c>
      <c r="AJ138" s="1" t="s">
        <v>137</v>
      </c>
      <c r="AL138" s="6">
        <v>2250</v>
      </c>
      <c r="AM138" s="6" t="s">
        <v>1395</v>
      </c>
      <c r="AN138" s="6">
        <v>2250</v>
      </c>
      <c r="AO138" s="72" t="s">
        <v>133</v>
      </c>
      <c r="AP138" s="5">
        <f t="shared" si="16"/>
        <v>224.55</v>
      </c>
      <c r="AQ138" s="5">
        <f t="shared" si="17"/>
        <v>35.774999999999999</v>
      </c>
      <c r="AR138" s="5">
        <f t="shared" si="18"/>
        <v>6.2324999999999999</v>
      </c>
      <c r="AS138" s="5">
        <f t="shared" si="19"/>
        <v>35.055</v>
      </c>
      <c r="AT138" s="5">
        <f t="shared" si="20"/>
        <v>18.360000000000003</v>
      </c>
      <c r="AU138" s="5">
        <f t="shared" si="21"/>
        <v>0</v>
      </c>
      <c r="AV138" s="5">
        <f t="shared" si="22"/>
        <v>0</v>
      </c>
      <c r="AW138" s="5">
        <f t="shared" si="23"/>
        <v>46.125</v>
      </c>
      <c r="AZ138" s="4">
        <v>9.98E-2</v>
      </c>
      <c r="BA138" s="4">
        <v>1.5900000000000001E-2</v>
      </c>
      <c r="BB138" s="4">
        <v>2.7699999999999999E-3</v>
      </c>
      <c r="BC138" s="4">
        <v>1.558E-2</v>
      </c>
      <c r="BD138" s="4">
        <v>8.1600000000000006E-3</v>
      </c>
      <c r="BE138" s="4">
        <v>0</v>
      </c>
      <c r="BF138" s="4">
        <v>0</v>
      </c>
      <c r="BG138" s="4">
        <v>2.0500000000000001E-2</v>
      </c>
    </row>
    <row r="139" spans="1:59" x14ac:dyDescent="0.2">
      <c r="A139" s="27" t="s">
        <v>131</v>
      </c>
      <c r="B139" s="28" t="s">
        <v>1091</v>
      </c>
      <c r="C139" s="24">
        <v>142</v>
      </c>
      <c r="D139" s="24">
        <v>50540916267</v>
      </c>
      <c r="E139" s="1" t="s">
        <v>567</v>
      </c>
      <c r="F139" s="1" t="s">
        <v>189</v>
      </c>
      <c r="G139" s="1" t="s">
        <v>566</v>
      </c>
      <c r="H139" s="24" t="s">
        <v>54</v>
      </c>
      <c r="I139" s="28" t="s">
        <v>1395</v>
      </c>
      <c r="J139" s="24" t="s">
        <v>59</v>
      </c>
      <c r="K139" s="1" t="s">
        <v>47</v>
      </c>
      <c r="L139" s="67">
        <v>38106</v>
      </c>
      <c r="M139" s="68">
        <v>46388</v>
      </c>
      <c r="N139" s="52" t="s">
        <v>64</v>
      </c>
      <c r="O139" s="66"/>
      <c r="P139" s="66" t="s">
        <v>50</v>
      </c>
      <c r="Q139" s="65" t="s">
        <v>55</v>
      </c>
      <c r="R139" s="52" t="s">
        <v>53</v>
      </c>
      <c r="S139" s="66"/>
      <c r="T139" s="52" t="s">
        <v>59</v>
      </c>
      <c r="U139" s="66" t="s">
        <v>47</v>
      </c>
      <c r="V139" s="1" t="s">
        <v>50</v>
      </c>
      <c r="X139" s="28" t="s">
        <v>66</v>
      </c>
      <c r="Y139" s="24" t="s">
        <v>53</v>
      </c>
      <c r="AA139" s="24" t="s">
        <v>59</v>
      </c>
      <c r="AB139" s="1" t="s">
        <v>47</v>
      </c>
      <c r="AE139" s="1" t="s">
        <v>48</v>
      </c>
      <c r="AF139" s="1" t="s">
        <v>135</v>
      </c>
      <c r="AG139" s="1" t="s">
        <v>67</v>
      </c>
      <c r="AH139" s="1" t="s">
        <v>67</v>
      </c>
      <c r="AI139" s="1" t="s">
        <v>139</v>
      </c>
      <c r="AJ139" s="1" t="s">
        <v>137</v>
      </c>
      <c r="AL139" s="6">
        <v>7947</v>
      </c>
      <c r="AM139" s="6" t="s">
        <v>1395</v>
      </c>
      <c r="AN139" s="6">
        <v>7947</v>
      </c>
      <c r="AO139" s="72" t="s">
        <v>133</v>
      </c>
      <c r="AP139" s="5">
        <f t="shared" si="16"/>
        <v>793.11059999999998</v>
      </c>
      <c r="AQ139" s="5">
        <f t="shared" si="17"/>
        <v>126.35730000000001</v>
      </c>
      <c r="AR139" s="5">
        <f t="shared" si="18"/>
        <v>22.013189999999998</v>
      </c>
      <c r="AS139" s="5">
        <f t="shared" si="19"/>
        <v>123.81426</v>
      </c>
      <c r="AT139" s="5">
        <f t="shared" si="20"/>
        <v>64.847520000000003</v>
      </c>
      <c r="AU139" s="5">
        <f t="shared" si="21"/>
        <v>0</v>
      </c>
      <c r="AV139" s="5">
        <f t="shared" si="22"/>
        <v>0</v>
      </c>
      <c r="AW139" s="5">
        <f t="shared" si="23"/>
        <v>162.9135</v>
      </c>
      <c r="AZ139" s="4">
        <v>9.98E-2</v>
      </c>
      <c r="BA139" s="4">
        <v>1.5900000000000001E-2</v>
      </c>
      <c r="BB139" s="4">
        <v>2.7699999999999999E-3</v>
      </c>
      <c r="BC139" s="4">
        <v>1.558E-2</v>
      </c>
      <c r="BD139" s="4">
        <v>8.1600000000000006E-3</v>
      </c>
      <c r="BE139" s="4">
        <v>0</v>
      </c>
      <c r="BF139" s="4">
        <v>0</v>
      </c>
      <c r="BG139" s="4">
        <v>2.0500000000000001E-2</v>
      </c>
    </row>
    <row r="140" spans="1:59" x14ac:dyDescent="0.2">
      <c r="A140" s="27" t="s">
        <v>131</v>
      </c>
      <c r="B140" s="28" t="s">
        <v>574</v>
      </c>
      <c r="C140" s="24">
        <v>144</v>
      </c>
      <c r="D140" s="24" t="s">
        <v>575</v>
      </c>
      <c r="E140" s="1" t="s">
        <v>573</v>
      </c>
      <c r="F140" s="1" t="s">
        <v>572</v>
      </c>
      <c r="G140" s="1" t="s">
        <v>571</v>
      </c>
      <c r="H140" s="24" t="s">
        <v>54</v>
      </c>
      <c r="I140" s="28" t="s">
        <v>1395</v>
      </c>
      <c r="J140" s="24" t="s">
        <v>59</v>
      </c>
      <c r="K140" s="1" t="s">
        <v>47</v>
      </c>
      <c r="L140" s="67">
        <v>38106</v>
      </c>
      <c r="M140" s="68">
        <v>46388</v>
      </c>
      <c r="N140" s="52" t="s">
        <v>64</v>
      </c>
      <c r="O140" s="66"/>
      <c r="P140" s="66" t="s">
        <v>50</v>
      </c>
      <c r="Q140" s="65" t="s">
        <v>55</v>
      </c>
      <c r="R140" s="52" t="s">
        <v>53</v>
      </c>
      <c r="S140" s="66"/>
      <c r="T140" s="52" t="s">
        <v>59</v>
      </c>
      <c r="U140" s="66" t="s">
        <v>47</v>
      </c>
      <c r="V140" s="1" t="s">
        <v>50</v>
      </c>
      <c r="X140" s="28" t="s">
        <v>66</v>
      </c>
      <c r="Y140" s="24" t="s">
        <v>53</v>
      </c>
      <c r="AA140" s="24" t="s">
        <v>59</v>
      </c>
      <c r="AB140" s="1" t="s">
        <v>47</v>
      </c>
      <c r="AE140" s="1" t="s">
        <v>48</v>
      </c>
      <c r="AF140" s="1" t="s">
        <v>135</v>
      </c>
      <c r="AG140" s="1" t="s">
        <v>67</v>
      </c>
      <c r="AH140" s="1" t="s">
        <v>67</v>
      </c>
      <c r="AI140" s="1" t="s">
        <v>139</v>
      </c>
      <c r="AJ140" s="1" t="s">
        <v>197</v>
      </c>
      <c r="AL140" s="6">
        <v>5774</v>
      </c>
      <c r="AM140" s="6" t="s">
        <v>1395</v>
      </c>
      <c r="AN140" s="6">
        <v>5774</v>
      </c>
      <c r="AO140" s="13" t="s">
        <v>133</v>
      </c>
      <c r="AP140" s="5">
        <f t="shared" si="16"/>
        <v>576.24519999999995</v>
      </c>
      <c r="AQ140" s="5">
        <f t="shared" si="17"/>
        <v>91.806600000000003</v>
      </c>
      <c r="AR140" s="5">
        <f t="shared" si="18"/>
        <v>15.993979999999999</v>
      </c>
      <c r="AS140" s="5">
        <f t="shared" si="19"/>
        <v>89.958920000000006</v>
      </c>
      <c r="AT140" s="5">
        <f t="shared" si="20"/>
        <v>47.115840000000006</v>
      </c>
      <c r="AU140" s="5">
        <f t="shared" si="21"/>
        <v>0</v>
      </c>
      <c r="AV140" s="5">
        <f t="shared" si="22"/>
        <v>0</v>
      </c>
      <c r="AW140" s="5">
        <f t="shared" si="23"/>
        <v>118.367</v>
      </c>
      <c r="AZ140" s="4">
        <v>9.98E-2</v>
      </c>
      <c r="BA140" s="4">
        <v>1.5900000000000001E-2</v>
      </c>
      <c r="BB140" s="4">
        <v>2.7699999999999999E-3</v>
      </c>
      <c r="BC140" s="4">
        <v>1.558E-2</v>
      </c>
      <c r="BD140" s="4">
        <v>8.1600000000000006E-3</v>
      </c>
      <c r="BE140" s="4">
        <v>0</v>
      </c>
      <c r="BF140" s="4">
        <v>0</v>
      </c>
      <c r="BG140" s="4">
        <v>2.0500000000000001E-2</v>
      </c>
    </row>
    <row r="141" spans="1:59" x14ac:dyDescent="0.2">
      <c r="A141" s="27" t="s">
        <v>131</v>
      </c>
      <c r="B141" s="28" t="s">
        <v>577</v>
      </c>
      <c r="C141" s="24">
        <v>143</v>
      </c>
      <c r="D141" s="24" t="s">
        <v>578</v>
      </c>
      <c r="E141" s="1" t="s">
        <v>576</v>
      </c>
      <c r="F141" s="1" t="s">
        <v>572</v>
      </c>
      <c r="G141" s="1" t="s">
        <v>571</v>
      </c>
      <c r="H141" s="24" t="s">
        <v>54</v>
      </c>
      <c r="I141" s="28" t="s">
        <v>1395</v>
      </c>
      <c r="J141" s="24" t="s">
        <v>59</v>
      </c>
      <c r="K141" s="1" t="s">
        <v>47</v>
      </c>
      <c r="L141" s="67">
        <v>38106</v>
      </c>
      <c r="M141" s="68">
        <v>46388</v>
      </c>
      <c r="N141" s="52" t="s">
        <v>64</v>
      </c>
      <c r="O141" s="66"/>
      <c r="P141" s="66" t="s">
        <v>50</v>
      </c>
      <c r="Q141" s="65" t="s">
        <v>55</v>
      </c>
      <c r="R141" s="52" t="s">
        <v>53</v>
      </c>
      <c r="S141" s="66"/>
      <c r="T141" s="52" t="s">
        <v>59</v>
      </c>
      <c r="U141" s="66" t="s">
        <v>47</v>
      </c>
      <c r="V141" s="1" t="s">
        <v>50</v>
      </c>
      <c r="X141" s="28" t="s">
        <v>66</v>
      </c>
      <c r="Y141" s="24" t="s">
        <v>53</v>
      </c>
      <c r="AA141" s="24" t="s">
        <v>59</v>
      </c>
      <c r="AB141" s="1" t="s">
        <v>47</v>
      </c>
      <c r="AE141" s="1" t="s">
        <v>48</v>
      </c>
      <c r="AF141" s="1" t="s">
        <v>135</v>
      </c>
      <c r="AG141" s="1" t="s">
        <v>67</v>
      </c>
      <c r="AH141" s="1" t="s">
        <v>67</v>
      </c>
      <c r="AI141" s="1" t="s">
        <v>139</v>
      </c>
      <c r="AJ141" s="1" t="s">
        <v>137</v>
      </c>
      <c r="AL141" s="6">
        <v>11000</v>
      </c>
      <c r="AM141" s="6" t="s">
        <v>1395</v>
      </c>
      <c r="AN141" s="6">
        <v>11000</v>
      </c>
      <c r="AO141" s="13" t="s">
        <v>133</v>
      </c>
      <c r="AP141" s="5">
        <f t="shared" si="16"/>
        <v>1097.8</v>
      </c>
      <c r="AQ141" s="5">
        <f t="shared" si="17"/>
        <v>174.9</v>
      </c>
      <c r="AR141" s="5">
        <f t="shared" si="18"/>
        <v>30.47</v>
      </c>
      <c r="AS141" s="5">
        <f t="shared" si="19"/>
        <v>171.38</v>
      </c>
      <c r="AT141" s="5">
        <f t="shared" si="20"/>
        <v>89.76</v>
      </c>
      <c r="AU141" s="5">
        <f t="shared" si="21"/>
        <v>0</v>
      </c>
      <c r="AV141" s="5">
        <f t="shared" si="22"/>
        <v>0</v>
      </c>
      <c r="AW141" s="5">
        <f t="shared" si="23"/>
        <v>225.5</v>
      </c>
      <c r="AZ141" s="4">
        <v>9.98E-2</v>
      </c>
      <c r="BA141" s="4">
        <v>1.5900000000000001E-2</v>
      </c>
      <c r="BB141" s="4">
        <v>2.7699999999999999E-3</v>
      </c>
      <c r="BC141" s="4">
        <v>1.558E-2</v>
      </c>
      <c r="BD141" s="4">
        <v>8.1600000000000006E-3</v>
      </c>
      <c r="BE141" s="4">
        <v>0</v>
      </c>
      <c r="BF141" s="4">
        <v>0</v>
      </c>
      <c r="BG141" s="4">
        <v>2.0500000000000001E-2</v>
      </c>
    </row>
    <row r="142" spans="1:59" x14ac:dyDescent="0.2">
      <c r="A142" s="27" t="s">
        <v>131</v>
      </c>
      <c r="B142" s="28" t="s">
        <v>581</v>
      </c>
      <c r="C142" s="24">
        <v>146</v>
      </c>
      <c r="D142" s="24" t="s">
        <v>582</v>
      </c>
      <c r="E142" s="1" t="s">
        <v>580</v>
      </c>
      <c r="F142" s="1" t="s">
        <v>298</v>
      </c>
      <c r="G142" s="1" t="s">
        <v>579</v>
      </c>
      <c r="H142" s="24" t="s">
        <v>583</v>
      </c>
      <c r="I142" s="28" t="s">
        <v>1395</v>
      </c>
      <c r="J142" s="24" t="s">
        <v>59</v>
      </c>
      <c r="K142" s="1" t="s">
        <v>47</v>
      </c>
      <c r="L142" s="67">
        <v>38106</v>
      </c>
      <c r="M142" s="68">
        <v>46388</v>
      </c>
      <c r="N142" s="52" t="s">
        <v>64</v>
      </c>
      <c r="O142" s="66"/>
      <c r="P142" s="66" t="s">
        <v>50</v>
      </c>
      <c r="Q142" s="65" t="s">
        <v>55</v>
      </c>
      <c r="R142" s="52" t="s">
        <v>53</v>
      </c>
      <c r="S142" s="66"/>
      <c r="T142" s="52" t="s">
        <v>59</v>
      </c>
      <c r="U142" s="66" t="s">
        <v>47</v>
      </c>
      <c r="V142" s="1" t="s">
        <v>50</v>
      </c>
      <c r="X142" s="28" t="s">
        <v>66</v>
      </c>
      <c r="Y142" s="24" t="s">
        <v>53</v>
      </c>
      <c r="AA142" s="24" t="s">
        <v>59</v>
      </c>
      <c r="AB142" s="1" t="s">
        <v>47</v>
      </c>
      <c r="AE142" s="1" t="s">
        <v>48</v>
      </c>
      <c r="AF142" s="1" t="s">
        <v>135</v>
      </c>
      <c r="AG142" s="1" t="s">
        <v>67</v>
      </c>
      <c r="AH142" s="1" t="s">
        <v>67</v>
      </c>
      <c r="AI142" s="1" t="s">
        <v>139</v>
      </c>
      <c r="AJ142" s="1" t="s">
        <v>137</v>
      </c>
      <c r="AL142" s="6">
        <v>87</v>
      </c>
      <c r="AM142" s="6" t="s">
        <v>1395</v>
      </c>
      <c r="AN142" s="6">
        <v>87</v>
      </c>
      <c r="AO142" s="13" t="s">
        <v>133</v>
      </c>
      <c r="AP142" s="5">
        <f t="shared" si="16"/>
        <v>8.6826000000000008</v>
      </c>
      <c r="AQ142" s="5">
        <f t="shared" si="17"/>
        <v>1.3833</v>
      </c>
      <c r="AR142" s="5">
        <f t="shared" si="18"/>
        <v>0.24098999999999998</v>
      </c>
      <c r="AS142" s="5">
        <f t="shared" si="19"/>
        <v>1.3554600000000001</v>
      </c>
      <c r="AT142" s="5">
        <f t="shared" si="20"/>
        <v>0.70992000000000011</v>
      </c>
      <c r="AU142" s="5">
        <f t="shared" si="21"/>
        <v>0</v>
      </c>
      <c r="AV142" s="5">
        <f t="shared" si="22"/>
        <v>0</v>
      </c>
      <c r="AW142" s="5">
        <f t="shared" si="23"/>
        <v>1.7835000000000001</v>
      </c>
      <c r="AZ142" s="4">
        <v>9.98E-2</v>
      </c>
      <c r="BA142" s="4">
        <v>1.5900000000000001E-2</v>
      </c>
      <c r="BB142" s="4">
        <v>2.7699999999999999E-3</v>
      </c>
      <c r="BC142" s="4">
        <v>1.558E-2</v>
      </c>
      <c r="BD142" s="4">
        <v>8.1600000000000006E-3</v>
      </c>
      <c r="BE142" s="4">
        <v>0</v>
      </c>
      <c r="BF142" s="4">
        <v>0</v>
      </c>
      <c r="BG142" s="4">
        <v>2.0500000000000001E-2</v>
      </c>
    </row>
    <row r="143" spans="1:59" x14ac:dyDescent="0.2">
      <c r="A143" s="27" t="s">
        <v>131</v>
      </c>
      <c r="B143" s="28" t="s">
        <v>1092</v>
      </c>
      <c r="C143" s="24">
        <v>145</v>
      </c>
      <c r="D143" s="24">
        <v>50540996988</v>
      </c>
      <c r="E143" s="1" t="s">
        <v>589</v>
      </c>
      <c r="F143" s="1" t="s">
        <v>298</v>
      </c>
      <c r="G143" s="1" t="s">
        <v>588</v>
      </c>
      <c r="H143" s="24" t="s">
        <v>590</v>
      </c>
      <c r="I143" s="28" t="s">
        <v>1395</v>
      </c>
      <c r="J143" s="24" t="s">
        <v>59</v>
      </c>
      <c r="K143" s="1" t="s">
        <v>47</v>
      </c>
      <c r="L143" s="67">
        <v>38106</v>
      </c>
      <c r="M143" s="68">
        <v>46388</v>
      </c>
      <c r="N143" s="52" t="s">
        <v>64</v>
      </c>
      <c r="O143" s="66"/>
      <c r="P143" s="66" t="s">
        <v>50</v>
      </c>
      <c r="Q143" s="65" t="s">
        <v>55</v>
      </c>
      <c r="R143" s="52" t="s">
        <v>53</v>
      </c>
      <c r="S143" s="66"/>
      <c r="T143" s="52" t="s">
        <v>59</v>
      </c>
      <c r="U143" s="66" t="s">
        <v>47</v>
      </c>
      <c r="V143" s="1" t="s">
        <v>50</v>
      </c>
      <c r="X143" s="28" t="s">
        <v>66</v>
      </c>
      <c r="Y143" s="24" t="s">
        <v>53</v>
      </c>
      <c r="AA143" s="24" t="s">
        <v>59</v>
      </c>
      <c r="AB143" s="1" t="s">
        <v>47</v>
      </c>
      <c r="AE143" s="1" t="s">
        <v>48</v>
      </c>
      <c r="AF143" s="1" t="s">
        <v>135</v>
      </c>
      <c r="AG143" s="1" t="s">
        <v>67</v>
      </c>
      <c r="AH143" s="1" t="s">
        <v>67</v>
      </c>
      <c r="AI143" s="1" t="s">
        <v>139</v>
      </c>
      <c r="AJ143" s="1" t="s">
        <v>137</v>
      </c>
      <c r="AL143" s="6">
        <v>902</v>
      </c>
      <c r="AM143" s="6" t="s">
        <v>1395</v>
      </c>
      <c r="AN143" s="6">
        <v>902</v>
      </c>
      <c r="AO143" s="72" t="s">
        <v>133</v>
      </c>
      <c r="AP143" s="5">
        <f t="shared" si="16"/>
        <v>90.019599999999997</v>
      </c>
      <c r="AQ143" s="5">
        <f t="shared" si="17"/>
        <v>14.341800000000001</v>
      </c>
      <c r="AR143" s="5">
        <f t="shared" si="18"/>
        <v>2.4985399999999998</v>
      </c>
      <c r="AS143" s="5">
        <f t="shared" si="19"/>
        <v>14.05316</v>
      </c>
      <c r="AT143" s="5">
        <f t="shared" si="20"/>
        <v>7.3603200000000006</v>
      </c>
      <c r="AU143" s="5">
        <f t="shared" si="21"/>
        <v>0</v>
      </c>
      <c r="AV143" s="5">
        <f t="shared" si="22"/>
        <v>0</v>
      </c>
      <c r="AW143" s="5">
        <f t="shared" si="23"/>
        <v>18.491</v>
      </c>
      <c r="AZ143" s="4">
        <v>9.98E-2</v>
      </c>
      <c r="BA143" s="4">
        <v>1.5900000000000001E-2</v>
      </c>
      <c r="BB143" s="4">
        <v>2.7699999999999999E-3</v>
      </c>
      <c r="BC143" s="4">
        <v>1.558E-2</v>
      </c>
      <c r="BD143" s="4">
        <v>8.1600000000000006E-3</v>
      </c>
      <c r="BE143" s="4">
        <v>0</v>
      </c>
      <c r="BF143" s="4">
        <v>0</v>
      </c>
      <c r="BG143" s="4">
        <v>2.0500000000000001E-2</v>
      </c>
    </row>
    <row r="144" spans="1:59" x14ac:dyDescent="0.2">
      <c r="A144" s="27" t="s">
        <v>131</v>
      </c>
      <c r="B144" s="28" t="s">
        <v>593</v>
      </c>
      <c r="C144" s="24">
        <v>147</v>
      </c>
      <c r="D144" s="24" t="s">
        <v>594</v>
      </c>
      <c r="E144" s="1" t="s">
        <v>592</v>
      </c>
      <c r="F144" s="1" t="s">
        <v>1395</v>
      </c>
      <c r="G144" s="1" t="s">
        <v>591</v>
      </c>
      <c r="H144" s="24" t="s">
        <v>54</v>
      </c>
      <c r="I144" s="28" t="s">
        <v>1395</v>
      </c>
      <c r="J144" s="24" t="s">
        <v>59</v>
      </c>
      <c r="K144" s="1" t="s">
        <v>47</v>
      </c>
      <c r="L144" s="67">
        <v>38106</v>
      </c>
      <c r="M144" s="68">
        <v>46388</v>
      </c>
      <c r="N144" s="52" t="s">
        <v>64</v>
      </c>
      <c r="O144" s="66"/>
      <c r="P144" s="66" t="s">
        <v>50</v>
      </c>
      <c r="Q144" s="65" t="s">
        <v>55</v>
      </c>
      <c r="R144" s="52" t="s">
        <v>53</v>
      </c>
      <c r="S144" s="66"/>
      <c r="T144" s="52" t="s">
        <v>59</v>
      </c>
      <c r="U144" s="66" t="s">
        <v>47</v>
      </c>
      <c r="V144" s="1" t="s">
        <v>50</v>
      </c>
      <c r="X144" s="28" t="s">
        <v>66</v>
      </c>
      <c r="Y144" s="24" t="s">
        <v>53</v>
      </c>
      <c r="AA144" s="24" t="s">
        <v>59</v>
      </c>
      <c r="AB144" s="1" t="s">
        <v>47</v>
      </c>
      <c r="AE144" s="1" t="s">
        <v>48</v>
      </c>
      <c r="AF144" s="1" t="s">
        <v>135</v>
      </c>
      <c r="AG144" s="1" t="s">
        <v>67</v>
      </c>
      <c r="AH144" s="1" t="s">
        <v>67</v>
      </c>
      <c r="AI144" s="1" t="s">
        <v>139</v>
      </c>
      <c r="AJ144" s="1" t="s">
        <v>137</v>
      </c>
      <c r="AL144" s="6">
        <v>0</v>
      </c>
      <c r="AM144" s="6" t="s">
        <v>1395</v>
      </c>
      <c r="AN144" s="6">
        <v>0</v>
      </c>
      <c r="AO144" s="13" t="s">
        <v>133</v>
      </c>
      <c r="AP144" s="5">
        <f t="shared" si="16"/>
        <v>0</v>
      </c>
      <c r="AQ144" s="5">
        <f t="shared" si="17"/>
        <v>0</v>
      </c>
      <c r="AR144" s="5">
        <f t="shared" si="18"/>
        <v>0</v>
      </c>
      <c r="AS144" s="5">
        <f t="shared" si="19"/>
        <v>0</v>
      </c>
      <c r="AT144" s="5">
        <f t="shared" si="20"/>
        <v>0</v>
      </c>
      <c r="AU144" s="5">
        <f t="shared" si="21"/>
        <v>0</v>
      </c>
      <c r="AV144" s="5">
        <f t="shared" si="22"/>
        <v>0</v>
      </c>
      <c r="AW144" s="5">
        <f t="shared" si="23"/>
        <v>0</v>
      </c>
      <c r="AZ144" s="4">
        <v>9.98E-2</v>
      </c>
      <c r="BA144" s="4">
        <v>1.5900000000000001E-2</v>
      </c>
      <c r="BB144" s="4">
        <v>2.7699999999999999E-3</v>
      </c>
      <c r="BC144" s="4">
        <v>1.558E-2</v>
      </c>
      <c r="BD144" s="4">
        <v>8.1600000000000006E-3</v>
      </c>
      <c r="BE144" s="4">
        <v>0</v>
      </c>
      <c r="BF144" s="4">
        <v>0</v>
      </c>
      <c r="BG144" s="4">
        <v>2.0500000000000001E-2</v>
      </c>
    </row>
    <row r="145" spans="1:59" x14ac:dyDescent="0.2">
      <c r="A145" s="27" t="s">
        <v>131</v>
      </c>
      <c r="B145" s="28" t="s">
        <v>596</v>
      </c>
      <c r="C145" s="24">
        <v>148</v>
      </c>
      <c r="D145" s="24" t="s">
        <v>597</v>
      </c>
      <c r="E145" s="1" t="s">
        <v>595</v>
      </c>
      <c r="F145" s="1" t="s">
        <v>274</v>
      </c>
      <c r="G145" s="1" t="s">
        <v>591</v>
      </c>
      <c r="H145" s="24" t="s">
        <v>131</v>
      </c>
      <c r="I145" s="28" t="s">
        <v>1395</v>
      </c>
      <c r="J145" s="24" t="s">
        <v>59</v>
      </c>
      <c r="K145" s="1" t="s">
        <v>47</v>
      </c>
      <c r="L145" s="67">
        <v>38106</v>
      </c>
      <c r="M145" s="68">
        <v>46388</v>
      </c>
      <c r="N145" s="52" t="s">
        <v>64</v>
      </c>
      <c r="O145" s="66"/>
      <c r="P145" s="66" t="s">
        <v>50</v>
      </c>
      <c r="Q145" s="65" t="s">
        <v>55</v>
      </c>
      <c r="R145" s="52" t="s">
        <v>53</v>
      </c>
      <c r="S145" s="66"/>
      <c r="T145" s="52" t="s">
        <v>59</v>
      </c>
      <c r="U145" s="66" t="s">
        <v>47</v>
      </c>
      <c r="V145" s="1" t="s">
        <v>50</v>
      </c>
      <c r="X145" s="28" t="s">
        <v>66</v>
      </c>
      <c r="Y145" s="24" t="s">
        <v>53</v>
      </c>
      <c r="AA145" s="24" t="s">
        <v>59</v>
      </c>
      <c r="AB145" s="1" t="s">
        <v>47</v>
      </c>
      <c r="AE145" s="1" t="s">
        <v>48</v>
      </c>
      <c r="AF145" s="1" t="s">
        <v>135</v>
      </c>
      <c r="AG145" s="1" t="s">
        <v>67</v>
      </c>
      <c r="AH145" s="1" t="s">
        <v>67</v>
      </c>
      <c r="AI145" s="1" t="s">
        <v>139</v>
      </c>
      <c r="AJ145" s="1" t="s">
        <v>137</v>
      </c>
      <c r="AL145" s="6">
        <v>8</v>
      </c>
      <c r="AM145" s="6" t="s">
        <v>1395</v>
      </c>
      <c r="AN145" s="6">
        <v>8</v>
      </c>
      <c r="AO145" s="13" t="s">
        <v>133</v>
      </c>
      <c r="AP145" s="5">
        <f t="shared" si="16"/>
        <v>0.7984</v>
      </c>
      <c r="AQ145" s="5">
        <f t="shared" si="17"/>
        <v>0.12720000000000001</v>
      </c>
      <c r="AR145" s="5">
        <f t="shared" si="18"/>
        <v>2.2159999999999999E-2</v>
      </c>
      <c r="AS145" s="5">
        <f t="shared" si="19"/>
        <v>0.12464</v>
      </c>
      <c r="AT145" s="5">
        <f t="shared" si="20"/>
        <v>6.5280000000000005E-2</v>
      </c>
      <c r="AU145" s="5">
        <f t="shared" si="21"/>
        <v>0</v>
      </c>
      <c r="AV145" s="5">
        <f t="shared" si="22"/>
        <v>0</v>
      </c>
      <c r="AW145" s="5">
        <f t="shared" si="23"/>
        <v>0.16400000000000001</v>
      </c>
      <c r="AZ145" s="4">
        <v>9.98E-2</v>
      </c>
      <c r="BA145" s="4">
        <v>1.5900000000000001E-2</v>
      </c>
      <c r="BB145" s="4">
        <v>2.7699999999999999E-3</v>
      </c>
      <c r="BC145" s="4">
        <v>1.558E-2</v>
      </c>
      <c r="BD145" s="4">
        <v>8.1600000000000006E-3</v>
      </c>
      <c r="BE145" s="4">
        <v>0</v>
      </c>
      <c r="BF145" s="4">
        <v>0</v>
      </c>
      <c r="BG145" s="4">
        <v>2.0500000000000001E-2</v>
      </c>
    </row>
    <row r="146" spans="1:59" x14ac:dyDescent="0.2">
      <c r="A146" s="27" t="s">
        <v>131</v>
      </c>
      <c r="B146" s="28" t="s">
        <v>601</v>
      </c>
      <c r="C146" s="24">
        <v>149</v>
      </c>
      <c r="D146" s="24" t="s">
        <v>602</v>
      </c>
      <c r="E146" s="1" t="s">
        <v>600</v>
      </c>
      <c r="F146" s="1" t="s">
        <v>599</v>
      </c>
      <c r="G146" s="1" t="s">
        <v>598</v>
      </c>
      <c r="H146" s="24" t="s">
        <v>447</v>
      </c>
      <c r="I146" s="28" t="s">
        <v>1395</v>
      </c>
      <c r="J146" s="24" t="s">
        <v>59</v>
      </c>
      <c r="K146" s="1" t="s">
        <v>47</v>
      </c>
      <c r="L146" s="67">
        <v>38106</v>
      </c>
      <c r="M146" s="68">
        <v>46388</v>
      </c>
      <c r="N146" s="52" t="s">
        <v>64</v>
      </c>
      <c r="O146" s="66"/>
      <c r="P146" s="66" t="s">
        <v>50</v>
      </c>
      <c r="Q146" s="65" t="s">
        <v>55</v>
      </c>
      <c r="R146" s="52" t="s">
        <v>53</v>
      </c>
      <c r="S146" s="66"/>
      <c r="T146" s="52" t="s">
        <v>59</v>
      </c>
      <c r="U146" s="66" t="s">
        <v>47</v>
      </c>
      <c r="V146" s="1" t="s">
        <v>50</v>
      </c>
      <c r="X146" s="28" t="s">
        <v>66</v>
      </c>
      <c r="Y146" s="24" t="s">
        <v>53</v>
      </c>
      <c r="AA146" s="24" t="s">
        <v>59</v>
      </c>
      <c r="AB146" s="1" t="s">
        <v>47</v>
      </c>
      <c r="AE146" s="1" t="s">
        <v>48</v>
      </c>
      <c r="AF146" s="1" t="s">
        <v>135</v>
      </c>
      <c r="AG146" s="1" t="s">
        <v>67</v>
      </c>
      <c r="AH146" s="1" t="s">
        <v>67</v>
      </c>
      <c r="AI146" s="1" t="s">
        <v>139</v>
      </c>
      <c r="AJ146" s="1" t="s">
        <v>137</v>
      </c>
      <c r="AL146" s="6">
        <v>1218</v>
      </c>
      <c r="AM146" s="6" t="s">
        <v>1395</v>
      </c>
      <c r="AN146" s="6">
        <v>1218</v>
      </c>
      <c r="AO146" s="13" t="s">
        <v>133</v>
      </c>
      <c r="AP146" s="5">
        <f t="shared" si="16"/>
        <v>121.5564</v>
      </c>
      <c r="AQ146" s="5">
        <f t="shared" si="17"/>
        <v>19.366200000000003</v>
      </c>
      <c r="AR146" s="5">
        <f t="shared" si="18"/>
        <v>3.3738600000000001</v>
      </c>
      <c r="AS146" s="5">
        <f t="shared" si="19"/>
        <v>18.97644</v>
      </c>
      <c r="AT146" s="5">
        <f t="shared" si="20"/>
        <v>9.938880000000001</v>
      </c>
      <c r="AU146" s="5">
        <f t="shared" si="21"/>
        <v>0</v>
      </c>
      <c r="AV146" s="5">
        <f t="shared" si="22"/>
        <v>0</v>
      </c>
      <c r="AW146" s="5">
        <f t="shared" si="23"/>
        <v>24.969000000000001</v>
      </c>
      <c r="AZ146" s="4">
        <v>9.98E-2</v>
      </c>
      <c r="BA146" s="4">
        <v>1.5900000000000001E-2</v>
      </c>
      <c r="BB146" s="4">
        <v>2.7699999999999999E-3</v>
      </c>
      <c r="BC146" s="4">
        <v>1.558E-2</v>
      </c>
      <c r="BD146" s="4">
        <v>8.1600000000000006E-3</v>
      </c>
      <c r="BE146" s="4">
        <v>0</v>
      </c>
      <c r="BF146" s="4">
        <v>0</v>
      </c>
      <c r="BG146" s="4">
        <v>2.0500000000000001E-2</v>
      </c>
    </row>
    <row r="147" spans="1:59" x14ac:dyDescent="0.2">
      <c r="A147" s="27" t="s">
        <v>131</v>
      </c>
      <c r="B147" s="28" t="s">
        <v>604</v>
      </c>
      <c r="C147" s="24">
        <v>150</v>
      </c>
      <c r="D147" s="24" t="s">
        <v>605</v>
      </c>
      <c r="E147" s="1" t="s">
        <v>603</v>
      </c>
      <c r="F147" s="1" t="s">
        <v>572</v>
      </c>
      <c r="G147" s="1" t="s">
        <v>598</v>
      </c>
      <c r="H147" s="24" t="s">
        <v>447</v>
      </c>
      <c r="I147" s="28" t="s">
        <v>1395</v>
      </c>
      <c r="J147" s="24" t="s">
        <v>59</v>
      </c>
      <c r="K147" s="1" t="s">
        <v>47</v>
      </c>
      <c r="L147" s="67">
        <v>38106</v>
      </c>
      <c r="M147" s="68">
        <v>46388</v>
      </c>
      <c r="N147" s="52" t="s">
        <v>64</v>
      </c>
      <c r="O147" s="66"/>
      <c r="P147" s="66" t="s">
        <v>50</v>
      </c>
      <c r="Q147" s="65" t="s">
        <v>55</v>
      </c>
      <c r="R147" s="52" t="s">
        <v>53</v>
      </c>
      <c r="S147" s="66"/>
      <c r="T147" s="52" t="s">
        <v>59</v>
      </c>
      <c r="U147" s="66" t="s">
        <v>47</v>
      </c>
      <c r="V147" s="1" t="s">
        <v>50</v>
      </c>
      <c r="X147" s="28" t="s">
        <v>66</v>
      </c>
      <c r="Y147" s="24" t="s">
        <v>53</v>
      </c>
      <c r="AA147" s="24" t="s">
        <v>59</v>
      </c>
      <c r="AB147" s="1" t="s">
        <v>47</v>
      </c>
      <c r="AE147" s="1" t="s">
        <v>48</v>
      </c>
      <c r="AF147" s="1" t="s">
        <v>135</v>
      </c>
      <c r="AG147" s="1" t="s">
        <v>67</v>
      </c>
      <c r="AH147" s="1" t="s">
        <v>67</v>
      </c>
      <c r="AI147" s="1" t="s">
        <v>139</v>
      </c>
      <c r="AJ147" s="1" t="s">
        <v>137</v>
      </c>
      <c r="AL147" s="6">
        <v>10663</v>
      </c>
      <c r="AM147" s="6" t="s">
        <v>1395</v>
      </c>
      <c r="AN147" s="6">
        <v>10663</v>
      </c>
      <c r="AO147" s="13" t="s">
        <v>133</v>
      </c>
      <c r="AP147" s="5">
        <f t="shared" si="16"/>
        <v>1064.1674</v>
      </c>
      <c r="AQ147" s="5">
        <f t="shared" si="17"/>
        <v>169.54170000000002</v>
      </c>
      <c r="AR147" s="5">
        <f t="shared" si="18"/>
        <v>29.53651</v>
      </c>
      <c r="AS147" s="5">
        <f t="shared" si="19"/>
        <v>166.12953999999999</v>
      </c>
      <c r="AT147" s="5">
        <f t="shared" si="20"/>
        <v>87.010080000000002</v>
      </c>
      <c r="AU147" s="5">
        <f t="shared" si="21"/>
        <v>0</v>
      </c>
      <c r="AV147" s="5">
        <f t="shared" si="22"/>
        <v>0</v>
      </c>
      <c r="AW147" s="5">
        <f t="shared" si="23"/>
        <v>218.5915</v>
      </c>
      <c r="AZ147" s="4">
        <v>9.98E-2</v>
      </c>
      <c r="BA147" s="4">
        <v>1.5900000000000001E-2</v>
      </c>
      <c r="BB147" s="4">
        <v>2.7699999999999999E-3</v>
      </c>
      <c r="BC147" s="4">
        <v>1.558E-2</v>
      </c>
      <c r="BD147" s="4">
        <v>8.1600000000000006E-3</v>
      </c>
      <c r="BE147" s="4">
        <v>0</v>
      </c>
      <c r="BF147" s="4">
        <v>0</v>
      </c>
      <c r="BG147" s="4">
        <v>2.0500000000000001E-2</v>
      </c>
    </row>
    <row r="148" spans="1:59" x14ac:dyDescent="0.2">
      <c r="A148" s="27" t="s">
        <v>131</v>
      </c>
      <c r="B148" s="28" t="s">
        <v>608</v>
      </c>
      <c r="C148" s="24">
        <v>151</v>
      </c>
      <c r="D148" s="24" t="s">
        <v>609</v>
      </c>
      <c r="E148" s="1" t="s">
        <v>607</v>
      </c>
      <c r="F148" s="1" t="s">
        <v>606</v>
      </c>
      <c r="G148" s="1" t="s">
        <v>126</v>
      </c>
      <c r="H148" s="24" t="s">
        <v>610</v>
      </c>
      <c r="I148" s="28" t="s">
        <v>1395</v>
      </c>
      <c r="J148" s="24" t="s">
        <v>59</v>
      </c>
      <c r="K148" s="1" t="s">
        <v>47</v>
      </c>
      <c r="L148" s="67">
        <v>38106</v>
      </c>
      <c r="M148" s="68">
        <v>46388</v>
      </c>
      <c r="N148" s="52" t="s">
        <v>64</v>
      </c>
      <c r="O148" s="66"/>
      <c r="P148" s="66" t="s">
        <v>50</v>
      </c>
      <c r="Q148" s="65" t="s">
        <v>55</v>
      </c>
      <c r="R148" s="52" t="s">
        <v>53</v>
      </c>
      <c r="S148" s="66"/>
      <c r="T148" s="52" t="s">
        <v>59</v>
      </c>
      <c r="U148" s="66" t="s">
        <v>47</v>
      </c>
      <c r="V148" s="1" t="s">
        <v>50</v>
      </c>
      <c r="X148" s="28" t="s">
        <v>66</v>
      </c>
      <c r="Y148" s="24" t="s">
        <v>53</v>
      </c>
      <c r="AA148" s="24" t="s">
        <v>59</v>
      </c>
      <c r="AB148" s="1" t="s">
        <v>47</v>
      </c>
      <c r="AE148" s="1" t="s">
        <v>48</v>
      </c>
      <c r="AF148" s="1" t="s">
        <v>135</v>
      </c>
      <c r="AG148" s="1" t="s">
        <v>67</v>
      </c>
      <c r="AH148" s="1" t="s">
        <v>67</v>
      </c>
      <c r="AI148" s="1" t="s">
        <v>139</v>
      </c>
      <c r="AJ148" s="1" t="s">
        <v>137</v>
      </c>
      <c r="AL148" s="6">
        <v>3816</v>
      </c>
      <c r="AM148" s="6" t="s">
        <v>1395</v>
      </c>
      <c r="AN148" s="6">
        <v>3816</v>
      </c>
      <c r="AO148" s="13" t="s">
        <v>133</v>
      </c>
      <c r="AP148" s="5">
        <f t="shared" si="16"/>
        <v>380.83679999999998</v>
      </c>
      <c r="AQ148" s="5">
        <f t="shared" si="17"/>
        <v>60.674400000000006</v>
      </c>
      <c r="AR148" s="5">
        <f t="shared" si="18"/>
        <v>10.570319999999999</v>
      </c>
      <c r="AS148" s="5">
        <f t="shared" si="19"/>
        <v>59.453279999999999</v>
      </c>
      <c r="AT148" s="5">
        <f t="shared" si="20"/>
        <v>31.138560000000002</v>
      </c>
      <c r="AU148" s="5">
        <f t="shared" si="21"/>
        <v>0</v>
      </c>
      <c r="AV148" s="5">
        <f t="shared" si="22"/>
        <v>0</v>
      </c>
      <c r="AW148" s="5">
        <f t="shared" si="23"/>
        <v>78.228000000000009</v>
      </c>
      <c r="AZ148" s="4">
        <v>9.98E-2</v>
      </c>
      <c r="BA148" s="4">
        <v>1.5900000000000001E-2</v>
      </c>
      <c r="BB148" s="4">
        <v>2.7699999999999999E-3</v>
      </c>
      <c r="BC148" s="4">
        <v>1.558E-2</v>
      </c>
      <c r="BD148" s="4">
        <v>8.1600000000000006E-3</v>
      </c>
      <c r="BE148" s="4">
        <v>0</v>
      </c>
      <c r="BF148" s="4">
        <v>0</v>
      </c>
      <c r="BG148" s="4">
        <v>2.0500000000000001E-2</v>
      </c>
    </row>
    <row r="149" spans="1:59" x14ac:dyDescent="0.2">
      <c r="A149" s="27" t="s">
        <v>131</v>
      </c>
      <c r="B149" s="28" t="s">
        <v>613</v>
      </c>
      <c r="C149" s="24">
        <v>152</v>
      </c>
      <c r="D149" s="24" t="s">
        <v>614</v>
      </c>
      <c r="E149" s="1" t="s">
        <v>612</v>
      </c>
      <c r="F149" s="1" t="s">
        <v>572</v>
      </c>
      <c r="G149" s="1" t="s">
        <v>611</v>
      </c>
      <c r="H149" s="24" t="s">
        <v>147</v>
      </c>
      <c r="I149" s="28" t="s">
        <v>1395</v>
      </c>
      <c r="J149" s="24" t="s">
        <v>59</v>
      </c>
      <c r="K149" s="1" t="s">
        <v>47</v>
      </c>
      <c r="L149" s="67">
        <v>38106</v>
      </c>
      <c r="M149" s="68">
        <v>46388</v>
      </c>
      <c r="N149" s="52" t="s">
        <v>64</v>
      </c>
      <c r="O149" s="66"/>
      <c r="P149" s="66" t="s">
        <v>50</v>
      </c>
      <c r="Q149" s="65" t="s">
        <v>55</v>
      </c>
      <c r="R149" s="52" t="s">
        <v>53</v>
      </c>
      <c r="S149" s="66"/>
      <c r="T149" s="52" t="s">
        <v>59</v>
      </c>
      <c r="U149" s="66" t="s">
        <v>47</v>
      </c>
      <c r="V149" s="1" t="s">
        <v>50</v>
      </c>
      <c r="X149" s="28" t="s">
        <v>66</v>
      </c>
      <c r="Y149" s="24" t="s">
        <v>53</v>
      </c>
      <c r="AA149" s="24" t="s">
        <v>59</v>
      </c>
      <c r="AB149" s="1" t="s">
        <v>47</v>
      </c>
      <c r="AE149" s="1" t="s">
        <v>48</v>
      </c>
      <c r="AF149" s="1" t="s">
        <v>135</v>
      </c>
      <c r="AG149" s="1" t="s">
        <v>67</v>
      </c>
      <c r="AH149" s="1" t="s">
        <v>67</v>
      </c>
      <c r="AI149" s="1" t="s">
        <v>139</v>
      </c>
      <c r="AJ149" s="1" t="s">
        <v>137</v>
      </c>
      <c r="AL149" s="6">
        <v>491</v>
      </c>
      <c r="AM149" s="6" t="s">
        <v>1395</v>
      </c>
      <c r="AN149" s="6">
        <v>491</v>
      </c>
      <c r="AO149" s="13" t="s">
        <v>133</v>
      </c>
      <c r="AP149" s="5">
        <f t="shared" si="16"/>
        <v>49.001800000000003</v>
      </c>
      <c r="AQ149" s="5">
        <f t="shared" si="17"/>
        <v>7.8069000000000006</v>
      </c>
      <c r="AR149" s="5">
        <f t="shared" si="18"/>
        <v>1.3600699999999999</v>
      </c>
      <c r="AS149" s="5">
        <f t="shared" si="19"/>
        <v>7.6497799999999998</v>
      </c>
      <c r="AT149" s="5">
        <f t="shared" si="20"/>
        <v>4.0065600000000003</v>
      </c>
      <c r="AU149" s="5">
        <f t="shared" si="21"/>
        <v>0</v>
      </c>
      <c r="AV149" s="5">
        <f t="shared" si="22"/>
        <v>0</v>
      </c>
      <c r="AW149" s="5">
        <f t="shared" si="23"/>
        <v>10.0655</v>
      </c>
      <c r="AZ149" s="4">
        <v>9.98E-2</v>
      </c>
      <c r="BA149" s="4">
        <v>1.5900000000000001E-2</v>
      </c>
      <c r="BB149" s="4">
        <v>2.7699999999999999E-3</v>
      </c>
      <c r="BC149" s="4">
        <v>1.558E-2</v>
      </c>
      <c r="BD149" s="4">
        <v>8.1600000000000006E-3</v>
      </c>
      <c r="BE149" s="4">
        <v>0</v>
      </c>
      <c r="BF149" s="4">
        <v>0</v>
      </c>
      <c r="BG149" s="4">
        <v>2.0500000000000001E-2</v>
      </c>
    </row>
    <row r="150" spans="1:59" x14ac:dyDescent="0.2">
      <c r="A150" s="27" t="s">
        <v>131</v>
      </c>
      <c r="B150" s="28" t="s">
        <v>617</v>
      </c>
      <c r="C150" s="24">
        <v>153</v>
      </c>
      <c r="D150" s="24" t="s">
        <v>618</v>
      </c>
      <c r="E150" s="1" t="s">
        <v>616</v>
      </c>
      <c r="F150" s="1" t="s">
        <v>615</v>
      </c>
      <c r="G150" s="1" t="s">
        <v>611</v>
      </c>
      <c r="H150" s="24" t="s">
        <v>147</v>
      </c>
      <c r="I150" s="28" t="s">
        <v>1395</v>
      </c>
      <c r="J150" s="24" t="s">
        <v>59</v>
      </c>
      <c r="K150" s="1" t="s">
        <v>47</v>
      </c>
      <c r="L150" s="67">
        <v>38106</v>
      </c>
      <c r="M150" s="68">
        <v>46388</v>
      </c>
      <c r="N150" s="52" t="s">
        <v>64</v>
      </c>
      <c r="O150" s="66"/>
      <c r="P150" s="66" t="s">
        <v>50</v>
      </c>
      <c r="Q150" s="65" t="s">
        <v>55</v>
      </c>
      <c r="R150" s="52" t="s">
        <v>53</v>
      </c>
      <c r="S150" s="66"/>
      <c r="T150" s="52" t="s">
        <v>59</v>
      </c>
      <c r="U150" s="66" t="s">
        <v>47</v>
      </c>
      <c r="V150" s="1" t="s">
        <v>50</v>
      </c>
      <c r="X150" s="28" t="s">
        <v>66</v>
      </c>
      <c r="Y150" s="24" t="s">
        <v>53</v>
      </c>
      <c r="AA150" s="24" t="s">
        <v>59</v>
      </c>
      <c r="AB150" s="1" t="s">
        <v>47</v>
      </c>
      <c r="AE150" s="1" t="s">
        <v>48</v>
      </c>
      <c r="AF150" s="1" t="s">
        <v>135</v>
      </c>
      <c r="AG150" s="1" t="s">
        <v>67</v>
      </c>
      <c r="AH150" s="1" t="s">
        <v>67</v>
      </c>
      <c r="AI150" s="1" t="s">
        <v>139</v>
      </c>
      <c r="AJ150" s="1" t="s">
        <v>137</v>
      </c>
      <c r="AL150" s="6">
        <v>4</v>
      </c>
      <c r="AM150" s="6" t="s">
        <v>1395</v>
      </c>
      <c r="AN150" s="6">
        <v>4</v>
      </c>
      <c r="AO150" s="13" t="s">
        <v>133</v>
      </c>
      <c r="AP150" s="5">
        <f t="shared" ref="AP150:AP213" si="24">AN150*AZ150</f>
        <v>0.3992</v>
      </c>
      <c r="AQ150" s="5">
        <f t="shared" ref="AQ150:AQ213" si="25">AN150*BA150</f>
        <v>6.3600000000000004E-2</v>
      </c>
      <c r="AR150" s="5">
        <f t="shared" ref="AR150:AR213" si="26">AN150*BB150</f>
        <v>1.108E-2</v>
      </c>
      <c r="AS150" s="5">
        <f t="shared" ref="AS150:AS213" si="27">AN150*BC150</f>
        <v>6.232E-2</v>
      </c>
      <c r="AT150" s="5">
        <f t="shared" ref="AT150:AT213" si="28">AN150*BD150</f>
        <v>3.2640000000000002E-2</v>
      </c>
      <c r="AU150" s="5">
        <f t="shared" ref="AU150:AU213" si="29">AN150*BE150</f>
        <v>0</v>
      </c>
      <c r="AV150" s="5">
        <f t="shared" ref="AV150:AV213" si="30">AN150*BF150</f>
        <v>0</v>
      </c>
      <c r="AW150" s="5">
        <f t="shared" ref="AW150:AW213" si="31">AN150*BG150</f>
        <v>8.2000000000000003E-2</v>
      </c>
      <c r="AZ150" s="4">
        <v>9.98E-2</v>
      </c>
      <c r="BA150" s="4">
        <v>1.5900000000000001E-2</v>
      </c>
      <c r="BB150" s="4">
        <v>2.7699999999999999E-3</v>
      </c>
      <c r="BC150" s="4">
        <v>1.558E-2</v>
      </c>
      <c r="BD150" s="4">
        <v>8.1600000000000006E-3</v>
      </c>
      <c r="BE150" s="4">
        <v>0</v>
      </c>
      <c r="BF150" s="4">
        <v>0</v>
      </c>
      <c r="BG150" s="4">
        <v>2.0500000000000001E-2</v>
      </c>
    </row>
    <row r="151" spans="1:59" x14ac:dyDescent="0.2">
      <c r="A151" s="27" t="s">
        <v>131</v>
      </c>
      <c r="B151" s="28" t="s">
        <v>624</v>
      </c>
      <c r="C151" s="24">
        <v>154</v>
      </c>
      <c r="D151" s="24" t="s">
        <v>625</v>
      </c>
      <c r="E151" s="1" t="s">
        <v>623</v>
      </c>
      <c r="F151" s="1" t="s">
        <v>549</v>
      </c>
      <c r="G151" s="1" t="s">
        <v>622</v>
      </c>
      <c r="H151" s="24" t="s">
        <v>626</v>
      </c>
      <c r="I151" s="28" t="s">
        <v>1395</v>
      </c>
      <c r="J151" s="24" t="s">
        <v>59</v>
      </c>
      <c r="K151" s="1" t="s">
        <v>47</v>
      </c>
      <c r="L151" s="67">
        <v>38106</v>
      </c>
      <c r="M151" s="68">
        <v>46388</v>
      </c>
      <c r="N151" s="52" t="s">
        <v>64</v>
      </c>
      <c r="O151" s="66"/>
      <c r="P151" s="66" t="s">
        <v>50</v>
      </c>
      <c r="Q151" s="65" t="s">
        <v>55</v>
      </c>
      <c r="R151" s="52" t="s">
        <v>53</v>
      </c>
      <c r="S151" s="66"/>
      <c r="T151" s="52" t="s">
        <v>59</v>
      </c>
      <c r="U151" s="66" t="s">
        <v>47</v>
      </c>
      <c r="V151" s="1" t="s">
        <v>50</v>
      </c>
      <c r="X151" s="28" t="s">
        <v>66</v>
      </c>
      <c r="Y151" s="24" t="s">
        <v>53</v>
      </c>
      <c r="AA151" s="24" t="s">
        <v>59</v>
      </c>
      <c r="AB151" s="1" t="s">
        <v>47</v>
      </c>
      <c r="AE151" s="1" t="s">
        <v>48</v>
      </c>
      <c r="AF151" s="1" t="s">
        <v>135</v>
      </c>
      <c r="AG151" s="1" t="s">
        <v>67</v>
      </c>
      <c r="AH151" s="1" t="s">
        <v>67</v>
      </c>
      <c r="AI151" s="1" t="s">
        <v>139</v>
      </c>
      <c r="AJ151" s="1" t="s">
        <v>137</v>
      </c>
      <c r="AL151" s="6">
        <v>95</v>
      </c>
      <c r="AM151" s="6" t="s">
        <v>1395</v>
      </c>
      <c r="AN151" s="6">
        <v>95</v>
      </c>
      <c r="AO151" s="13" t="s">
        <v>133</v>
      </c>
      <c r="AP151" s="5">
        <f t="shared" si="24"/>
        <v>9.4809999999999999</v>
      </c>
      <c r="AQ151" s="5">
        <f t="shared" si="25"/>
        <v>1.5105000000000002</v>
      </c>
      <c r="AR151" s="5">
        <f t="shared" si="26"/>
        <v>0.26315</v>
      </c>
      <c r="AS151" s="5">
        <f t="shared" si="27"/>
        <v>1.4801</v>
      </c>
      <c r="AT151" s="5">
        <f t="shared" si="28"/>
        <v>0.77520000000000011</v>
      </c>
      <c r="AU151" s="5">
        <f t="shared" si="29"/>
        <v>0</v>
      </c>
      <c r="AV151" s="5">
        <f t="shared" si="30"/>
        <v>0</v>
      </c>
      <c r="AW151" s="5">
        <f t="shared" si="31"/>
        <v>1.9475</v>
      </c>
      <c r="AZ151" s="4">
        <v>9.98E-2</v>
      </c>
      <c r="BA151" s="4">
        <v>1.5900000000000001E-2</v>
      </c>
      <c r="BB151" s="4">
        <v>2.7699999999999999E-3</v>
      </c>
      <c r="BC151" s="4">
        <v>1.558E-2</v>
      </c>
      <c r="BD151" s="4">
        <v>8.1600000000000006E-3</v>
      </c>
      <c r="BE151" s="4">
        <v>0</v>
      </c>
      <c r="BF151" s="4">
        <v>0</v>
      </c>
      <c r="BG151" s="4">
        <v>2.0500000000000001E-2</v>
      </c>
    </row>
    <row r="152" spans="1:59" x14ac:dyDescent="0.2">
      <c r="A152" s="27" t="s">
        <v>131</v>
      </c>
      <c r="B152" s="65" t="s">
        <v>628</v>
      </c>
      <c r="C152" s="24">
        <v>155</v>
      </c>
      <c r="D152" s="24" t="s">
        <v>630</v>
      </c>
      <c r="E152" s="1" t="s">
        <v>627</v>
      </c>
      <c r="F152" s="1" t="s">
        <v>289</v>
      </c>
      <c r="G152" s="1" t="s">
        <v>288</v>
      </c>
      <c r="H152" s="24" t="s">
        <v>293</v>
      </c>
      <c r="I152" s="28" t="s">
        <v>1395</v>
      </c>
      <c r="J152" s="24" t="s">
        <v>59</v>
      </c>
      <c r="K152" s="1" t="s">
        <v>47</v>
      </c>
      <c r="L152" s="67">
        <v>38106</v>
      </c>
      <c r="M152" s="68">
        <v>46388</v>
      </c>
      <c r="N152" s="52" t="s">
        <v>64</v>
      </c>
      <c r="O152" s="66"/>
      <c r="P152" s="66" t="s">
        <v>50</v>
      </c>
      <c r="Q152" s="65" t="s">
        <v>55</v>
      </c>
      <c r="R152" s="52" t="s">
        <v>53</v>
      </c>
      <c r="S152" s="66"/>
      <c r="T152" s="52" t="s">
        <v>59</v>
      </c>
      <c r="U152" s="66" t="s">
        <v>47</v>
      </c>
      <c r="V152" s="1" t="s">
        <v>50</v>
      </c>
      <c r="X152" s="28" t="s">
        <v>66</v>
      </c>
      <c r="Y152" s="24" t="s">
        <v>53</v>
      </c>
      <c r="AA152" s="24" t="s">
        <v>59</v>
      </c>
      <c r="AB152" s="1" t="s">
        <v>47</v>
      </c>
      <c r="AE152" s="1" t="s">
        <v>48</v>
      </c>
      <c r="AF152" s="1" t="s">
        <v>631</v>
      </c>
      <c r="AG152" s="1" t="s">
        <v>67</v>
      </c>
      <c r="AH152" s="1" t="s">
        <v>67</v>
      </c>
      <c r="AI152" s="1" t="s">
        <v>138</v>
      </c>
      <c r="AJ152" s="1" t="s">
        <v>632</v>
      </c>
      <c r="AL152" s="6">
        <v>2710</v>
      </c>
      <c r="AM152" s="6">
        <v>1497</v>
      </c>
      <c r="AN152" s="6">
        <f>AL152+AM152</f>
        <v>4207</v>
      </c>
      <c r="AO152" s="13" t="s">
        <v>629</v>
      </c>
      <c r="AP152" s="5">
        <f t="shared" si="24"/>
        <v>85.40209999999999</v>
      </c>
      <c r="AQ152" s="5">
        <f t="shared" si="25"/>
        <v>4.6276999999999999</v>
      </c>
      <c r="AR152" s="5">
        <f t="shared" si="26"/>
        <v>11.65339</v>
      </c>
      <c r="AS152" s="5">
        <f t="shared" si="27"/>
        <v>65.545060000000007</v>
      </c>
      <c r="AT152" s="5">
        <f t="shared" si="28"/>
        <v>34.329120000000003</v>
      </c>
      <c r="AU152" s="5">
        <f t="shared" si="29"/>
        <v>0</v>
      </c>
      <c r="AV152" s="5">
        <f t="shared" si="30"/>
        <v>0</v>
      </c>
      <c r="AW152" s="76">
        <f t="shared" si="31"/>
        <v>86.243499999999997</v>
      </c>
      <c r="AZ152" s="4">
        <v>2.0299999999999999E-2</v>
      </c>
      <c r="BA152" s="4">
        <v>1.1000000000000001E-3</v>
      </c>
      <c r="BB152" s="4">
        <v>2.7699999999999999E-3</v>
      </c>
      <c r="BC152" s="4">
        <v>1.558E-2</v>
      </c>
      <c r="BD152" s="4">
        <v>8.1600000000000006E-3</v>
      </c>
      <c r="BE152" s="4">
        <v>0</v>
      </c>
      <c r="BF152" s="4">
        <v>0</v>
      </c>
      <c r="BG152" s="4">
        <v>2.0500000000000001E-2</v>
      </c>
    </row>
    <row r="153" spans="1:59" x14ac:dyDescent="0.2">
      <c r="A153" s="27" t="s">
        <v>131</v>
      </c>
      <c r="B153" s="28" t="s">
        <v>634</v>
      </c>
      <c r="C153" s="24">
        <v>157</v>
      </c>
      <c r="D153" s="24" t="s">
        <v>635</v>
      </c>
      <c r="E153" s="1" t="s">
        <v>633</v>
      </c>
      <c r="F153" s="1" t="s">
        <v>189</v>
      </c>
      <c r="G153" s="1" t="s">
        <v>297</v>
      </c>
      <c r="H153" s="24" t="s">
        <v>303</v>
      </c>
      <c r="I153" s="28" t="s">
        <v>1395</v>
      </c>
      <c r="J153" s="24" t="s">
        <v>59</v>
      </c>
      <c r="K153" s="1" t="s">
        <v>47</v>
      </c>
      <c r="L153" s="67">
        <v>38106</v>
      </c>
      <c r="M153" s="68">
        <v>46388</v>
      </c>
      <c r="N153" s="52" t="s">
        <v>64</v>
      </c>
      <c r="O153" s="66"/>
      <c r="P153" s="66" t="s">
        <v>50</v>
      </c>
      <c r="Q153" s="65" t="s">
        <v>55</v>
      </c>
      <c r="R153" s="52" t="s">
        <v>53</v>
      </c>
      <c r="S153" s="66"/>
      <c r="T153" s="52" t="s">
        <v>59</v>
      </c>
      <c r="U153" s="66" t="s">
        <v>47</v>
      </c>
      <c r="V153" s="1" t="s">
        <v>50</v>
      </c>
      <c r="X153" s="28" t="s">
        <v>66</v>
      </c>
      <c r="Y153" s="24" t="s">
        <v>53</v>
      </c>
      <c r="AA153" s="24" t="s">
        <v>59</v>
      </c>
      <c r="AB153" s="1" t="s">
        <v>47</v>
      </c>
      <c r="AE153" s="1" t="s">
        <v>48</v>
      </c>
      <c r="AF153" s="1" t="s">
        <v>631</v>
      </c>
      <c r="AG153" s="1" t="s">
        <v>67</v>
      </c>
      <c r="AH153" s="1" t="s">
        <v>67</v>
      </c>
      <c r="AI153" s="1" t="s">
        <v>138</v>
      </c>
      <c r="AJ153" s="1" t="s">
        <v>636</v>
      </c>
      <c r="AL153" s="6">
        <v>1081</v>
      </c>
      <c r="AM153" s="6">
        <v>6516</v>
      </c>
      <c r="AN153" s="6">
        <v>7597</v>
      </c>
      <c r="AO153" s="13" t="s">
        <v>629</v>
      </c>
      <c r="AP153" s="5">
        <f t="shared" si="24"/>
        <v>154.2191</v>
      </c>
      <c r="AQ153" s="5">
        <f t="shared" si="25"/>
        <v>8.3567</v>
      </c>
      <c r="AR153" s="5">
        <f t="shared" si="26"/>
        <v>21.043689999999998</v>
      </c>
      <c r="AS153" s="5">
        <f t="shared" si="27"/>
        <v>118.36126</v>
      </c>
      <c r="AT153" s="5">
        <f t="shared" si="28"/>
        <v>61.991520000000001</v>
      </c>
      <c r="AU153" s="5">
        <f t="shared" si="29"/>
        <v>0</v>
      </c>
      <c r="AV153" s="5">
        <f t="shared" si="30"/>
        <v>0</v>
      </c>
      <c r="AW153" s="5">
        <f t="shared" si="31"/>
        <v>155.73850000000002</v>
      </c>
      <c r="AZ153" s="4">
        <v>2.0299999999999999E-2</v>
      </c>
      <c r="BA153" s="4">
        <v>1.1000000000000001E-3</v>
      </c>
      <c r="BB153" s="4">
        <v>2.7699999999999999E-3</v>
      </c>
      <c r="BC153" s="4">
        <v>1.558E-2</v>
      </c>
      <c r="BD153" s="4">
        <v>8.1600000000000006E-3</v>
      </c>
      <c r="BE153" s="4">
        <v>0</v>
      </c>
      <c r="BF153" s="4">
        <v>0</v>
      </c>
      <c r="BG153" s="4">
        <v>2.0500000000000001E-2</v>
      </c>
    </row>
    <row r="154" spans="1:59" x14ac:dyDescent="0.2">
      <c r="A154" s="27" t="s">
        <v>131</v>
      </c>
      <c r="B154" s="28" t="s">
        <v>638</v>
      </c>
      <c r="C154" s="24">
        <v>156</v>
      </c>
      <c r="D154" s="24" t="s">
        <v>639</v>
      </c>
      <c r="E154" s="1" t="s">
        <v>637</v>
      </c>
      <c r="F154" s="1" t="s">
        <v>536</v>
      </c>
      <c r="G154" s="1" t="s">
        <v>461</v>
      </c>
      <c r="H154" s="24" t="s">
        <v>466</v>
      </c>
      <c r="I154" s="28" t="s">
        <v>1395</v>
      </c>
      <c r="J154" s="24" t="s">
        <v>59</v>
      </c>
      <c r="K154" s="1" t="s">
        <v>47</v>
      </c>
      <c r="L154" s="67">
        <v>38106</v>
      </c>
      <c r="M154" s="68">
        <v>46388</v>
      </c>
      <c r="N154" s="52" t="s">
        <v>64</v>
      </c>
      <c r="O154" s="66"/>
      <c r="P154" s="66" t="s">
        <v>50</v>
      </c>
      <c r="Q154" s="65" t="s">
        <v>55</v>
      </c>
      <c r="R154" s="52" t="s">
        <v>53</v>
      </c>
      <c r="S154" s="66"/>
      <c r="T154" s="52" t="s">
        <v>59</v>
      </c>
      <c r="U154" s="66" t="s">
        <v>47</v>
      </c>
      <c r="V154" s="1" t="s">
        <v>50</v>
      </c>
      <c r="X154" s="28" t="s">
        <v>66</v>
      </c>
      <c r="Y154" s="24" t="s">
        <v>53</v>
      </c>
      <c r="AA154" s="24" t="s">
        <v>59</v>
      </c>
      <c r="AB154" s="1" t="s">
        <v>47</v>
      </c>
      <c r="AE154" s="1" t="s">
        <v>48</v>
      </c>
      <c r="AF154" s="1" t="s">
        <v>631</v>
      </c>
      <c r="AG154" s="1" t="s">
        <v>67</v>
      </c>
      <c r="AH154" s="1" t="s">
        <v>67</v>
      </c>
      <c r="AI154" s="1" t="s">
        <v>138</v>
      </c>
      <c r="AJ154" s="1" t="s">
        <v>640</v>
      </c>
      <c r="AL154" s="6">
        <v>630</v>
      </c>
      <c r="AM154" s="6">
        <v>27</v>
      </c>
      <c r="AN154" s="6">
        <v>657</v>
      </c>
      <c r="AO154" s="13" t="s">
        <v>629</v>
      </c>
      <c r="AP154" s="5">
        <f t="shared" si="24"/>
        <v>13.3371</v>
      </c>
      <c r="AQ154" s="5">
        <f t="shared" si="25"/>
        <v>0.72270000000000001</v>
      </c>
      <c r="AR154" s="5">
        <f t="shared" si="26"/>
        <v>1.81989</v>
      </c>
      <c r="AS154" s="5">
        <f t="shared" si="27"/>
        <v>10.23606</v>
      </c>
      <c r="AT154" s="5">
        <f t="shared" si="28"/>
        <v>5.3611200000000006</v>
      </c>
      <c r="AU154" s="5">
        <f t="shared" si="29"/>
        <v>0</v>
      </c>
      <c r="AV154" s="5">
        <f t="shared" si="30"/>
        <v>0</v>
      </c>
      <c r="AW154" s="5">
        <f t="shared" si="31"/>
        <v>13.468500000000001</v>
      </c>
      <c r="AY154" s="75" t="s">
        <v>1547</v>
      </c>
      <c r="AZ154" s="4">
        <v>2.0299999999999999E-2</v>
      </c>
      <c r="BA154" s="4">
        <v>1.1000000000000001E-3</v>
      </c>
      <c r="BB154" s="4">
        <v>2.7699999999999999E-3</v>
      </c>
      <c r="BC154" s="4">
        <v>1.558E-2</v>
      </c>
      <c r="BD154" s="4">
        <v>8.1600000000000006E-3</v>
      </c>
      <c r="BE154" s="4">
        <v>0</v>
      </c>
      <c r="BF154" s="4">
        <v>0</v>
      </c>
      <c r="BG154" s="4">
        <v>2.0500000000000001E-2</v>
      </c>
    </row>
    <row r="155" spans="1:59" x14ac:dyDescent="0.2">
      <c r="A155" s="27" t="s">
        <v>131</v>
      </c>
      <c r="B155" s="65" t="s">
        <v>1093</v>
      </c>
      <c r="C155" s="24">
        <v>158</v>
      </c>
      <c r="D155" s="24">
        <v>50520516368</v>
      </c>
      <c r="E155" s="1" t="s">
        <v>641</v>
      </c>
      <c r="F155" s="1" t="s">
        <v>541</v>
      </c>
      <c r="G155" s="1" t="s">
        <v>535</v>
      </c>
      <c r="H155" s="24" t="s">
        <v>540</v>
      </c>
      <c r="I155" s="28" t="s">
        <v>1395</v>
      </c>
      <c r="J155" s="24" t="s">
        <v>59</v>
      </c>
      <c r="K155" s="1" t="s">
        <v>47</v>
      </c>
      <c r="L155" s="67">
        <v>38106</v>
      </c>
      <c r="M155" s="68">
        <v>46388</v>
      </c>
      <c r="N155" s="52" t="s">
        <v>64</v>
      </c>
      <c r="O155" s="66"/>
      <c r="P155" s="66" t="s">
        <v>50</v>
      </c>
      <c r="Q155" s="65" t="s">
        <v>55</v>
      </c>
      <c r="R155" s="52" t="s">
        <v>53</v>
      </c>
      <c r="S155" s="66"/>
      <c r="T155" s="52" t="s">
        <v>59</v>
      </c>
      <c r="U155" s="66" t="s">
        <v>47</v>
      </c>
      <c r="V155" s="1" t="s">
        <v>50</v>
      </c>
      <c r="X155" s="28" t="s">
        <v>66</v>
      </c>
      <c r="Y155" s="24" t="s">
        <v>53</v>
      </c>
      <c r="AA155" s="24" t="s">
        <v>59</v>
      </c>
      <c r="AB155" s="1" t="s">
        <v>47</v>
      </c>
      <c r="AE155" s="1" t="s">
        <v>48</v>
      </c>
      <c r="AF155" s="1" t="s">
        <v>631</v>
      </c>
      <c r="AG155" s="1" t="s">
        <v>67</v>
      </c>
      <c r="AH155" s="1" t="s">
        <v>67</v>
      </c>
      <c r="AI155" s="1" t="s">
        <v>138</v>
      </c>
      <c r="AJ155" s="1" t="s">
        <v>632</v>
      </c>
      <c r="AL155" s="6">
        <f>807*50</f>
        <v>40350</v>
      </c>
      <c r="AM155" s="6">
        <f>725.9*50</f>
        <v>36295</v>
      </c>
      <c r="AN155" s="6">
        <f>AL155+AM155</f>
        <v>76645</v>
      </c>
      <c r="AO155" s="72" t="s">
        <v>629</v>
      </c>
      <c r="AP155" s="5">
        <f t="shared" si="24"/>
        <v>1555.8934999999999</v>
      </c>
      <c r="AQ155" s="5">
        <f t="shared" si="25"/>
        <v>84.3095</v>
      </c>
      <c r="AR155" s="5">
        <f t="shared" si="26"/>
        <v>212.30664999999999</v>
      </c>
      <c r="AS155" s="5">
        <f t="shared" si="27"/>
        <v>1194.1291000000001</v>
      </c>
      <c r="AT155" s="5">
        <f t="shared" si="28"/>
        <v>625.42320000000007</v>
      </c>
      <c r="AU155" s="5">
        <f t="shared" si="29"/>
        <v>0</v>
      </c>
      <c r="AV155" s="5">
        <f t="shared" si="30"/>
        <v>0</v>
      </c>
      <c r="AW155" s="5">
        <f t="shared" si="31"/>
        <v>1571.2225000000001</v>
      </c>
      <c r="AZ155" s="4">
        <v>2.0299999999999999E-2</v>
      </c>
      <c r="BA155" s="4">
        <v>1.1000000000000001E-3</v>
      </c>
      <c r="BB155" s="4">
        <v>2.7699999999999999E-3</v>
      </c>
      <c r="BC155" s="4">
        <v>1.558E-2</v>
      </c>
      <c r="BD155" s="4">
        <v>8.1600000000000006E-3</v>
      </c>
      <c r="BE155" s="4">
        <v>0</v>
      </c>
      <c r="BF155" s="4">
        <v>0</v>
      </c>
      <c r="BG155" s="4">
        <v>2.0500000000000001E-2</v>
      </c>
    </row>
    <row r="156" spans="1:59" x14ac:dyDescent="0.2">
      <c r="A156" s="27" t="s">
        <v>131</v>
      </c>
      <c r="B156" s="65" t="s">
        <v>643</v>
      </c>
      <c r="C156" s="24">
        <v>159</v>
      </c>
      <c r="D156" s="24" t="s">
        <v>644</v>
      </c>
      <c r="E156" s="1" t="s">
        <v>642</v>
      </c>
      <c r="F156" s="1" t="s">
        <v>1395</v>
      </c>
      <c r="G156" s="1" t="s">
        <v>611</v>
      </c>
      <c r="H156" s="24" t="s">
        <v>147</v>
      </c>
      <c r="I156" s="28" t="s">
        <v>1395</v>
      </c>
      <c r="J156" s="24" t="s">
        <v>59</v>
      </c>
      <c r="K156" s="1" t="s">
        <v>47</v>
      </c>
      <c r="L156" s="67">
        <v>38106</v>
      </c>
      <c r="M156" s="68">
        <v>46388</v>
      </c>
      <c r="N156" s="52" t="s">
        <v>64</v>
      </c>
      <c r="O156" s="66"/>
      <c r="P156" s="66" t="s">
        <v>50</v>
      </c>
      <c r="Q156" s="65" t="s">
        <v>55</v>
      </c>
      <c r="R156" s="52" t="s">
        <v>53</v>
      </c>
      <c r="S156" s="66"/>
      <c r="T156" s="52" t="s">
        <v>59</v>
      </c>
      <c r="U156" s="66" t="s">
        <v>47</v>
      </c>
      <c r="V156" s="1" t="s">
        <v>50</v>
      </c>
      <c r="X156" s="28" t="s">
        <v>66</v>
      </c>
      <c r="Y156" s="24" t="s">
        <v>53</v>
      </c>
      <c r="AA156" s="24" t="s">
        <v>59</v>
      </c>
      <c r="AB156" s="1" t="s">
        <v>47</v>
      </c>
      <c r="AE156" s="1" t="s">
        <v>48</v>
      </c>
      <c r="AF156" s="1" t="s">
        <v>631</v>
      </c>
      <c r="AG156" s="1" t="s">
        <v>67</v>
      </c>
      <c r="AH156" s="1" t="s">
        <v>67</v>
      </c>
      <c r="AI156" s="1" t="s">
        <v>138</v>
      </c>
      <c r="AJ156" s="1" t="s">
        <v>632</v>
      </c>
      <c r="AL156" s="6">
        <v>0</v>
      </c>
      <c r="AM156" s="6" t="s">
        <v>1395</v>
      </c>
      <c r="AN156" s="6">
        <v>0</v>
      </c>
      <c r="AO156" s="13" t="s">
        <v>629</v>
      </c>
      <c r="AP156" s="5">
        <f t="shared" si="24"/>
        <v>0</v>
      </c>
      <c r="AQ156" s="5">
        <f t="shared" si="25"/>
        <v>0</v>
      </c>
      <c r="AR156" s="5">
        <f t="shared" si="26"/>
        <v>0</v>
      </c>
      <c r="AS156" s="5">
        <f t="shared" si="27"/>
        <v>0</v>
      </c>
      <c r="AT156" s="5">
        <f t="shared" si="28"/>
        <v>0</v>
      </c>
      <c r="AU156" s="5">
        <f t="shared" si="29"/>
        <v>0</v>
      </c>
      <c r="AV156" s="5">
        <f t="shared" si="30"/>
        <v>0</v>
      </c>
      <c r="AW156" s="5">
        <f t="shared" si="31"/>
        <v>0</v>
      </c>
      <c r="AZ156" s="4">
        <v>2.0299999999999999E-2</v>
      </c>
      <c r="BA156" s="4">
        <v>1.1000000000000001E-3</v>
      </c>
      <c r="BB156" s="4">
        <v>2.7699999999999999E-3</v>
      </c>
      <c r="BC156" s="4">
        <v>1.558E-2</v>
      </c>
      <c r="BD156" s="4">
        <v>8.1600000000000006E-3</v>
      </c>
      <c r="BE156" s="4">
        <v>0</v>
      </c>
      <c r="BF156" s="4">
        <v>0</v>
      </c>
      <c r="BG156" s="4">
        <v>2.0500000000000001E-2</v>
      </c>
    </row>
    <row r="157" spans="1:59" x14ac:dyDescent="0.2">
      <c r="A157" s="27" t="s">
        <v>131</v>
      </c>
      <c r="B157" s="28" t="s">
        <v>647</v>
      </c>
      <c r="C157" s="24">
        <v>161</v>
      </c>
      <c r="D157" s="24" t="s">
        <v>649</v>
      </c>
      <c r="E157" s="1" t="s">
        <v>646</v>
      </c>
      <c r="F157" s="1" t="s">
        <v>645</v>
      </c>
      <c r="G157" s="1" t="s">
        <v>49</v>
      </c>
      <c r="H157" s="24" t="s">
        <v>122</v>
      </c>
      <c r="I157" s="28" t="s">
        <v>1395</v>
      </c>
      <c r="J157" s="24" t="s">
        <v>59</v>
      </c>
      <c r="K157" s="1" t="s">
        <v>47</v>
      </c>
      <c r="L157" s="67">
        <v>38106</v>
      </c>
      <c r="M157" s="68">
        <v>46388</v>
      </c>
      <c r="N157" s="52" t="s">
        <v>64</v>
      </c>
      <c r="O157" s="66"/>
      <c r="P157" s="66" t="s">
        <v>50</v>
      </c>
      <c r="Q157" s="65" t="s">
        <v>55</v>
      </c>
      <c r="R157" s="52" t="s">
        <v>53</v>
      </c>
      <c r="S157" s="66"/>
      <c r="T157" s="52" t="s">
        <v>59</v>
      </c>
      <c r="U157" s="66" t="s">
        <v>47</v>
      </c>
      <c r="V157" s="1" t="s">
        <v>50</v>
      </c>
      <c r="X157" s="28" t="s">
        <v>66</v>
      </c>
      <c r="Y157" s="24" t="s">
        <v>53</v>
      </c>
      <c r="AA157" s="24" t="s">
        <v>59</v>
      </c>
      <c r="AB157" s="1" t="s">
        <v>47</v>
      </c>
      <c r="AE157" s="1" t="s">
        <v>48</v>
      </c>
      <c r="AF157" s="1" t="s">
        <v>645</v>
      </c>
      <c r="AG157" s="1" t="s">
        <v>67</v>
      </c>
      <c r="AH157" s="1" t="s">
        <v>67</v>
      </c>
      <c r="AI157" s="1" t="s">
        <v>139</v>
      </c>
      <c r="AJ157" s="1">
        <v>0</v>
      </c>
      <c r="AL157" s="6">
        <v>3444</v>
      </c>
      <c r="AM157" s="6">
        <v>3206</v>
      </c>
      <c r="AN157" s="6">
        <v>6650</v>
      </c>
      <c r="AO157" s="13" t="s">
        <v>648</v>
      </c>
      <c r="AP157" s="5">
        <f t="shared" si="24"/>
        <v>496.755</v>
      </c>
      <c r="AQ157" s="5">
        <f t="shared" si="25"/>
        <v>105.735</v>
      </c>
      <c r="AR157" s="5">
        <f t="shared" si="26"/>
        <v>18.420500000000001</v>
      </c>
      <c r="AS157" s="5">
        <f t="shared" si="27"/>
        <v>103.607</v>
      </c>
      <c r="AT157" s="5">
        <f t="shared" si="28"/>
        <v>54.264000000000003</v>
      </c>
      <c r="AU157" s="5">
        <f t="shared" si="29"/>
        <v>0</v>
      </c>
      <c r="AV157" s="5">
        <f t="shared" si="30"/>
        <v>0</v>
      </c>
      <c r="AW157" s="5">
        <f t="shared" si="31"/>
        <v>136.32500000000002</v>
      </c>
      <c r="AZ157" s="4">
        <v>7.4700000000000003E-2</v>
      </c>
      <c r="BA157" s="4">
        <v>1.5900000000000001E-2</v>
      </c>
      <c r="BB157" s="4">
        <v>2.7699999999999999E-3</v>
      </c>
      <c r="BC157" s="4">
        <v>1.558E-2</v>
      </c>
      <c r="BD157" s="4">
        <v>8.1600000000000006E-3</v>
      </c>
      <c r="BE157" s="4">
        <v>0</v>
      </c>
      <c r="BF157" s="4">
        <v>0</v>
      </c>
      <c r="BG157" s="4">
        <v>2.0500000000000001E-2</v>
      </c>
    </row>
    <row r="158" spans="1:59" x14ac:dyDescent="0.2">
      <c r="A158" s="27" t="s">
        <v>131</v>
      </c>
      <c r="B158" s="28" t="s">
        <v>1094</v>
      </c>
      <c r="C158" s="24">
        <v>162</v>
      </c>
      <c r="D158" s="24">
        <v>50536713130</v>
      </c>
      <c r="E158" s="1" t="s">
        <v>650</v>
      </c>
      <c r="F158" s="1" t="s">
        <v>645</v>
      </c>
      <c r="G158" s="1" t="s">
        <v>49</v>
      </c>
      <c r="H158" s="24" t="s">
        <v>651</v>
      </c>
      <c r="I158" s="28" t="s">
        <v>1395</v>
      </c>
      <c r="J158" s="24" t="s">
        <v>59</v>
      </c>
      <c r="K158" s="1" t="s">
        <v>47</v>
      </c>
      <c r="L158" s="67">
        <v>38106</v>
      </c>
      <c r="M158" s="68">
        <v>46388</v>
      </c>
      <c r="N158" s="52" t="s">
        <v>64</v>
      </c>
      <c r="O158" s="66"/>
      <c r="P158" s="66" t="s">
        <v>50</v>
      </c>
      <c r="Q158" s="65" t="s">
        <v>55</v>
      </c>
      <c r="R158" s="52" t="s">
        <v>53</v>
      </c>
      <c r="S158" s="66"/>
      <c r="T158" s="52" t="s">
        <v>59</v>
      </c>
      <c r="U158" s="66" t="s">
        <v>47</v>
      </c>
      <c r="V158" s="1" t="s">
        <v>50</v>
      </c>
      <c r="X158" s="28" t="s">
        <v>66</v>
      </c>
      <c r="Y158" s="24" t="s">
        <v>53</v>
      </c>
      <c r="AA158" s="24" t="s">
        <v>59</v>
      </c>
      <c r="AB158" s="1" t="s">
        <v>47</v>
      </c>
      <c r="AE158" s="1" t="s">
        <v>48</v>
      </c>
      <c r="AF158" s="1" t="s">
        <v>645</v>
      </c>
      <c r="AG158" s="1" t="s">
        <v>67</v>
      </c>
      <c r="AH158" s="1" t="s">
        <v>67</v>
      </c>
      <c r="AI158" s="1" t="s">
        <v>138</v>
      </c>
      <c r="AJ158" s="1" t="s">
        <v>1510</v>
      </c>
      <c r="AL158" s="6">
        <v>6449</v>
      </c>
      <c r="AM158" s="6">
        <v>5704</v>
      </c>
      <c r="AN158" s="6">
        <v>12153</v>
      </c>
      <c r="AO158" s="72" t="s">
        <v>648</v>
      </c>
      <c r="AP158" s="5">
        <f t="shared" si="24"/>
        <v>907.82910000000004</v>
      </c>
      <c r="AQ158" s="5">
        <f t="shared" si="25"/>
        <v>193.23270000000002</v>
      </c>
      <c r="AR158" s="5">
        <f t="shared" si="26"/>
        <v>33.663809999999998</v>
      </c>
      <c r="AS158" s="5">
        <f t="shared" si="27"/>
        <v>189.34374</v>
      </c>
      <c r="AT158" s="5">
        <f t="shared" si="28"/>
        <v>99.168480000000002</v>
      </c>
      <c r="AU158" s="5">
        <f t="shared" si="29"/>
        <v>0</v>
      </c>
      <c r="AV158" s="5">
        <f t="shared" si="30"/>
        <v>0</v>
      </c>
      <c r="AW158" s="5">
        <f t="shared" si="31"/>
        <v>249.13650000000001</v>
      </c>
      <c r="AZ158" s="4">
        <v>7.4700000000000003E-2</v>
      </c>
      <c r="BA158" s="4">
        <v>1.5900000000000001E-2</v>
      </c>
      <c r="BB158" s="4">
        <v>2.7699999999999999E-3</v>
      </c>
      <c r="BC158" s="4">
        <v>1.558E-2</v>
      </c>
      <c r="BD158" s="4">
        <v>8.1600000000000006E-3</v>
      </c>
      <c r="BE158" s="4">
        <v>0</v>
      </c>
      <c r="BF158" s="4">
        <v>0</v>
      </c>
      <c r="BG158" s="4">
        <v>2.0500000000000001E-2</v>
      </c>
    </row>
    <row r="159" spans="1:59" x14ac:dyDescent="0.2">
      <c r="A159" s="27" t="s">
        <v>131</v>
      </c>
      <c r="B159" s="28" t="s">
        <v>654</v>
      </c>
      <c r="C159" s="24">
        <v>163</v>
      </c>
      <c r="D159" s="24" t="s">
        <v>655</v>
      </c>
      <c r="E159" s="1" t="s">
        <v>653</v>
      </c>
      <c r="F159" s="1" t="s">
        <v>645</v>
      </c>
      <c r="G159" s="1" t="s">
        <v>652</v>
      </c>
      <c r="H159" s="24" t="s">
        <v>438</v>
      </c>
      <c r="I159" s="28" t="s">
        <v>1395</v>
      </c>
      <c r="J159" s="24" t="s">
        <v>59</v>
      </c>
      <c r="K159" s="1" t="s">
        <v>47</v>
      </c>
      <c r="L159" s="67">
        <v>38106</v>
      </c>
      <c r="M159" s="68">
        <v>46388</v>
      </c>
      <c r="N159" s="52" t="s">
        <v>64</v>
      </c>
      <c r="O159" s="66"/>
      <c r="P159" s="66" t="s">
        <v>50</v>
      </c>
      <c r="Q159" s="65" t="s">
        <v>55</v>
      </c>
      <c r="R159" s="52" t="s">
        <v>53</v>
      </c>
      <c r="S159" s="66"/>
      <c r="T159" s="52" t="s">
        <v>59</v>
      </c>
      <c r="U159" s="66" t="s">
        <v>47</v>
      </c>
      <c r="V159" s="1" t="s">
        <v>50</v>
      </c>
      <c r="X159" s="28" t="s">
        <v>66</v>
      </c>
      <c r="Y159" s="24" t="s">
        <v>53</v>
      </c>
      <c r="AA159" s="24" t="s">
        <v>59</v>
      </c>
      <c r="AB159" s="1" t="s">
        <v>47</v>
      </c>
      <c r="AE159" s="1" t="s">
        <v>48</v>
      </c>
      <c r="AF159" s="1" t="s">
        <v>645</v>
      </c>
      <c r="AG159" s="1" t="s">
        <v>67</v>
      </c>
      <c r="AH159" s="1" t="s">
        <v>67</v>
      </c>
      <c r="AI159" s="1" t="s">
        <v>139</v>
      </c>
      <c r="AJ159" s="1">
        <v>0</v>
      </c>
      <c r="AL159" s="6">
        <v>1282</v>
      </c>
      <c r="AM159" s="6">
        <v>1371</v>
      </c>
      <c r="AN159" s="6">
        <v>2653</v>
      </c>
      <c r="AO159" s="13" t="s">
        <v>648</v>
      </c>
      <c r="AP159" s="5">
        <f t="shared" si="24"/>
        <v>198.17910000000001</v>
      </c>
      <c r="AQ159" s="5">
        <f t="shared" si="25"/>
        <v>42.182700000000004</v>
      </c>
      <c r="AR159" s="5">
        <f t="shared" si="26"/>
        <v>7.3488099999999994</v>
      </c>
      <c r="AS159" s="5">
        <f t="shared" si="27"/>
        <v>41.333739999999999</v>
      </c>
      <c r="AT159" s="5">
        <f t="shared" si="28"/>
        <v>21.648480000000003</v>
      </c>
      <c r="AU159" s="5">
        <f t="shared" si="29"/>
        <v>0</v>
      </c>
      <c r="AV159" s="5">
        <f t="shared" si="30"/>
        <v>0</v>
      </c>
      <c r="AW159" s="5">
        <f t="shared" si="31"/>
        <v>54.386500000000005</v>
      </c>
      <c r="AZ159" s="4">
        <v>7.4700000000000003E-2</v>
      </c>
      <c r="BA159" s="4">
        <v>1.5900000000000001E-2</v>
      </c>
      <c r="BB159" s="4">
        <v>2.7699999999999999E-3</v>
      </c>
      <c r="BC159" s="4">
        <v>1.558E-2</v>
      </c>
      <c r="BD159" s="4">
        <v>8.1600000000000006E-3</v>
      </c>
      <c r="BE159" s="4">
        <v>0</v>
      </c>
      <c r="BF159" s="4">
        <v>0</v>
      </c>
      <c r="BG159" s="4">
        <v>2.0500000000000001E-2</v>
      </c>
    </row>
    <row r="160" spans="1:59" x14ac:dyDescent="0.2">
      <c r="A160" s="27" t="s">
        <v>131</v>
      </c>
      <c r="B160" s="28" t="s">
        <v>1095</v>
      </c>
      <c r="C160" s="24">
        <v>63</v>
      </c>
      <c r="D160" s="24">
        <v>50536729351</v>
      </c>
      <c r="E160" s="1" t="s">
        <v>657</v>
      </c>
      <c r="F160" s="1" t="s">
        <v>645</v>
      </c>
      <c r="G160" s="1" t="s">
        <v>656</v>
      </c>
      <c r="H160" s="24" t="s">
        <v>658</v>
      </c>
      <c r="I160" s="28" t="s">
        <v>1395</v>
      </c>
      <c r="J160" s="24" t="s">
        <v>59</v>
      </c>
      <c r="K160" s="1" t="s">
        <v>47</v>
      </c>
      <c r="L160" s="67">
        <v>38106</v>
      </c>
      <c r="M160" s="68">
        <v>46388</v>
      </c>
      <c r="N160" s="52" t="s">
        <v>64</v>
      </c>
      <c r="O160" s="66"/>
      <c r="P160" s="66" t="s">
        <v>50</v>
      </c>
      <c r="Q160" s="65" t="s">
        <v>55</v>
      </c>
      <c r="R160" s="52" t="s">
        <v>53</v>
      </c>
      <c r="S160" s="66"/>
      <c r="T160" s="52" t="s">
        <v>59</v>
      </c>
      <c r="U160" s="66" t="s">
        <v>47</v>
      </c>
      <c r="V160" s="1" t="s">
        <v>50</v>
      </c>
      <c r="X160" s="28" t="s">
        <v>66</v>
      </c>
      <c r="Y160" s="24" t="s">
        <v>53</v>
      </c>
      <c r="AA160" s="24" t="s">
        <v>59</v>
      </c>
      <c r="AB160" s="1" t="s">
        <v>47</v>
      </c>
      <c r="AE160" s="1" t="s">
        <v>48</v>
      </c>
      <c r="AF160" s="1" t="s">
        <v>645</v>
      </c>
      <c r="AG160" s="1" t="s">
        <v>67</v>
      </c>
      <c r="AH160" s="1" t="s">
        <v>67</v>
      </c>
      <c r="AI160" s="1" t="s">
        <v>138</v>
      </c>
      <c r="AJ160" s="1" t="s">
        <v>1510</v>
      </c>
      <c r="AL160" s="6">
        <v>5981</v>
      </c>
      <c r="AM160" s="6">
        <v>7224</v>
      </c>
      <c r="AN160" s="6">
        <v>13205</v>
      </c>
      <c r="AO160" s="72" t="s">
        <v>648</v>
      </c>
      <c r="AP160" s="5">
        <f t="shared" si="24"/>
        <v>986.4135</v>
      </c>
      <c r="AQ160" s="5">
        <f t="shared" si="25"/>
        <v>209.95950000000002</v>
      </c>
      <c r="AR160" s="5">
        <f t="shared" si="26"/>
        <v>36.577849999999998</v>
      </c>
      <c r="AS160" s="5">
        <f t="shared" si="27"/>
        <v>205.73390000000001</v>
      </c>
      <c r="AT160" s="5">
        <f t="shared" si="28"/>
        <v>107.75280000000001</v>
      </c>
      <c r="AU160" s="5">
        <f t="shared" si="29"/>
        <v>0</v>
      </c>
      <c r="AV160" s="5">
        <f t="shared" si="30"/>
        <v>0</v>
      </c>
      <c r="AW160" s="5">
        <f t="shared" si="31"/>
        <v>270.70249999999999</v>
      </c>
      <c r="AZ160" s="4">
        <v>7.4700000000000003E-2</v>
      </c>
      <c r="BA160" s="4">
        <v>1.5900000000000001E-2</v>
      </c>
      <c r="BB160" s="4">
        <v>2.7699999999999999E-3</v>
      </c>
      <c r="BC160" s="4">
        <v>1.558E-2</v>
      </c>
      <c r="BD160" s="4">
        <v>8.1600000000000006E-3</v>
      </c>
      <c r="BE160" s="4">
        <v>0</v>
      </c>
      <c r="BF160" s="4">
        <v>0</v>
      </c>
      <c r="BG160" s="4">
        <v>2.0500000000000001E-2</v>
      </c>
    </row>
    <row r="161" spans="1:59" x14ac:dyDescent="0.2">
      <c r="A161" s="27" t="s">
        <v>131</v>
      </c>
      <c r="B161" s="28" t="s">
        <v>661</v>
      </c>
      <c r="C161" s="24">
        <v>67</v>
      </c>
      <c r="D161" s="24" t="s">
        <v>662</v>
      </c>
      <c r="E161" s="1" t="s">
        <v>660</v>
      </c>
      <c r="F161" s="1" t="s">
        <v>645</v>
      </c>
      <c r="G161" s="1" t="s">
        <v>659</v>
      </c>
      <c r="H161" s="24" t="s">
        <v>131</v>
      </c>
      <c r="I161" s="28" t="s">
        <v>1395</v>
      </c>
      <c r="J161" s="24" t="s">
        <v>59</v>
      </c>
      <c r="K161" s="1" t="s">
        <v>47</v>
      </c>
      <c r="L161" s="67">
        <v>38106</v>
      </c>
      <c r="M161" s="68">
        <v>46388</v>
      </c>
      <c r="N161" s="52" t="s">
        <v>64</v>
      </c>
      <c r="O161" s="66"/>
      <c r="P161" s="66" t="s">
        <v>50</v>
      </c>
      <c r="Q161" s="65" t="s">
        <v>55</v>
      </c>
      <c r="R161" s="52" t="s">
        <v>53</v>
      </c>
      <c r="S161" s="66"/>
      <c r="T161" s="52" t="s">
        <v>59</v>
      </c>
      <c r="U161" s="66" t="s">
        <v>47</v>
      </c>
      <c r="V161" s="1" t="s">
        <v>50</v>
      </c>
      <c r="X161" s="28" t="s">
        <v>66</v>
      </c>
      <c r="Y161" s="24" t="s">
        <v>53</v>
      </c>
      <c r="AA161" s="24" t="s">
        <v>59</v>
      </c>
      <c r="AB161" s="1" t="s">
        <v>47</v>
      </c>
      <c r="AE161" s="1" t="s">
        <v>48</v>
      </c>
      <c r="AF161" s="1" t="s">
        <v>645</v>
      </c>
      <c r="AG161" s="1" t="s">
        <v>67</v>
      </c>
      <c r="AH161" s="1" t="s">
        <v>67</v>
      </c>
      <c r="AI161" s="1" t="s">
        <v>139</v>
      </c>
      <c r="AJ161" s="1">
        <v>0</v>
      </c>
      <c r="AL161" s="6">
        <v>1176</v>
      </c>
      <c r="AM161" s="6">
        <v>1409</v>
      </c>
      <c r="AN161" s="6">
        <v>2585</v>
      </c>
      <c r="AO161" s="13" t="s">
        <v>648</v>
      </c>
      <c r="AP161" s="5">
        <f t="shared" si="24"/>
        <v>193.09950000000001</v>
      </c>
      <c r="AQ161" s="5">
        <f t="shared" si="25"/>
        <v>41.101500000000001</v>
      </c>
      <c r="AR161" s="5">
        <f t="shared" si="26"/>
        <v>7.16045</v>
      </c>
      <c r="AS161" s="5">
        <f t="shared" si="27"/>
        <v>40.274300000000004</v>
      </c>
      <c r="AT161" s="5">
        <f t="shared" si="28"/>
        <v>21.093600000000002</v>
      </c>
      <c r="AU161" s="5">
        <f t="shared" si="29"/>
        <v>0</v>
      </c>
      <c r="AV161" s="5">
        <f t="shared" si="30"/>
        <v>0</v>
      </c>
      <c r="AW161" s="5">
        <f t="shared" si="31"/>
        <v>52.9925</v>
      </c>
      <c r="AZ161" s="4">
        <v>7.4700000000000003E-2</v>
      </c>
      <c r="BA161" s="4">
        <v>1.5900000000000001E-2</v>
      </c>
      <c r="BB161" s="4">
        <v>2.7699999999999999E-3</v>
      </c>
      <c r="BC161" s="4">
        <v>1.558E-2</v>
      </c>
      <c r="BD161" s="4">
        <v>8.1600000000000006E-3</v>
      </c>
      <c r="BE161" s="4">
        <v>0</v>
      </c>
      <c r="BF161" s="4">
        <v>0</v>
      </c>
      <c r="BG161" s="4">
        <v>2.0500000000000001E-2</v>
      </c>
    </row>
    <row r="162" spans="1:59" x14ac:dyDescent="0.2">
      <c r="A162" s="27" t="s">
        <v>131</v>
      </c>
      <c r="B162" s="28" t="s">
        <v>669</v>
      </c>
      <c r="C162" s="24">
        <v>114</v>
      </c>
      <c r="D162" s="24" t="s">
        <v>670</v>
      </c>
      <c r="E162" s="1" t="s">
        <v>668</v>
      </c>
      <c r="F162" s="1" t="s">
        <v>645</v>
      </c>
      <c r="G162" s="1" t="s">
        <v>667</v>
      </c>
      <c r="H162" s="24" t="s">
        <v>671</v>
      </c>
      <c r="I162" s="28" t="s">
        <v>1395</v>
      </c>
      <c r="J162" s="24" t="s">
        <v>59</v>
      </c>
      <c r="K162" s="1" t="s">
        <v>47</v>
      </c>
      <c r="L162" s="67">
        <v>38106</v>
      </c>
      <c r="M162" s="68">
        <v>46388</v>
      </c>
      <c r="N162" s="52" t="s">
        <v>64</v>
      </c>
      <c r="O162" s="66"/>
      <c r="P162" s="66" t="s">
        <v>50</v>
      </c>
      <c r="Q162" s="65" t="s">
        <v>55</v>
      </c>
      <c r="R162" s="52" t="s">
        <v>53</v>
      </c>
      <c r="S162" s="66"/>
      <c r="T162" s="52" t="s">
        <v>59</v>
      </c>
      <c r="U162" s="66" t="s">
        <v>47</v>
      </c>
      <c r="V162" s="1" t="s">
        <v>50</v>
      </c>
      <c r="X162" s="28" t="s">
        <v>66</v>
      </c>
      <c r="Y162" s="24" t="s">
        <v>53</v>
      </c>
      <c r="AA162" s="24" t="s">
        <v>59</v>
      </c>
      <c r="AB162" s="1" t="s">
        <v>47</v>
      </c>
      <c r="AE162" s="1" t="s">
        <v>48</v>
      </c>
      <c r="AF162" s="1" t="s">
        <v>645</v>
      </c>
      <c r="AG162" s="1" t="s">
        <v>67</v>
      </c>
      <c r="AH162" s="1" t="s">
        <v>67</v>
      </c>
      <c r="AI162" s="1" t="s">
        <v>139</v>
      </c>
      <c r="AJ162" s="1">
        <v>0</v>
      </c>
      <c r="AL162" s="6">
        <v>4081</v>
      </c>
      <c r="AM162" s="6">
        <v>5006</v>
      </c>
      <c r="AN162" s="6">
        <v>9087</v>
      </c>
      <c r="AO162" s="13" t="s">
        <v>648</v>
      </c>
      <c r="AP162" s="5">
        <f t="shared" si="24"/>
        <v>678.7989</v>
      </c>
      <c r="AQ162" s="5">
        <f t="shared" si="25"/>
        <v>144.48330000000001</v>
      </c>
      <c r="AR162" s="5">
        <f t="shared" si="26"/>
        <v>25.17099</v>
      </c>
      <c r="AS162" s="5">
        <f t="shared" si="27"/>
        <v>141.57545999999999</v>
      </c>
      <c r="AT162" s="5">
        <f t="shared" si="28"/>
        <v>74.149920000000009</v>
      </c>
      <c r="AU162" s="5">
        <f t="shared" si="29"/>
        <v>0</v>
      </c>
      <c r="AV162" s="5">
        <f t="shared" si="30"/>
        <v>0</v>
      </c>
      <c r="AW162" s="5">
        <f t="shared" si="31"/>
        <v>186.2835</v>
      </c>
      <c r="AZ162" s="4">
        <v>7.4700000000000003E-2</v>
      </c>
      <c r="BA162" s="4">
        <v>1.5900000000000001E-2</v>
      </c>
      <c r="BB162" s="4">
        <v>2.7699999999999999E-3</v>
      </c>
      <c r="BC162" s="4">
        <v>1.558E-2</v>
      </c>
      <c r="BD162" s="4">
        <v>8.1600000000000006E-3</v>
      </c>
      <c r="BE162" s="4">
        <v>0</v>
      </c>
      <c r="BF162" s="4">
        <v>0</v>
      </c>
      <c r="BG162" s="4">
        <v>2.0500000000000001E-2</v>
      </c>
    </row>
    <row r="163" spans="1:59" x14ac:dyDescent="0.2">
      <c r="A163" s="27" t="s">
        <v>131</v>
      </c>
      <c r="B163" s="28" t="s">
        <v>674</v>
      </c>
      <c r="C163" s="24">
        <v>136</v>
      </c>
      <c r="D163" s="24" t="s">
        <v>675</v>
      </c>
      <c r="E163" s="1" t="s">
        <v>673</v>
      </c>
      <c r="F163" s="1" t="s">
        <v>645</v>
      </c>
      <c r="G163" s="1" t="s">
        <v>672</v>
      </c>
      <c r="H163" s="24" t="s">
        <v>254</v>
      </c>
      <c r="I163" s="28" t="s">
        <v>1395</v>
      </c>
      <c r="J163" s="24" t="s">
        <v>59</v>
      </c>
      <c r="K163" s="1" t="s">
        <v>47</v>
      </c>
      <c r="L163" s="67">
        <v>38106</v>
      </c>
      <c r="M163" s="68">
        <v>46388</v>
      </c>
      <c r="N163" s="52" t="s">
        <v>64</v>
      </c>
      <c r="O163" s="66"/>
      <c r="P163" s="66" t="s">
        <v>50</v>
      </c>
      <c r="Q163" s="65" t="s">
        <v>55</v>
      </c>
      <c r="R163" s="52" t="s">
        <v>53</v>
      </c>
      <c r="S163" s="66"/>
      <c r="T163" s="52" t="s">
        <v>59</v>
      </c>
      <c r="U163" s="66" t="s">
        <v>47</v>
      </c>
      <c r="V163" s="1" t="s">
        <v>50</v>
      </c>
      <c r="X163" s="28" t="s">
        <v>66</v>
      </c>
      <c r="Y163" s="24" t="s">
        <v>53</v>
      </c>
      <c r="AA163" s="24" t="s">
        <v>59</v>
      </c>
      <c r="AB163" s="1" t="s">
        <v>47</v>
      </c>
      <c r="AE163" s="1" t="s">
        <v>48</v>
      </c>
      <c r="AF163" s="1" t="s">
        <v>645</v>
      </c>
      <c r="AG163" s="1" t="s">
        <v>67</v>
      </c>
      <c r="AH163" s="1" t="s">
        <v>67</v>
      </c>
      <c r="AI163" s="1" t="s">
        <v>139</v>
      </c>
      <c r="AJ163" s="1">
        <v>0</v>
      </c>
      <c r="AL163" s="6">
        <v>12411</v>
      </c>
      <c r="AM163" s="6">
        <v>15065</v>
      </c>
      <c r="AN163" s="6">
        <v>27476</v>
      </c>
      <c r="AO163" s="13" t="s">
        <v>648</v>
      </c>
      <c r="AP163" s="5">
        <f t="shared" si="24"/>
        <v>2052.4572000000003</v>
      </c>
      <c r="AQ163" s="5">
        <f t="shared" si="25"/>
        <v>436.86840000000001</v>
      </c>
      <c r="AR163" s="5">
        <f t="shared" si="26"/>
        <v>76.108519999999999</v>
      </c>
      <c r="AS163" s="5">
        <f t="shared" si="27"/>
        <v>428.07607999999999</v>
      </c>
      <c r="AT163" s="5">
        <f t="shared" si="28"/>
        <v>224.20416000000003</v>
      </c>
      <c r="AU163" s="5">
        <f t="shared" si="29"/>
        <v>0</v>
      </c>
      <c r="AV163" s="5">
        <f t="shared" si="30"/>
        <v>0</v>
      </c>
      <c r="AW163" s="5">
        <f t="shared" si="31"/>
        <v>563.25800000000004</v>
      </c>
      <c r="AZ163" s="4">
        <v>7.4700000000000003E-2</v>
      </c>
      <c r="BA163" s="4">
        <v>1.5900000000000001E-2</v>
      </c>
      <c r="BB163" s="4">
        <v>2.7699999999999999E-3</v>
      </c>
      <c r="BC163" s="4">
        <v>1.558E-2</v>
      </c>
      <c r="BD163" s="4">
        <v>8.1600000000000006E-3</v>
      </c>
      <c r="BE163" s="4">
        <v>0</v>
      </c>
      <c r="BF163" s="4">
        <v>0</v>
      </c>
      <c r="BG163" s="4">
        <v>2.0500000000000001E-2</v>
      </c>
    </row>
    <row r="164" spans="1:59" x14ac:dyDescent="0.2">
      <c r="A164" s="27" t="s">
        <v>131</v>
      </c>
      <c r="B164" s="28" t="s">
        <v>1096</v>
      </c>
      <c r="C164" s="24">
        <v>160</v>
      </c>
      <c r="D164" s="24">
        <v>50536765511</v>
      </c>
      <c r="E164" s="1" t="s">
        <v>677</v>
      </c>
      <c r="F164" s="1" t="s">
        <v>645</v>
      </c>
      <c r="G164" s="1" t="s">
        <v>676</v>
      </c>
      <c r="H164" s="24" t="s">
        <v>131</v>
      </c>
      <c r="I164" s="28" t="s">
        <v>1395</v>
      </c>
      <c r="J164" s="24" t="s">
        <v>59</v>
      </c>
      <c r="K164" s="1" t="s">
        <v>47</v>
      </c>
      <c r="L164" s="67">
        <v>38106</v>
      </c>
      <c r="M164" s="68">
        <v>46388</v>
      </c>
      <c r="N164" s="52" t="s">
        <v>64</v>
      </c>
      <c r="O164" s="66"/>
      <c r="P164" s="66" t="s">
        <v>50</v>
      </c>
      <c r="Q164" s="65" t="s">
        <v>55</v>
      </c>
      <c r="R164" s="52" t="s">
        <v>53</v>
      </c>
      <c r="S164" s="66"/>
      <c r="T164" s="52" t="s">
        <v>59</v>
      </c>
      <c r="U164" s="66" t="s">
        <v>47</v>
      </c>
      <c r="V164" s="1" t="s">
        <v>50</v>
      </c>
      <c r="X164" s="28" t="s">
        <v>66</v>
      </c>
      <c r="Y164" s="24" t="s">
        <v>53</v>
      </c>
      <c r="AA164" s="24" t="s">
        <v>59</v>
      </c>
      <c r="AB164" s="1" t="s">
        <v>47</v>
      </c>
      <c r="AE164" s="1" t="s">
        <v>48</v>
      </c>
      <c r="AF164" s="1" t="s">
        <v>645</v>
      </c>
      <c r="AG164" s="1" t="s">
        <v>67</v>
      </c>
      <c r="AH164" s="1" t="s">
        <v>67</v>
      </c>
      <c r="AI164" s="1" t="s">
        <v>138</v>
      </c>
      <c r="AJ164" s="1" t="s">
        <v>1510</v>
      </c>
      <c r="AL164" s="6">
        <v>2232</v>
      </c>
      <c r="AM164" s="6">
        <v>2693</v>
      </c>
      <c r="AN164" s="6">
        <v>4925</v>
      </c>
      <c r="AO164" s="72" t="s">
        <v>648</v>
      </c>
      <c r="AP164" s="5">
        <f t="shared" si="24"/>
        <v>367.89750000000004</v>
      </c>
      <c r="AQ164" s="5">
        <f t="shared" si="25"/>
        <v>78.307500000000005</v>
      </c>
      <c r="AR164" s="5">
        <f t="shared" si="26"/>
        <v>13.642249999999999</v>
      </c>
      <c r="AS164" s="5">
        <f t="shared" si="27"/>
        <v>76.731499999999997</v>
      </c>
      <c r="AT164" s="5">
        <f t="shared" si="28"/>
        <v>40.188000000000002</v>
      </c>
      <c r="AU164" s="5">
        <f t="shared" si="29"/>
        <v>0</v>
      </c>
      <c r="AV164" s="5">
        <f t="shared" si="30"/>
        <v>0</v>
      </c>
      <c r="AW164" s="5">
        <f t="shared" si="31"/>
        <v>100.96250000000001</v>
      </c>
      <c r="AZ164" s="4">
        <v>7.4700000000000003E-2</v>
      </c>
      <c r="BA164" s="4">
        <v>1.5900000000000001E-2</v>
      </c>
      <c r="BB164" s="4">
        <v>2.7699999999999999E-3</v>
      </c>
      <c r="BC164" s="4">
        <v>1.558E-2</v>
      </c>
      <c r="BD164" s="4">
        <v>8.1600000000000006E-3</v>
      </c>
      <c r="BE164" s="4">
        <v>0</v>
      </c>
      <c r="BF164" s="4">
        <v>0</v>
      </c>
      <c r="BG164" s="4">
        <v>2.0500000000000001E-2</v>
      </c>
    </row>
    <row r="165" spans="1:59" x14ac:dyDescent="0.2">
      <c r="A165" s="27" t="s">
        <v>147</v>
      </c>
      <c r="B165" s="28" t="s">
        <v>1097</v>
      </c>
      <c r="C165" s="24">
        <v>330</v>
      </c>
      <c r="D165" s="24">
        <v>50536704105</v>
      </c>
      <c r="E165" s="1" t="s">
        <v>679</v>
      </c>
      <c r="F165" s="1" t="s">
        <v>645</v>
      </c>
      <c r="G165" s="1" t="s">
        <v>678</v>
      </c>
      <c r="H165" s="24" t="s">
        <v>316</v>
      </c>
      <c r="I165" s="28" t="s">
        <v>1395</v>
      </c>
      <c r="J165" s="24" t="s">
        <v>59</v>
      </c>
      <c r="K165" s="1" t="s">
        <v>47</v>
      </c>
      <c r="L165" s="67">
        <v>38106</v>
      </c>
      <c r="M165" s="68">
        <v>46388</v>
      </c>
      <c r="N165" s="52" t="s">
        <v>64</v>
      </c>
      <c r="O165" s="66"/>
      <c r="P165" s="66" t="s">
        <v>50</v>
      </c>
      <c r="Q165" s="65" t="s">
        <v>55</v>
      </c>
      <c r="R165" s="52" t="s">
        <v>53</v>
      </c>
      <c r="S165" s="66"/>
      <c r="T165" s="52" t="s">
        <v>59</v>
      </c>
      <c r="U165" s="66" t="s">
        <v>47</v>
      </c>
      <c r="V165" s="1" t="s">
        <v>50</v>
      </c>
      <c r="X165" s="28" t="s">
        <v>66</v>
      </c>
      <c r="Y165" s="24" t="s">
        <v>53</v>
      </c>
      <c r="AA165" s="24" t="s">
        <v>59</v>
      </c>
      <c r="AB165" s="1" t="s">
        <v>47</v>
      </c>
      <c r="AE165" s="1" t="s">
        <v>48</v>
      </c>
      <c r="AF165" s="1" t="s">
        <v>645</v>
      </c>
      <c r="AG165" s="1" t="s">
        <v>67</v>
      </c>
      <c r="AH165" s="1" t="s">
        <v>67</v>
      </c>
      <c r="AI165" s="1" t="s">
        <v>138</v>
      </c>
      <c r="AJ165" s="1" t="s">
        <v>1510</v>
      </c>
      <c r="AL165" s="6">
        <v>3759</v>
      </c>
      <c r="AM165" s="6">
        <v>3663</v>
      </c>
      <c r="AN165" s="6">
        <v>7422</v>
      </c>
      <c r="AO165" s="72" t="s">
        <v>648</v>
      </c>
      <c r="AP165" s="5">
        <f t="shared" si="24"/>
        <v>554.42340000000002</v>
      </c>
      <c r="AQ165" s="5">
        <f t="shared" si="25"/>
        <v>118.00980000000001</v>
      </c>
      <c r="AR165" s="5">
        <f t="shared" si="26"/>
        <v>20.55894</v>
      </c>
      <c r="AS165" s="5">
        <f t="shared" si="27"/>
        <v>115.63476</v>
      </c>
      <c r="AT165" s="5">
        <f t="shared" si="28"/>
        <v>60.563520000000004</v>
      </c>
      <c r="AU165" s="5">
        <f t="shared" si="29"/>
        <v>0</v>
      </c>
      <c r="AV165" s="5">
        <f t="shared" si="30"/>
        <v>0</v>
      </c>
      <c r="AW165" s="5">
        <f t="shared" si="31"/>
        <v>152.15100000000001</v>
      </c>
      <c r="AZ165" s="4">
        <v>7.4700000000000003E-2</v>
      </c>
      <c r="BA165" s="4">
        <v>1.5900000000000001E-2</v>
      </c>
      <c r="BB165" s="4">
        <v>2.7699999999999999E-3</v>
      </c>
      <c r="BC165" s="4">
        <v>1.558E-2</v>
      </c>
      <c r="BD165" s="4">
        <v>8.1600000000000006E-3</v>
      </c>
      <c r="BE165" s="4">
        <v>0</v>
      </c>
      <c r="BF165" s="4">
        <v>0</v>
      </c>
      <c r="BG165" s="4">
        <v>2.0500000000000001E-2</v>
      </c>
    </row>
    <row r="166" spans="1:59" x14ac:dyDescent="0.2">
      <c r="A166" s="27" t="s">
        <v>147</v>
      </c>
      <c r="B166" s="28" t="s">
        <v>682</v>
      </c>
      <c r="C166" s="24">
        <v>329</v>
      </c>
      <c r="D166" s="24" t="s">
        <v>683</v>
      </c>
      <c r="E166" s="1" t="s">
        <v>681</v>
      </c>
      <c r="F166" s="1" t="s">
        <v>645</v>
      </c>
      <c r="G166" s="1" t="s">
        <v>680</v>
      </c>
      <c r="H166" s="24" t="s">
        <v>122</v>
      </c>
      <c r="I166" s="28" t="s">
        <v>1395</v>
      </c>
      <c r="J166" s="24" t="s">
        <v>59</v>
      </c>
      <c r="K166" s="1" t="s">
        <v>47</v>
      </c>
      <c r="L166" s="67">
        <v>38106</v>
      </c>
      <c r="M166" s="68">
        <v>46388</v>
      </c>
      <c r="N166" s="52" t="s">
        <v>64</v>
      </c>
      <c r="O166" s="66"/>
      <c r="P166" s="66" t="s">
        <v>50</v>
      </c>
      <c r="Q166" s="65" t="s">
        <v>55</v>
      </c>
      <c r="R166" s="52" t="s">
        <v>53</v>
      </c>
      <c r="S166" s="66"/>
      <c r="T166" s="52" t="s">
        <v>59</v>
      </c>
      <c r="U166" s="66" t="s">
        <v>47</v>
      </c>
      <c r="V166" s="1" t="s">
        <v>50</v>
      </c>
      <c r="X166" s="28" t="s">
        <v>66</v>
      </c>
      <c r="Y166" s="24" t="s">
        <v>53</v>
      </c>
      <c r="AA166" s="24" t="s">
        <v>59</v>
      </c>
      <c r="AB166" s="1" t="s">
        <v>47</v>
      </c>
      <c r="AE166" s="1" t="s">
        <v>48</v>
      </c>
      <c r="AF166" s="1" t="s">
        <v>645</v>
      </c>
      <c r="AG166" s="1" t="s">
        <v>67</v>
      </c>
      <c r="AH166" s="1" t="s">
        <v>67</v>
      </c>
      <c r="AI166" s="1" t="s">
        <v>139</v>
      </c>
      <c r="AJ166" s="1">
        <v>0</v>
      </c>
      <c r="AL166" s="6">
        <v>1731</v>
      </c>
      <c r="AM166" s="6">
        <v>1700</v>
      </c>
      <c r="AN166" s="6">
        <v>3431</v>
      </c>
      <c r="AO166" s="13" t="s">
        <v>648</v>
      </c>
      <c r="AP166" s="5">
        <f t="shared" si="24"/>
        <v>256.29570000000001</v>
      </c>
      <c r="AQ166" s="5">
        <f t="shared" si="25"/>
        <v>54.552900000000001</v>
      </c>
      <c r="AR166" s="5">
        <f t="shared" si="26"/>
        <v>9.5038699999999992</v>
      </c>
      <c r="AS166" s="5">
        <f t="shared" si="27"/>
        <v>53.454979999999999</v>
      </c>
      <c r="AT166" s="5">
        <f t="shared" si="28"/>
        <v>27.996960000000001</v>
      </c>
      <c r="AU166" s="5">
        <f t="shared" si="29"/>
        <v>0</v>
      </c>
      <c r="AV166" s="5">
        <f t="shared" si="30"/>
        <v>0</v>
      </c>
      <c r="AW166" s="5">
        <f t="shared" si="31"/>
        <v>70.335499999999996</v>
      </c>
      <c r="AZ166" s="4">
        <v>7.4700000000000003E-2</v>
      </c>
      <c r="BA166" s="4">
        <v>1.5900000000000001E-2</v>
      </c>
      <c r="BB166" s="4">
        <v>2.7699999999999999E-3</v>
      </c>
      <c r="BC166" s="4">
        <v>1.558E-2</v>
      </c>
      <c r="BD166" s="4">
        <v>8.1600000000000006E-3</v>
      </c>
      <c r="BE166" s="4">
        <v>0</v>
      </c>
      <c r="BF166" s="4">
        <v>0</v>
      </c>
      <c r="BG166" s="4">
        <v>2.0500000000000001E-2</v>
      </c>
    </row>
    <row r="167" spans="1:59" x14ac:dyDescent="0.2">
      <c r="A167" s="27" t="s">
        <v>147</v>
      </c>
      <c r="B167" s="28" t="s">
        <v>685</v>
      </c>
      <c r="C167" s="24">
        <v>328</v>
      </c>
      <c r="D167" s="24" t="s">
        <v>686</v>
      </c>
      <c r="E167" s="1" t="s">
        <v>684</v>
      </c>
      <c r="F167" s="1" t="s">
        <v>645</v>
      </c>
      <c r="G167" s="1" t="s">
        <v>170</v>
      </c>
      <c r="H167" s="24" t="s">
        <v>687</v>
      </c>
      <c r="I167" s="28" t="s">
        <v>1395</v>
      </c>
      <c r="J167" s="24" t="s">
        <v>59</v>
      </c>
      <c r="K167" s="1" t="s">
        <v>47</v>
      </c>
      <c r="L167" s="67">
        <v>38106</v>
      </c>
      <c r="M167" s="68">
        <v>46388</v>
      </c>
      <c r="N167" s="52" t="s">
        <v>64</v>
      </c>
      <c r="O167" s="66"/>
      <c r="P167" s="66" t="s">
        <v>50</v>
      </c>
      <c r="Q167" s="65" t="s">
        <v>55</v>
      </c>
      <c r="R167" s="52" t="s">
        <v>53</v>
      </c>
      <c r="S167" s="66"/>
      <c r="T167" s="52" t="s">
        <v>59</v>
      </c>
      <c r="U167" s="66" t="s">
        <v>47</v>
      </c>
      <c r="V167" s="1" t="s">
        <v>50</v>
      </c>
      <c r="X167" s="28" t="s">
        <v>66</v>
      </c>
      <c r="Y167" s="24" t="s">
        <v>53</v>
      </c>
      <c r="AA167" s="24" t="s">
        <v>59</v>
      </c>
      <c r="AB167" s="1" t="s">
        <v>47</v>
      </c>
      <c r="AE167" s="1" t="s">
        <v>48</v>
      </c>
      <c r="AF167" s="1" t="s">
        <v>645</v>
      </c>
      <c r="AG167" s="1" t="s">
        <v>67</v>
      </c>
      <c r="AH167" s="1" t="s">
        <v>67</v>
      </c>
      <c r="AI167" s="1" t="s">
        <v>139</v>
      </c>
      <c r="AJ167" s="1">
        <v>0</v>
      </c>
      <c r="AL167" s="6">
        <v>1637</v>
      </c>
      <c r="AM167" s="6">
        <v>1879</v>
      </c>
      <c r="AN167" s="6">
        <v>3516</v>
      </c>
      <c r="AO167" s="13" t="s">
        <v>648</v>
      </c>
      <c r="AP167" s="5">
        <f t="shared" si="24"/>
        <v>262.64519999999999</v>
      </c>
      <c r="AQ167" s="5">
        <f t="shared" si="25"/>
        <v>55.904400000000003</v>
      </c>
      <c r="AR167" s="5">
        <f t="shared" si="26"/>
        <v>9.7393199999999993</v>
      </c>
      <c r="AS167" s="5">
        <f t="shared" si="27"/>
        <v>54.77928</v>
      </c>
      <c r="AT167" s="5">
        <f t="shared" si="28"/>
        <v>28.690560000000001</v>
      </c>
      <c r="AU167" s="5">
        <f t="shared" si="29"/>
        <v>0</v>
      </c>
      <c r="AV167" s="5">
        <f t="shared" si="30"/>
        <v>0</v>
      </c>
      <c r="AW167" s="5">
        <f t="shared" si="31"/>
        <v>72.078000000000003</v>
      </c>
      <c r="AZ167" s="4">
        <v>7.4700000000000003E-2</v>
      </c>
      <c r="BA167" s="4">
        <v>1.5900000000000001E-2</v>
      </c>
      <c r="BB167" s="4">
        <v>2.7699999999999999E-3</v>
      </c>
      <c r="BC167" s="4">
        <v>1.558E-2</v>
      </c>
      <c r="BD167" s="4">
        <v>8.1600000000000006E-3</v>
      </c>
      <c r="BE167" s="4">
        <v>0</v>
      </c>
      <c r="BF167" s="4">
        <v>0</v>
      </c>
      <c r="BG167" s="4">
        <v>2.0500000000000001E-2</v>
      </c>
    </row>
    <row r="168" spans="1:59" x14ac:dyDescent="0.2">
      <c r="A168" s="27" t="s">
        <v>147</v>
      </c>
      <c r="B168" s="28" t="s">
        <v>1098</v>
      </c>
      <c r="C168" s="24">
        <v>325</v>
      </c>
      <c r="D168" s="24">
        <v>50537035723</v>
      </c>
      <c r="E168" s="1" t="s">
        <v>688</v>
      </c>
      <c r="F168" s="1" t="s">
        <v>645</v>
      </c>
      <c r="G168" s="1" t="s">
        <v>177</v>
      </c>
      <c r="H168" s="24" t="s">
        <v>131</v>
      </c>
      <c r="I168" s="28" t="s">
        <v>1395</v>
      </c>
      <c r="J168" s="24" t="s">
        <v>59</v>
      </c>
      <c r="K168" s="1" t="s">
        <v>47</v>
      </c>
      <c r="L168" s="67">
        <v>38106</v>
      </c>
      <c r="M168" s="68">
        <v>46388</v>
      </c>
      <c r="N168" s="52" t="s">
        <v>64</v>
      </c>
      <c r="O168" s="66"/>
      <c r="P168" s="66" t="s">
        <v>50</v>
      </c>
      <c r="Q168" s="65" t="s">
        <v>55</v>
      </c>
      <c r="R168" s="52" t="s">
        <v>53</v>
      </c>
      <c r="S168" s="66"/>
      <c r="T168" s="52" t="s">
        <v>59</v>
      </c>
      <c r="U168" s="66" t="s">
        <v>47</v>
      </c>
      <c r="V168" s="1" t="s">
        <v>50</v>
      </c>
      <c r="X168" s="28" t="s">
        <v>66</v>
      </c>
      <c r="Y168" s="24" t="s">
        <v>53</v>
      </c>
      <c r="AA168" s="24" t="s">
        <v>59</v>
      </c>
      <c r="AB168" s="1" t="s">
        <v>47</v>
      </c>
      <c r="AE168" s="1" t="s">
        <v>48</v>
      </c>
      <c r="AF168" s="1" t="s">
        <v>645</v>
      </c>
      <c r="AG168" s="1" t="s">
        <v>67</v>
      </c>
      <c r="AH168" s="1" t="s">
        <v>67</v>
      </c>
      <c r="AI168" s="1" t="s">
        <v>138</v>
      </c>
      <c r="AJ168" s="1" t="s">
        <v>1510</v>
      </c>
      <c r="AL168" s="6">
        <v>1746</v>
      </c>
      <c r="AM168" s="6">
        <v>1698</v>
      </c>
      <c r="AN168" s="6">
        <v>3444</v>
      </c>
      <c r="AO168" s="72" t="s">
        <v>648</v>
      </c>
      <c r="AP168" s="5">
        <f t="shared" si="24"/>
        <v>257.26679999999999</v>
      </c>
      <c r="AQ168" s="5">
        <f t="shared" si="25"/>
        <v>54.759600000000006</v>
      </c>
      <c r="AR168" s="5">
        <f t="shared" si="26"/>
        <v>9.5398800000000001</v>
      </c>
      <c r="AS168" s="5">
        <f t="shared" si="27"/>
        <v>53.657519999999998</v>
      </c>
      <c r="AT168" s="5">
        <f t="shared" si="28"/>
        <v>28.103040000000004</v>
      </c>
      <c r="AU168" s="5">
        <f t="shared" si="29"/>
        <v>0</v>
      </c>
      <c r="AV168" s="5">
        <f t="shared" si="30"/>
        <v>0</v>
      </c>
      <c r="AW168" s="5">
        <f t="shared" si="31"/>
        <v>70.602000000000004</v>
      </c>
      <c r="AZ168" s="4">
        <v>7.4700000000000003E-2</v>
      </c>
      <c r="BA168" s="4">
        <v>1.5900000000000001E-2</v>
      </c>
      <c r="BB168" s="4">
        <v>2.7699999999999999E-3</v>
      </c>
      <c r="BC168" s="4">
        <v>1.558E-2</v>
      </c>
      <c r="BD168" s="4">
        <v>8.1600000000000006E-3</v>
      </c>
      <c r="BE168" s="4">
        <v>0</v>
      </c>
      <c r="BF168" s="4">
        <v>0</v>
      </c>
      <c r="BG168" s="4">
        <v>2.0500000000000001E-2</v>
      </c>
    </row>
    <row r="169" spans="1:59" x14ac:dyDescent="0.2">
      <c r="A169" s="27" t="s">
        <v>147</v>
      </c>
      <c r="B169" s="28" t="s">
        <v>690</v>
      </c>
      <c r="C169" s="24">
        <v>327</v>
      </c>
      <c r="D169" s="24" t="s">
        <v>691</v>
      </c>
      <c r="E169" s="1" t="s">
        <v>689</v>
      </c>
      <c r="F169" s="1" t="s">
        <v>645</v>
      </c>
      <c r="G169" s="1" t="s">
        <v>177</v>
      </c>
      <c r="H169" s="24" t="s">
        <v>181</v>
      </c>
      <c r="I169" s="28" t="s">
        <v>1395</v>
      </c>
      <c r="J169" s="24" t="s">
        <v>59</v>
      </c>
      <c r="K169" s="1" t="s">
        <v>47</v>
      </c>
      <c r="L169" s="67">
        <v>38106</v>
      </c>
      <c r="M169" s="68">
        <v>46388</v>
      </c>
      <c r="N169" s="52" t="s">
        <v>64</v>
      </c>
      <c r="O169" s="66"/>
      <c r="P169" s="66" t="s">
        <v>50</v>
      </c>
      <c r="Q169" s="65" t="s">
        <v>55</v>
      </c>
      <c r="R169" s="52" t="s">
        <v>53</v>
      </c>
      <c r="S169" s="66"/>
      <c r="T169" s="52" t="s">
        <v>59</v>
      </c>
      <c r="U169" s="66" t="s">
        <v>47</v>
      </c>
      <c r="V169" s="1" t="s">
        <v>50</v>
      </c>
      <c r="X169" s="28" t="s">
        <v>66</v>
      </c>
      <c r="Y169" s="24" t="s">
        <v>53</v>
      </c>
      <c r="AA169" s="24" t="s">
        <v>59</v>
      </c>
      <c r="AB169" s="1" t="s">
        <v>47</v>
      </c>
      <c r="AE169" s="1" t="s">
        <v>48</v>
      </c>
      <c r="AF169" s="1" t="s">
        <v>645</v>
      </c>
      <c r="AG169" s="1" t="s">
        <v>67</v>
      </c>
      <c r="AH169" s="1" t="s">
        <v>67</v>
      </c>
      <c r="AI169" s="1" t="s">
        <v>139</v>
      </c>
      <c r="AJ169" s="1">
        <v>0</v>
      </c>
      <c r="AL169" s="6">
        <v>8894</v>
      </c>
      <c r="AM169" s="6">
        <v>40041</v>
      </c>
      <c r="AN169" s="6">
        <v>48935</v>
      </c>
      <c r="AO169" s="13" t="s">
        <v>648</v>
      </c>
      <c r="AP169" s="5">
        <f t="shared" si="24"/>
        <v>3655.4445000000001</v>
      </c>
      <c r="AQ169" s="5">
        <f t="shared" si="25"/>
        <v>778.06650000000002</v>
      </c>
      <c r="AR169" s="5">
        <f t="shared" si="26"/>
        <v>135.54995</v>
      </c>
      <c r="AS169" s="5">
        <f t="shared" si="27"/>
        <v>762.40729999999996</v>
      </c>
      <c r="AT169" s="5">
        <f t="shared" si="28"/>
        <v>399.30960000000005</v>
      </c>
      <c r="AU169" s="5">
        <f t="shared" si="29"/>
        <v>0</v>
      </c>
      <c r="AV169" s="5">
        <f t="shared" si="30"/>
        <v>0</v>
      </c>
      <c r="AW169" s="5">
        <f t="shared" si="31"/>
        <v>1003.1675</v>
      </c>
      <c r="AZ169" s="4">
        <v>7.4700000000000003E-2</v>
      </c>
      <c r="BA169" s="4">
        <v>1.5900000000000001E-2</v>
      </c>
      <c r="BB169" s="4">
        <v>2.7699999999999999E-3</v>
      </c>
      <c r="BC169" s="4">
        <v>1.558E-2</v>
      </c>
      <c r="BD169" s="4">
        <v>8.1600000000000006E-3</v>
      </c>
      <c r="BE169" s="4">
        <v>0</v>
      </c>
      <c r="BF169" s="4">
        <v>0</v>
      </c>
      <c r="BG169" s="4">
        <v>2.0500000000000001E-2</v>
      </c>
    </row>
    <row r="170" spans="1:59" x14ac:dyDescent="0.2">
      <c r="A170" s="27" t="s">
        <v>147</v>
      </c>
      <c r="B170" s="28" t="s">
        <v>694</v>
      </c>
      <c r="C170" s="24">
        <v>324</v>
      </c>
      <c r="D170" s="24" t="s">
        <v>695</v>
      </c>
      <c r="E170" s="1" t="s">
        <v>693</v>
      </c>
      <c r="F170" s="1" t="s">
        <v>645</v>
      </c>
      <c r="G170" s="1" t="s">
        <v>692</v>
      </c>
      <c r="H170" s="24" t="s">
        <v>293</v>
      </c>
      <c r="I170" s="28" t="s">
        <v>1395</v>
      </c>
      <c r="J170" s="24" t="s">
        <v>59</v>
      </c>
      <c r="K170" s="1" t="s">
        <v>47</v>
      </c>
      <c r="L170" s="67">
        <v>38106</v>
      </c>
      <c r="M170" s="68">
        <v>46388</v>
      </c>
      <c r="N170" s="52" t="s">
        <v>64</v>
      </c>
      <c r="O170" s="66"/>
      <c r="P170" s="66" t="s">
        <v>50</v>
      </c>
      <c r="Q170" s="65" t="s">
        <v>55</v>
      </c>
      <c r="R170" s="52" t="s">
        <v>53</v>
      </c>
      <c r="S170" s="66"/>
      <c r="T170" s="52" t="s">
        <v>59</v>
      </c>
      <c r="U170" s="66" t="s">
        <v>47</v>
      </c>
      <c r="V170" s="1" t="s">
        <v>50</v>
      </c>
      <c r="X170" s="28" t="s">
        <v>66</v>
      </c>
      <c r="Y170" s="24" t="s">
        <v>53</v>
      </c>
      <c r="AA170" s="24" t="s">
        <v>59</v>
      </c>
      <c r="AB170" s="1" t="s">
        <v>47</v>
      </c>
      <c r="AE170" s="1" t="s">
        <v>48</v>
      </c>
      <c r="AF170" s="1" t="s">
        <v>645</v>
      </c>
      <c r="AG170" s="1" t="s">
        <v>67</v>
      </c>
      <c r="AH170" s="1" t="s">
        <v>67</v>
      </c>
      <c r="AI170" s="1" t="s">
        <v>139</v>
      </c>
      <c r="AJ170" s="1">
        <v>0</v>
      </c>
      <c r="AL170" s="6">
        <v>3251</v>
      </c>
      <c r="AM170" s="6">
        <v>3418</v>
      </c>
      <c r="AN170" s="6">
        <v>6669</v>
      </c>
      <c r="AO170" s="13" t="s">
        <v>648</v>
      </c>
      <c r="AP170" s="5">
        <f t="shared" si="24"/>
        <v>498.17430000000002</v>
      </c>
      <c r="AQ170" s="5">
        <f t="shared" si="25"/>
        <v>106.03710000000001</v>
      </c>
      <c r="AR170" s="5">
        <f t="shared" si="26"/>
        <v>18.473129999999998</v>
      </c>
      <c r="AS170" s="5">
        <f t="shared" si="27"/>
        <v>103.90302</v>
      </c>
      <c r="AT170" s="5">
        <f t="shared" si="28"/>
        <v>54.419040000000003</v>
      </c>
      <c r="AU170" s="5">
        <f t="shared" si="29"/>
        <v>0</v>
      </c>
      <c r="AV170" s="5">
        <f t="shared" si="30"/>
        <v>0</v>
      </c>
      <c r="AW170" s="5">
        <f t="shared" si="31"/>
        <v>136.71450000000002</v>
      </c>
      <c r="AZ170" s="4">
        <v>7.4700000000000003E-2</v>
      </c>
      <c r="BA170" s="4">
        <v>1.5900000000000001E-2</v>
      </c>
      <c r="BB170" s="4">
        <v>2.7699999999999999E-3</v>
      </c>
      <c r="BC170" s="4">
        <v>1.558E-2</v>
      </c>
      <c r="BD170" s="4">
        <v>8.1600000000000006E-3</v>
      </c>
      <c r="BE170" s="4">
        <v>0</v>
      </c>
      <c r="BF170" s="4">
        <v>0</v>
      </c>
      <c r="BG170" s="4">
        <v>2.0500000000000001E-2</v>
      </c>
    </row>
    <row r="171" spans="1:59" x14ac:dyDescent="0.2">
      <c r="A171" s="27" t="s">
        <v>147</v>
      </c>
      <c r="B171" s="28" t="s">
        <v>697</v>
      </c>
      <c r="C171" s="24">
        <v>323</v>
      </c>
      <c r="D171" s="24" t="s">
        <v>698</v>
      </c>
      <c r="E171" s="1" t="s">
        <v>696</v>
      </c>
      <c r="F171" s="1" t="s">
        <v>645</v>
      </c>
      <c r="G171" s="1" t="s">
        <v>692</v>
      </c>
      <c r="H171" s="24" t="s">
        <v>699</v>
      </c>
      <c r="I171" s="28" t="s">
        <v>1395</v>
      </c>
      <c r="J171" s="24" t="s">
        <v>59</v>
      </c>
      <c r="K171" s="1" t="s">
        <v>47</v>
      </c>
      <c r="L171" s="67">
        <v>38106</v>
      </c>
      <c r="M171" s="68">
        <v>46388</v>
      </c>
      <c r="N171" s="52" t="s">
        <v>64</v>
      </c>
      <c r="O171" s="66"/>
      <c r="P171" s="66" t="s">
        <v>50</v>
      </c>
      <c r="Q171" s="65" t="s">
        <v>55</v>
      </c>
      <c r="R171" s="52" t="s">
        <v>53</v>
      </c>
      <c r="S171" s="66"/>
      <c r="T171" s="52" t="s">
        <v>59</v>
      </c>
      <c r="U171" s="66" t="s">
        <v>47</v>
      </c>
      <c r="V171" s="1" t="s">
        <v>50</v>
      </c>
      <c r="X171" s="28" t="s">
        <v>66</v>
      </c>
      <c r="Y171" s="24" t="s">
        <v>53</v>
      </c>
      <c r="AA171" s="24" t="s">
        <v>59</v>
      </c>
      <c r="AB171" s="1" t="s">
        <v>47</v>
      </c>
      <c r="AE171" s="1" t="s">
        <v>48</v>
      </c>
      <c r="AF171" s="1" t="s">
        <v>645</v>
      </c>
      <c r="AG171" s="1" t="s">
        <v>67</v>
      </c>
      <c r="AH171" s="1" t="s">
        <v>67</v>
      </c>
      <c r="AI171" s="1" t="s">
        <v>139</v>
      </c>
      <c r="AJ171" s="1">
        <v>0</v>
      </c>
      <c r="AL171" s="6">
        <v>3434</v>
      </c>
      <c r="AM171" s="6">
        <v>3532</v>
      </c>
      <c r="AN171" s="6">
        <v>6966</v>
      </c>
      <c r="AO171" s="13" t="s">
        <v>648</v>
      </c>
      <c r="AP171" s="5">
        <f t="shared" si="24"/>
        <v>520.36019999999996</v>
      </c>
      <c r="AQ171" s="5">
        <f t="shared" si="25"/>
        <v>110.75940000000001</v>
      </c>
      <c r="AR171" s="5">
        <f t="shared" si="26"/>
        <v>19.295819999999999</v>
      </c>
      <c r="AS171" s="5">
        <f t="shared" si="27"/>
        <v>108.53028</v>
      </c>
      <c r="AT171" s="5">
        <f t="shared" si="28"/>
        <v>56.842560000000006</v>
      </c>
      <c r="AU171" s="5">
        <f t="shared" si="29"/>
        <v>0</v>
      </c>
      <c r="AV171" s="5">
        <f t="shared" si="30"/>
        <v>0</v>
      </c>
      <c r="AW171" s="5">
        <f t="shared" si="31"/>
        <v>142.803</v>
      </c>
      <c r="AZ171" s="4">
        <v>7.4700000000000003E-2</v>
      </c>
      <c r="BA171" s="4">
        <v>1.5900000000000001E-2</v>
      </c>
      <c r="BB171" s="4">
        <v>2.7699999999999999E-3</v>
      </c>
      <c r="BC171" s="4">
        <v>1.558E-2</v>
      </c>
      <c r="BD171" s="4">
        <v>8.1600000000000006E-3</v>
      </c>
      <c r="BE171" s="4">
        <v>0</v>
      </c>
      <c r="BF171" s="4">
        <v>0</v>
      </c>
      <c r="BG171" s="4">
        <v>2.0500000000000001E-2</v>
      </c>
    </row>
    <row r="172" spans="1:59" x14ac:dyDescent="0.2">
      <c r="A172" s="27" t="s">
        <v>147</v>
      </c>
      <c r="B172" s="28" t="s">
        <v>702</v>
      </c>
      <c r="C172" s="24">
        <v>322</v>
      </c>
      <c r="D172" s="24" t="s">
        <v>703</v>
      </c>
      <c r="E172" s="1" t="s">
        <v>701</v>
      </c>
      <c r="F172" s="1" t="s">
        <v>645</v>
      </c>
      <c r="G172" s="1" t="s">
        <v>700</v>
      </c>
      <c r="H172" s="24" t="s">
        <v>388</v>
      </c>
      <c r="I172" s="28" t="s">
        <v>1395</v>
      </c>
      <c r="J172" s="24" t="s">
        <v>59</v>
      </c>
      <c r="K172" s="1" t="s">
        <v>47</v>
      </c>
      <c r="L172" s="67">
        <v>38106</v>
      </c>
      <c r="M172" s="68">
        <v>46388</v>
      </c>
      <c r="N172" s="52" t="s">
        <v>64</v>
      </c>
      <c r="O172" s="66"/>
      <c r="P172" s="66" t="s">
        <v>50</v>
      </c>
      <c r="Q172" s="65" t="s">
        <v>55</v>
      </c>
      <c r="R172" s="52" t="s">
        <v>53</v>
      </c>
      <c r="S172" s="66"/>
      <c r="T172" s="52" t="s">
        <v>59</v>
      </c>
      <c r="U172" s="66" t="s">
        <v>47</v>
      </c>
      <c r="V172" s="1" t="s">
        <v>50</v>
      </c>
      <c r="X172" s="28" t="s">
        <v>66</v>
      </c>
      <c r="Y172" s="24" t="s">
        <v>53</v>
      </c>
      <c r="AA172" s="24" t="s">
        <v>59</v>
      </c>
      <c r="AB172" s="1" t="s">
        <v>47</v>
      </c>
      <c r="AE172" s="1" t="s">
        <v>48</v>
      </c>
      <c r="AF172" s="1" t="s">
        <v>645</v>
      </c>
      <c r="AG172" s="1" t="s">
        <v>67</v>
      </c>
      <c r="AH172" s="1" t="s">
        <v>67</v>
      </c>
      <c r="AI172" s="1" t="s">
        <v>139</v>
      </c>
      <c r="AJ172" s="1">
        <v>0</v>
      </c>
      <c r="AL172" s="6">
        <v>3592</v>
      </c>
      <c r="AM172" s="6">
        <v>5813</v>
      </c>
      <c r="AN172" s="6">
        <v>9405</v>
      </c>
      <c r="AO172" s="13" t="s">
        <v>648</v>
      </c>
      <c r="AP172" s="5">
        <f t="shared" si="24"/>
        <v>702.55349999999999</v>
      </c>
      <c r="AQ172" s="5">
        <f t="shared" si="25"/>
        <v>149.5395</v>
      </c>
      <c r="AR172" s="5">
        <f t="shared" si="26"/>
        <v>26.051849999999998</v>
      </c>
      <c r="AS172" s="5">
        <f t="shared" si="27"/>
        <v>146.5299</v>
      </c>
      <c r="AT172" s="5">
        <f t="shared" si="28"/>
        <v>76.744800000000012</v>
      </c>
      <c r="AU172" s="5">
        <f t="shared" si="29"/>
        <v>0</v>
      </c>
      <c r="AV172" s="5">
        <f t="shared" si="30"/>
        <v>0</v>
      </c>
      <c r="AW172" s="5">
        <f t="shared" si="31"/>
        <v>192.80250000000001</v>
      </c>
      <c r="AZ172" s="4">
        <v>7.4700000000000003E-2</v>
      </c>
      <c r="BA172" s="4">
        <v>1.5900000000000001E-2</v>
      </c>
      <c r="BB172" s="4">
        <v>2.7699999999999999E-3</v>
      </c>
      <c r="BC172" s="4">
        <v>1.558E-2</v>
      </c>
      <c r="BD172" s="4">
        <v>8.1600000000000006E-3</v>
      </c>
      <c r="BE172" s="4">
        <v>0</v>
      </c>
      <c r="BF172" s="4">
        <v>0</v>
      </c>
      <c r="BG172" s="4">
        <v>2.0500000000000001E-2</v>
      </c>
    </row>
    <row r="173" spans="1:59" x14ac:dyDescent="0.2">
      <c r="A173" s="27" t="s">
        <v>147</v>
      </c>
      <c r="B173" s="28" t="s">
        <v>706</v>
      </c>
      <c r="C173" s="24">
        <v>326</v>
      </c>
      <c r="D173" s="24" t="s">
        <v>707</v>
      </c>
      <c r="E173" s="1" t="s">
        <v>705</v>
      </c>
      <c r="F173" s="1" t="s">
        <v>645</v>
      </c>
      <c r="G173" s="1" t="s">
        <v>704</v>
      </c>
      <c r="H173" s="24" t="s">
        <v>54</v>
      </c>
      <c r="I173" s="28" t="s">
        <v>1395</v>
      </c>
      <c r="J173" s="24" t="s">
        <v>59</v>
      </c>
      <c r="K173" s="1" t="s">
        <v>47</v>
      </c>
      <c r="L173" s="67">
        <v>38106</v>
      </c>
      <c r="M173" s="68">
        <v>46388</v>
      </c>
      <c r="N173" s="52" t="s">
        <v>64</v>
      </c>
      <c r="O173" s="66"/>
      <c r="P173" s="66" t="s">
        <v>50</v>
      </c>
      <c r="Q173" s="65" t="s">
        <v>55</v>
      </c>
      <c r="R173" s="52" t="s">
        <v>53</v>
      </c>
      <c r="S173" s="66"/>
      <c r="T173" s="52" t="s">
        <v>59</v>
      </c>
      <c r="U173" s="66" t="s">
        <v>47</v>
      </c>
      <c r="V173" s="1" t="s">
        <v>50</v>
      </c>
      <c r="X173" s="28" t="s">
        <v>66</v>
      </c>
      <c r="Y173" s="24" t="s">
        <v>53</v>
      </c>
      <c r="AA173" s="24" t="s">
        <v>59</v>
      </c>
      <c r="AB173" s="1" t="s">
        <v>47</v>
      </c>
      <c r="AE173" s="1" t="s">
        <v>48</v>
      </c>
      <c r="AF173" s="1" t="s">
        <v>645</v>
      </c>
      <c r="AG173" s="1" t="s">
        <v>67</v>
      </c>
      <c r="AH173" s="1" t="s">
        <v>67</v>
      </c>
      <c r="AI173" s="1" t="s">
        <v>139</v>
      </c>
      <c r="AJ173" s="1">
        <v>0</v>
      </c>
      <c r="AL173" s="6">
        <v>2354</v>
      </c>
      <c r="AM173" s="6" t="s">
        <v>1395</v>
      </c>
      <c r="AN173" s="6">
        <v>2354</v>
      </c>
      <c r="AO173" s="13" t="s">
        <v>648</v>
      </c>
      <c r="AP173" s="5">
        <f t="shared" si="24"/>
        <v>234.92920000000001</v>
      </c>
      <c r="AQ173" s="5">
        <f t="shared" si="25"/>
        <v>37.428600000000003</v>
      </c>
      <c r="AR173" s="5">
        <f t="shared" si="26"/>
        <v>6.5205799999999998</v>
      </c>
      <c r="AS173" s="5">
        <f t="shared" si="27"/>
        <v>36.675319999999999</v>
      </c>
      <c r="AT173" s="5">
        <f t="shared" si="28"/>
        <v>19.208640000000003</v>
      </c>
      <c r="AU173" s="5">
        <f t="shared" si="29"/>
        <v>0</v>
      </c>
      <c r="AV173" s="5">
        <f t="shared" si="30"/>
        <v>0</v>
      </c>
      <c r="AW173" s="5">
        <f t="shared" si="31"/>
        <v>48.257000000000005</v>
      </c>
      <c r="AZ173" s="4">
        <v>9.98E-2</v>
      </c>
      <c r="BA173" s="4">
        <v>1.5900000000000001E-2</v>
      </c>
      <c r="BB173" s="4">
        <v>2.7699999999999999E-3</v>
      </c>
      <c r="BC173" s="4">
        <v>1.558E-2</v>
      </c>
      <c r="BD173" s="4">
        <v>8.1600000000000006E-3</v>
      </c>
      <c r="BE173" s="4">
        <v>0</v>
      </c>
      <c r="BF173" s="4">
        <v>0</v>
      </c>
      <c r="BG173" s="4">
        <v>2.0500000000000001E-2</v>
      </c>
    </row>
    <row r="174" spans="1:59" x14ac:dyDescent="0.2">
      <c r="A174" s="27" t="s">
        <v>147</v>
      </c>
      <c r="B174" s="28" t="s">
        <v>710</v>
      </c>
      <c r="C174" s="24">
        <v>321</v>
      </c>
      <c r="D174" s="24" t="s">
        <v>711</v>
      </c>
      <c r="E174" s="1" t="s">
        <v>709</v>
      </c>
      <c r="F174" s="1" t="s">
        <v>645</v>
      </c>
      <c r="G174" s="1" t="s">
        <v>708</v>
      </c>
      <c r="H174" s="24" t="s">
        <v>54</v>
      </c>
      <c r="I174" s="28" t="s">
        <v>1395</v>
      </c>
      <c r="J174" s="24" t="s">
        <v>59</v>
      </c>
      <c r="K174" s="1" t="s">
        <v>47</v>
      </c>
      <c r="L174" s="67">
        <v>38106</v>
      </c>
      <c r="M174" s="68">
        <v>46388</v>
      </c>
      <c r="N174" s="52" t="s">
        <v>64</v>
      </c>
      <c r="O174" s="66"/>
      <c r="P174" s="66" t="s">
        <v>50</v>
      </c>
      <c r="Q174" s="65" t="s">
        <v>55</v>
      </c>
      <c r="R174" s="52" t="s">
        <v>53</v>
      </c>
      <c r="S174" s="66"/>
      <c r="T174" s="52" t="s">
        <v>59</v>
      </c>
      <c r="U174" s="66" t="s">
        <v>47</v>
      </c>
      <c r="V174" s="1" t="s">
        <v>50</v>
      </c>
      <c r="X174" s="28" t="s">
        <v>66</v>
      </c>
      <c r="Y174" s="24" t="s">
        <v>53</v>
      </c>
      <c r="AA174" s="24" t="s">
        <v>59</v>
      </c>
      <c r="AB174" s="1" t="s">
        <v>47</v>
      </c>
      <c r="AE174" s="1" t="s">
        <v>48</v>
      </c>
      <c r="AF174" s="1" t="s">
        <v>645</v>
      </c>
      <c r="AG174" s="1" t="s">
        <v>67</v>
      </c>
      <c r="AH174" s="1" t="s">
        <v>67</v>
      </c>
      <c r="AI174" s="1" t="s">
        <v>139</v>
      </c>
      <c r="AJ174" s="1">
        <v>0</v>
      </c>
      <c r="AL174" s="6">
        <v>1517</v>
      </c>
      <c r="AM174" s="6">
        <v>1361</v>
      </c>
      <c r="AN174" s="6">
        <v>2878</v>
      </c>
      <c r="AO174" s="13" t="s">
        <v>648</v>
      </c>
      <c r="AP174" s="5">
        <f t="shared" si="24"/>
        <v>214.98660000000001</v>
      </c>
      <c r="AQ174" s="5">
        <f t="shared" si="25"/>
        <v>45.760200000000005</v>
      </c>
      <c r="AR174" s="5">
        <f t="shared" si="26"/>
        <v>7.9720599999999999</v>
      </c>
      <c r="AS174" s="5">
        <f t="shared" si="27"/>
        <v>44.839240000000004</v>
      </c>
      <c r="AT174" s="5">
        <f t="shared" si="28"/>
        <v>23.484480000000001</v>
      </c>
      <c r="AU174" s="5">
        <f t="shared" si="29"/>
        <v>0</v>
      </c>
      <c r="AV174" s="5">
        <f t="shared" si="30"/>
        <v>0</v>
      </c>
      <c r="AW174" s="5">
        <f t="shared" si="31"/>
        <v>58.999000000000002</v>
      </c>
      <c r="AZ174" s="4">
        <v>7.4700000000000003E-2</v>
      </c>
      <c r="BA174" s="4">
        <v>1.5900000000000001E-2</v>
      </c>
      <c r="BB174" s="4">
        <v>2.7699999999999999E-3</v>
      </c>
      <c r="BC174" s="4">
        <v>1.558E-2</v>
      </c>
      <c r="BD174" s="4">
        <v>8.1600000000000006E-3</v>
      </c>
      <c r="BE174" s="4">
        <v>0</v>
      </c>
      <c r="BF174" s="4">
        <v>0</v>
      </c>
      <c r="BG174" s="4">
        <v>2.0500000000000001E-2</v>
      </c>
    </row>
    <row r="175" spans="1:59" x14ac:dyDescent="0.2">
      <c r="A175" s="27" t="s">
        <v>147</v>
      </c>
      <c r="B175" s="28" t="s">
        <v>1099</v>
      </c>
      <c r="C175" s="24">
        <v>318</v>
      </c>
      <c r="D175" s="24">
        <v>50537169522</v>
      </c>
      <c r="E175" s="1" t="s">
        <v>712</v>
      </c>
      <c r="F175" s="1" t="s">
        <v>645</v>
      </c>
      <c r="G175" s="1" t="s">
        <v>708</v>
      </c>
      <c r="H175" s="24" t="s">
        <v>392</v>
      </c>
      <c r="I175" s="28" t="s">
        <v>1395</v>
      </c>
      <c r="J175" s="24" t="s">
        <v>59</v>
      </c>
      <c r="K175" s="1" t="s">
        <v>47</v>
      </c>
      <c r="L175" s="67">
        <v>38106</v>
      </c>
      <c r="M175" s="68">
        <v>46388</v>
      </c>
      <c r="N175" s="52" t="s">
        <v>64</v>
      </c>
      <c r="O175" s="66"/>
      <c r="P175" s="66" t="s">
        <v>50</v>
      </c>
      <c r="Q175" s="65" t="s">
        <v>55</v>
      </c>
      <c r="R175" s="52" t="s">
        <v>53</v>
      </c>
      <c r="S175" s="66"/>
      <c r="T175" s="52" t="s">
        <v>59</v>
      </c>
      <c r="U175" s="66" t="s">
        <v>47</v>
      </c>
      <c r="V175" s="1" t="s">
        <v>50</v>
      </c>
      <c r="X175" s="28" t="s">
        <v>66</v>
      </c>
      <c r="Y175" s="24" t="s">
        <v>53</v>
      </c>
      <c r="AA175" s="24" t="s">
        <v>59</v>
      </c>
      <c r="AB175" s="1" t="s">
        <v>47</v>
      </c>
      <c r="AE175" s="1" t="s">
        <v>48</v>
      </c>
      <c r="AF175" s="1" t="s">
        <v>645</v>
      </c>
      <c r="AG175" s="1" t="s">
        <v>67</v>
      </c>
      <c r="AH175" s="1" t="s">
        <v>67</v>
      </c>
      <c r="AI175" s="1" t="s">
        <v>138</v>
      </c>
      <c r="AJ175" s="1" t="s">
        <v>1510</v>
      </c>
      <c r="AL175" s="6">
        <v>356</v>
      </c>
      <c r="AM175" s="6">
        <v>386</v>
      </c>
      <c r="AN175" s="6">
        <v>742</v>
      </c>
      <c r="AO175" s="72" t="s">
        <v>648</v>
      </c>
      <c r="AP175" s="5">
        <f t="shared" si="24"/>
        <v>55.427399999999999</v>
      </c>
      <c r="AQ175" s="5">
        <f t="shared" si="25"/>
        <v>11.797800000000001</v>
      </c>
      <c r="AR175" s="5">
        <f t="shared" si="26"/>
        <v>2.0553399999999997</v>
      </c>
      <c r="AS175" s="5">
        <f t="shared" si="27"/>
        <v>11.560359999999999</v>
      </c>
      <c r="AT175" s="5">
        <f t="shared" si="28"/>
        <v>6.0547200000000005</v>
      </c>
      <c r="AU175" s="5">
        <f t="shared" si="29"/>
        <v>0</v>
      </c>
      <c r="AV175" s="5">
        <f t="shared" si="30"/>
        <v>0</v>
      </c>
      <c r="AW175" s="5">
        <f t="shared" si="31"/>
        <v>15.211</v>
      </c>
      <c r="AZ175" s="4">
        <v>7.4700000000000003E-2</v>
      </c>
      <c r="BA175" s="4">
        <v>1.5900000000000001E-2</v>
      </c>
      <c r="BB175" s="4">
        <v>2.7699999999999999E-3</v>
      </c>
      <c r="BC175" s="4">
        <v>1.558E-2</v>
      </c>
      <c r="BD175" s="4">
        <v>8.1600000000000006E-3</v>
      </c>
      <c r="BE175" s="4">
        <v>0</v>
      </c>
      <c r="BF175" s="4">
        <v>0</v>
      </c>
      <c r="BG175" s="4">
        <v>2.0500000000000001E-2</v>
      </c>
    </row>
    <row r="176" spans="1:59" x14ac:dyDescent="0.2">
      <c r="A176" s="27" t="s">
        <v>147</v>
      </c>
      <c r="B176" s="28" t="s">
        <v>1100</v>
      </c>
      <c r="C176" s="24">
        <v>320</v>
      </c>
      <c r="D176" s="24">
        <v>50536983725</v>
      </c>
      <c r="E176" s="1" t="s">
        <v>714</v>
      </c>
      <c r="F176" s="1" t="s">
        <v>645</v>
      </c>
      <c r="G176" s="1" t="s">
        <v>713</v>
      </c>
      <c r="H176" s="24" t="s">
        <v>715</v>
      </c>
      <c r="I176" s="28" t="s">
        <v>1395</v>
      </c>
      <c r="J176" s="24" t="s">
        <v>59</v>
      </c>
      <c r="K176" s="1" t="s">
        <v>47</v>
      </c>
      <c r="L176" s="67">
        <v>38106</v>
      </c>
      <c r="M176" s="68">
        <v>46388</v>
      </c>
      <c r="N176" s="52" t="s">
        <v>64</v>
      </c>
      <c r="O176" s="66"/>
      <c r="P176" s="66" t="s">
        <v>50</v>
      </c>
      <c r="Q176" s="65" t="s">
        <v>55</v>
      </c>
      <c r="R176" s="52" t="s">
        <v>53</v>
      </c>
      <c r="S176" s="66"/>
      <c r="T176" s="52" t="s">
        <v>59</v>
      </c>
      <c r="U176" s="66" t="s">
        <v>47</v>
      </c>
      <c r="V176" s="1" t="s">
        <v>50</v>
      </c>
      <c r="X176" s="28" t="s">
        <v>66</v>
      </c>
      <c r="Y176" s="24" t="s">
        <v>53</v>
      </c>
      <c r="AA176" s="24" t="s">
        <v>59</v>
      </c>
      <c r="AB176" s="1" t="s">
        <v>47</v>
      </c>
      <c r="AE176" s="1" t="s">
        <v>48</v>
      </c>
      <c r="AF176" s="1" t="s">
        <v>645</v>
      </c>
      <c r="AG176" s="1" t="s">
        <v>67</v>
      </c>
      <c r="AH176" s="1" t="s">
        <v>67</v>
      </c>
      <c r="AI176" s="1" t="s">
        <v>138</v>
      </c>
      <c r="AJ176" s="1" t="s">
        <v>1510</v>
      </c>
      <c r="AL176" s="6">
        <v>1917</v>
      </c>
      <c r="AM176" s="6">
        <v>5834</v>
      </c>
      <c r="AN176" s="6">
        <v>7751</v>
      </c>
      <c r="AO176" s="72" t="s">
        <v>648</v>
      </c>
      <c r="AP176" s="5">
        <f t="shared" si="24"/>
        <v>578.99970000000008</v>
      </c>
      <c r="AQ176" s="5">
        <f t="shared" si="25"/>
        <v>123.24090000000001</v>
      </c>
      <c r="AR176" s="5">
        <f t="shared" si="26"/>
        <v>21.470269999999999</v>
      </c>
      <c r="AS176" s="5">
        <f t="shared" si="27"/>
        <v>120.76058</v>
      </c>
      <c r="AT176" s="5">
        <f t="shared" si="28"/>
        <v>63.248160000000006</v>
      </c>
      <c r="AU176" s="5">
        <f t="shared" si="29"/>
        <v>0</v>
      </c>
      <c r="AV176" s="5">
        <f t="shared" si="30"/>
        <v>0</v>
      </c>
      <c r="AW176" s="5">
        <f t="shared" si="31"/>
        <v>158.8955</v>
      </c>
      <c r="AZ176" s="4">
        <v>7.4700000000000003E-2</v>
      </c>
      <c r="BA176" s="4">
        <v>1.5900000000000001E-2</v>
      </c>
      <c r="BB176" s="4">
        <v>2.7699999999999999E-3</v>
      </c>
      <c r="BC176" s="4">
        <v>1.558E-2</v>
      </c>
      <c r="BD176" s="4">
        <v>8.1600000000000006E-3</v>
      </c>
      <c r="BE176" s="4">
        <v>0</v>
      </c>
      <c r="BF176" s="4">
        <v>0</v>
      </c>
      <c r="BG176" s="4">
        <v>2.0500000000000001E-2</v>
      </c>
    </row>
    <row r="177" spans="1:59" x14ac:dyDescent="0.2">
      <c r="A177" s="27" t="s">
        <v>147</v>
      </c>
      <c r="B177" s="28" t="s">
        <v>718</v>
      </c>
      <c r="C177" s="24">
        <v>316</v>
      </c>
      <c r="D177" s="24" t="s">
        <v>719</v>
      </c>
      <c r="E177" s="1" t="s">
        <v>717</v>
      </c>
      <c r="F177" s="1" t="s">
        <v>645</v>
      </c>
      <c r="G177" s="1" t="s">
        <v>716</v>
      </c>
      <c r="H177" s="24" t="s">
        <v>109</v>
      </c>
      <c r="I177" s="28" t="s">
        <v>1395</v>
      </c>
      <c r="J177" s="24" t="s">
        <v>59</v>
      </c>
      <c r="K177" s="1" t="s">
        <v>47</v>
      </c>
      <c r="L177" s="67">
        <v>38106</v>
      </c>
      <c r="M177" s="68">
        <v>46388</v>
      </c>
      <c r="N177" s="52" t="s">
        <v>64</v>
      </c>
      <c r="O177" s="66"/>
      <c r="P177" s="66" t="s">
        <v>50</v>
      </c>
      <c r="Q177" s="65" t="s">
        <v>55</v>
      </c>
      <c r="R177" s="52" t="s">
        <v>53</v>
      </c>
      <c r="S177" s="66"/>
      <c r="T177" s="52" t="s">
        <v>59</v>
      </c>
      <c r="U177" s="66" t="s">
        <v>47</v>
      </c>
      <c r="V177" s="1" t="s">
        <v>50</v>
      </c>
      <c r="X177" s="28" t="s">
        <v>66</v>
      </c>
      <c r="Y177" s="24" t="s">
        <v>53</v>
      </c>
      <c r="AA177" s="24" t="s">
        <v>59</v>
      </c>
      <c r="AB177" s="1" t="s">
        <v>47</v>
      </c>
      <c r="AE177" s="1" t="s">
        <v>48</v>
      </c>
      <c r="AF177" s="1" t="s">
        <v>645</v>
      </c>
      <c r="AG177" s="1" t="s">
        <v>67</v>
      </c>
      <c r="AH177" s="1" t="s">
        <v>67</v>
      </c>
      <c r="AI177" s="1" t="s">
        <v>139</v>
      </c>
      <c r="AJ177" s="1">
        <v>0</v>
      </c>
      <c r="AL177" s="6">
        <v>9030</v>
      </c>
      <c r="AM177" s="6" t="s">
        <v>1395</v>
      </c>
      <c r="AN177" s="6">
        <v>9030</v>
      </c>
      <c r="AO177" s="13" t="s">
        <v>648</v>
      </c>
      <c r="AP177" s="5">
        <f t="shared" si="24"/>
        <v>901.19399999999996</v>
      </c>
      <c r="AQ177" s="5">
        <f t="shared" si="25"/>
        <v>143.577</v>
      </c>
      <c r="AR177" s="5">
        <f t="shared" si="26"/>
        <v>25.013099999999998</v>
      </c>
      <c r="AS177" s="5">
        <f t="shared" si="27"/>
        <v>140.6874</v>
      </c>
      <c r="AT177" s="5">
        <f t="shared" si="28"/>
        <v>73.68480000000001</v>
      </c>
      <c r="AU177" s="5">
        <f t="shared" si="29"/>
        <v>0</v>
      </c>
      <c r="AV177" s="5">
        <f t="shared" si="30"/>
        <v>0</v>
      </c>
      <c r="AW177" s="5">
        <f t="shared" si="31"/>
        <v>185.11500000000001</v>
      </c>
      <c r="AZ177" s="4">
        <v>9.98E-2</v>
      </c>
      <c r="BA177" s="4">
        <v>1.5900000000000001E-2</v>
      </c>
      <c r="BB177" s="4">
        <v>2.7699999999999999E-3</v>
      </c>
      <c r="BC177" s="4">
        <v>1.558E-2</v>
      </c>
      <c r="BD177" s="4">
        <v>8.1600000000000006E-3</v>
      </c>
      <c r="BE177" s="4">
        <v>0</v>
      </c>
      <c r="BF177" s="4">
        <v>0</v>
      </c>
      <c r="BG177" s="4">
        <v>2.0500000000000001E-2</v>
      </c>
    </row>
    <row r="178" spans="1:59" x14ac:dyDescent="0.2">
      <c r="A178" s="27" t="s">
        <v>147</v>
      </c>
      <c r="B178" s="28" t="s">
        <v>1101</v>
      </c>
      <c r="C178" s="24">
        <v>317</v>
      </c>
      <c r="D178" s="24">
        <v>50595272119</v>
      </c>
      <c r="E178" s="1" t="s">
        <v>721</v>
      </c>
      <c r="F178" s="1" t="s">
        <v>645</v>
      </c>
      <c r="G178" s="1" t="s">
        <v>720</v>
      </c>
      <c r="H178" s="24" t="s">
        <v>54</v>
      </c>
      <c r="I178" s="28" t="s">
        <v>1395</v>
      </c>
      <c r="J178" s="24" t="s">
        <v>59</v>
      </c>
      <c r="K178" s="1" t="s">
        <v>47</v>
      </c>
      <c r="L178" s="67">
        <v>38106</v>
      </c>
      <c r="M178" s="68">
        <v>46388</v>
      </c>
      <c r="N178" s="52" t="s">
        <v>64</v>
      </c>
      <c r="O178" s="66"/>
      <c r="P178" s="66" t="s">
        <v>50</v>
      </c>
      <c r="Q178" s="65" t="s">
        <v>55</v>
      </c>
      <c r="R178" s="52" t="s">
        <v>53</v>
      </c>
      <c r="S178" s="66"/>
      <c r="T178" s="52" t="s">
        <v>59</v>
      </c>
      <c r="U178" s="66" t="s">
        <v>47</v>
      </c>
      <c r="V178" s="1" t="s">
        <v>50</v>
      </c>
      <c r="X178" s="28" t="s">
        <v>66</v>
      </c>
      <c r="Y178" s="24" t="s">
        <v>53</v>
      </c>
      <c r="AA178" s="24" t="s">
        <v>59</v>
      </c>
      <c r="AB178" s="1" t="s">
        <v>47</v>
      </c>
      <c r="AE178" s="1" t="s">
        <v>48</v>
      </c>
      <c r="AF178" s="1" t="s">
        <v>645</v>
      </c>
      <c r="AG178" s="1" t="s">
        <v>67</v>
      </c>
      <c r="AH178" s="1" t="s">
        <v>67</v>
      </c>
      <c r="AI178" s="1" t="s">
        <v>138</v>
      </c>
      <c r="AJ178" s="1" t="s">
        <v>1510</v>
      </c>
      <c r="AL178" s="6">
        <v>3618</v>
      </c>
      <c r="AM178" s="6">
        <v>5509</v>
      </c>
      <c r="AN178" s="6">
        <v>9127</v>
      </c>
      <c r="AO178" s="72" t="s">
        <v>648</v>
      </c>
      <c r="AP178" s="5">
        <f t="shared" si="24"/>
        <v>681.78690000000006</v>
      </c>
      <c r="AQ178" s="5">
        <f t="shared" si="25"/>
        <v>145.11930000000001</v>
      </c>
      <c r="AR178" s="5">
        <f t="shared" si="26"/>
        <v>25.281789999999997</v>
      </c>
      <c r="AS178" s="5">
        <f t="shared" si="27"/>
        <v>142.19865999999999</v>
      </c>
      <c r="AT178" s="5">
        <f t="shared" si="28"/>
        <v>74.476320000000001</v>
      </c>
      <c r="AU178" s="5">
        <f t="shared" si="29"/>
        <v>0</v>
      </c>
      <c r="AV178" s="5">
        <f t="shared" si="30"/>
        <v>0</v>
      </c>
      <c r="AW178" s="5">
        <f t="shared" si="31"/>
        <v>187.1035</v>
      </c>
      <c r="AZ178" s="4">
        <v>7.4700000000000003E-2</v>
      </c>
      <c r="BA178" s="4">
        <v>1.5900000000000001E-2</v>
      </c>
      <c r="BB178" s="4">
        <v>2.7699999999999999E-3</v>
      </c>
      <c r="BC178" s="4">
        <v>1.558E-2</v>
      </c>
      <c r="BD178" s="4">
        <v>8.1600000000000006E-3</v>
      </c>
      <c r="BE178" s="4">
        <v>0</v>
      </c>
      <c r="BF178" s="4">
        <v>0</v>
      </c>
      <c r="BG178" s="4">
        <v>2.0500000000000001E-2</v>
      </c>
    </row>
    <row r="179" spans="1:59" x14ac:dyDescent="0.2">
      <c r="A179" s="27" t="s">
        <v>147</v>
      </c>
      <c r="B179" s="28" t="s">
        <v>723</v>
      </c>
      <c r="C179" s="24">
        <v>315</v>
      </c>
      <c r="D179" s="24" t="s">
        <v>724</v>
      </c>
      <c r="E179" s="1" t="s">
        <v>722</v>
      </c>
      <c r="F179" s="1" t="s">
        <v>645</v>
      </c>
      <c r="G179" s="1" t="s">
        <v>720</v>
      </c>
      <c r="H179" s="24" t="s">
        <v>725</v>
      </c>
      <c r="I179" s="28" t="s">
        <v>1395</v>
      </c>
      <c r="J179" s="24" t="s">
        <v>59</v>
      </c>
      <c r="K179" s="1" t="s">
        <v>47</v>
      </c>
      <c r="L179" s="67">
        <v>38106</v>
      </c>
      <c r="M179" s="68">
        <v>46388</v>
      </c>
      <c r="N179" s="52" t="s">
        <v>64</v>
      </c>
      <c r="O179" s="66"/>
      <c r="P179" s="66" t="s">
        <v>50</v>
      </c>
      <c r="Q179" s="65" t="s">
        <v>55</v>
      </c>
      <c r="R179" s="52" t="s">
        <v>53</v>
      </c>
      <c r="S179" s="66"/>
      <c r="T179" s="52" t="s">
        <v>59</v>
      </c>
      <c r="U179" s="66" t="s">
        <v>47</v>
      </c>
      <c r="V179" s="1" t="s">
        <v>50</v>
      </c>
      <c r="X179" s="28" t="s">
        <v>66</v>
      </c>
      <c r="Y179" s="24" t="s">
        <v>53</v>
      </c>
      <c r="AA179" s="24" t="s">
        <v>59</v>
      </c>
      <c r="AB179" s="1" t="s">
        <v>47</v>
      </c>
      <c r="AE179" s="1" t="s">
        <v>48</v>
      </c>
      <c r="AF179" s="1" t="s">
        <v>645</v>
      </c>
      <c r="AG179" s="1" t="s">
        <v>67</v>
      </c>
      <c r="AH179" s="1" t="s">
        <v>67</v>
      </c>
      <c r="AI179" s="1" t="s">
        <v>139</v>
      </c>
      <c r="AJ179" s="1">
        <v>0</v>
      </c>
      <c r="AL179" s="6">
        <v>7335</v>
      </c>
      <c r="AM179" s="6">
        <v>8873</v>
      </c>
      <c r="AN179" s="6">
        <v>16208</v>
      </c>
      <c r="AO179" s="13" t="s">
        <v>648</v>
      </c>
      <c r="AP179" s="5">
        <f t="shared" si="24"/>
        <v>1210.7375999999999</v>
      </c>
      <c r="AQ179" s="5">
        <f t="shared" si="25"/>
        <v>257.7072</v>
      </c>
      <c r="AR179" s="5">
        <f t="shared" si="26"/>
        <v>44.896159999999995</v>
      </c>
      <c r="AS179" s="5">
        <f t="shared" si="27"/>
        <v>252.52064000000001</v>
      </c>
      <c r="AT179" s="5">
        <f t="shared" si="28"/>
        <v>132.25728000000001</v>
      </c>
      <c r="AU179" s="5">
        <f t="shared" si="29"/>
        <v>0</v>
      </c>
      <c r="AV179" s="5">
        <f t="shared" si="30"/>
        <v>0</v>
      </c>
      <c r="AW179" s="5">
        <f t="shared" si="31"/>
        <v>332.26400000000001</v>
      </c>
      <c r="AZ179" s="4">
        <v>7.4700000000000003E-2</v>
      </c>
      <c r="BA179" s="4">
        <v>1.5900000000000001E-2</v>
      </c>
      <c r="BB179" s="4">
        <v>2.7699999999999999E-3</v>
      </c>
      <c r="BC179" s="4">
        <v>1.558E-2</v>
      </c>
      <c r="BD179" s="4">
        <v>8.1600000000000006E-3</v>
      </c>
      <c r="BE179" s="4">
        <v>0</v>
      </c>
      <c r="BF179" s="4">
        <v>0</v>
      </c>
      <c r="BG179" s="4">
        <v>2.0500000000000001E-2</v>
      </c>
    </row>
    <row r="180" spans="1:59" x14ac:dyDescent="0.2">
      <c r="A180" s="27" t="s">
        <v>147</v>
      </c>
      <c r="B180" s="28" t="s">
        <v>727</v>
      </c>
      <c r="C180" s="24">
        <v>312</v>
      </c>
      <c r="D180" s="24" t="s">
        <v>728</v>
      </c>
      <c r="E180" s="1" t="s">
        <v>726</v>
      </c>
      <c r="F180" s="1" t="s">
        <v>645</v>
      </c>
      <c r="G180" s="1" t="s">
        <v>720</v>
      </c>
      <c r="H180" s="24" t="s">
        <v>729</v>
      </c>
      <c r="I180" s="28" t="s">
        <v>1395</v>
      </c>
      <c r="J180" s="24" t="s">
        <v>59</v>
      </c>
      <c r="K180" s="1" t="s">
        <v>47</v>
      </c>
      <c r="L180" s="67">
        <v>38106</v>
      </c>
      <c r="M180" s="68">
        <v>46388</v>
      </c>
      <c r="N180" s="52" t="s">
        <v>64</v>
      </c>
      <c r="O180" s="66"/>
      <c r="P180" s="66" t="s">
        <v>50</v>
      </c>
      <c r="Q180" s="65" t="s">
        <v>55</v>
      </c>
      <c r="R180" s="52" t="s">
        <v>53</v>
      </c>
      <c r="S180" s="66"/>
      <c r="T180" s="52" t="s">
        <v>59</v>
      </c>
      <c r="U180" s="66" t="s">
        <v>47</v>
      </c>
      <c r="V180" s="1" t="s">
        <v>50</v>
      </c>
      <c r="X180" s="28" t="s">
        <v>66</v>
      </c>
      <c r="Y180" s="24" t="s">
        <v>53</v>
      </c>
      <c r="AA180" s="24" t="s">
        <v>59</v>
      </c>
      <c r="AB180" s="1" t="s">
        <v>47</v>
      </c>
      <c r="AE180" s="1" t="s">
        <v>48</v>
      </c>
      <c r="AF180" s="1" t="s">
        <v>645</v>
      </c>
      <c r="AG180" s="1" t="s">
        <v>67</v>
      </c>
      <c r="AH180" s="1" t="s">
        <v>67</v>
      </c>
      <c r="AI180" s="1" t="s">
        <v>139</v>
      </c>
      <c r="AJ180" s="1">
        <v>0</v>
      </c>
      <c r="AL180" s="6">
        <v>5636</v>
      </c>
      <c r="AM180" s="6">
        <v>6768</v>
      </c>
      <c r="AN180" s="6">
        <v>12404</v>
      </c>
      <c r="AO180" s="13" t="s">
        <v>648</v>
      </c>
      <c r="AP180" s="5">
        <f t="shared" si="24"/>
        <v>926.5788</v>
      </c>
      <c r="AQ180" s="5">
        <f t="shared" si="25"/>
        <v>197.2236</v>
      </c>
      <c r="AR180" s="5">
        <f t="shared" si="26"/>
        <v>34.359079999999999</v>
      </c>
      <c r="AS180" s="5">
        <f t="shared" si="27"/>
        <v>193.25432000000001</v>
      </c>
      <c r="AT180" s="5">
        <f t="shared" si="28"/>
        <v>101.21664000000001</v>
      </c>
      <c r="AU180" s="5">
        <f t="shared" si="29"/>
        <v>0</v>
      </c>
      <c r="AV180" s="5">
        <f t="shared" si="30"/>
        <v>0</v>
      </c>
      <c r="AW180" s="5">
        <f t="shared" si="31"/>
        <v>254.28200000000001</v>
      </c>
      <c r="AZ180" s="4">
        <v>7.4700000000000003E-2</v>
      </c>
      <c r="BA180" s="4">
        <v>1.5900000000000001E-2</v>
      </c>
      <c r="BB180" s="4">
        <v>2.7699999999999999E-3</v>
      </c>
      <c r="BC180" s="4">
        <v>1.558E-2</v>
      </c>
      <c r="BD180" s="4">
        <v>8.1600000000000006E-3</v>
      </c>
      <c r="BE180" s="4">
        <v>0</v>
      </c>
      <c r="BF180" s="4">
        <v>0</v>
      </c>
      <c r="BG180" s="4">
        <v>2.0500000000000001E-2</v>
      </c>
    </row>
    <row r="181" spans="1:59" x14ac:dyDescent="0.2">
      <c r="A181" s="27" t="s">
        <v>147</v>
      </c>
      <c r="B181" s="28" t="s">
        <v>1102</v>
      </c>
      <c r="C181" s="24">
        <v>314</v>
      </c>
      <c r="D181" s="24">
        <v>50537334406</v>
      </c>
      <c r="E181" s="1" t="s">
        <v>731</v>
      </c>
      <c r="F181" s="1" t="s">
        <v>645</v>
      </c>
      <c r="G181" s="1" t="s">
        <v>730</v>
      </c>
      <c r="H181" s="24" t="s">
        <v>54</v>
      </c>
      <c r="I181" s="28" t="s">
        <v>1395</v>
      </c>
      <c r="J181" s="24" t="s">
        <v>59</v>
      </c>
      <c r="K181" s="1" t="s">
        <v>47</v>
      </c>
      <c r="L181" s="67">
        <v>38106</v>
      </c>
      <c r="M181" s="68">
        <v>46388</v>
      </c>
      <c r="N181" s="52" t="s">
        <v>64</v>
      </c>
      <c r="O181" s="66"/>
      <c r="P181" s="66" t="s">
        <v>50</v>
      </c>
      <c r="Q181" s="65" t="s">
        <v>55</v>
      </c>
      <c r="R181" s="52" t="s">
        <v>53</v>
      </c>
      <c r="S181" s="66"/>
      <c r="T181" s="52" t="s">
        <v>59</v>
      </c>
      <c r="U181" s="66" t="s">
        <v>47</v>
      </c>
      <c r="V181" s="1" t="s">
        <v>50</v>
      </c>
      <c r="X181" s="28" t="s">
        <v>66</v>
      </c>
      <c r="Y181" s="24" t="s">
        <v>53</v>
      </c>
      <c r="AA181" s="24" t="s">
        <v>59</v>
      </c>
      <c r="AB181" s="1" t="s">
        <v>47</v>
      </c>
      <c r="AE181" s="1" t="s">
        <v>48</v>
      </c>
      <c r="AF181" s="1" t="s">
        <v>645</v>
      </c>
      <c r="AG181" s="1" t="s">
        <v>67</v>
      </c>
      <c r="AH181" s="1" t="s">
        <v>67</v>
      </c>
      <c r="AI181" s="1" t="s">
        <v>138</v>
      </c>
      <c r="AJ181" s="1" t="s">
        <v>1510</v>
      </c>
      <c r="AL181" s="6">
        <v>1786</v>
      </c>
      <c r="AM181" s="6">
        <v>2159</v>
      </c>
      <c r="AN181" s="6">
        <v>3945</v>
      </c>
      <c r="AO181" s="72" t="s">
        <v>648</v>
      </c>
      <c r="AP181" s="5">
        <f t="shared" si="24"/>
        <v>294.69150000000002</v>
      </c>
      <c r="AQ181" s="5">
        <f t="shared" si="25"/>
        <v>62.725500000000004</v>
      </c>
      <c r="AR181" s="5">
        <f t="shared" si="26"/>
        <v>10.92765</v>
      </c>
      <c r="AS181" s="5">
        <f t="shared" si="27"/>
        <v>61.463099999999997</v>
      </c>
      <c r="AT181" s="5">
        <f t="shared" si="28"/>
        <v>32.191200000000002</v>
      </c>
      <c r="AU181" s="5">
        <f t="shared" si="29"/>
        <v>0</v>
      </c>
      <c r="AV181" s="5">
        <f t="shared" si="30"/>
        <v>0</v>
      </c>
      <c r="AW181" s="5">
        <f t="shared" si="31"/>
        <v>80.872500000000002</v>
      </c>
      <c r="AZ181" s="4">
        <v>7.4700000000000003E-2</v>
      </c>
      <c r="BA181" s="4">
        <v>1.5900000000000001E-2</v>
      </c>
      <c r="BB181" s="4">
        <v>2.7699999999999999E-3</v>
      </c>
      <c r="BC181" s="4">
        <v>1.558E-2</v>
      </c>
      <c r="BD181" s="4">
        <v>8.1600000000000006E-3</v>
      </c>
      <c r="BE181" s="4">
        <v>0</v>
      </c>
      <c r="BF181" s="4">
        <v>0</v>
      </c>
      <c r="BG181" s="4">
        <v>2.0500000000000001E-2</v>
      </c>
    </row>
    <row r="182" spans="1:59" x14ac:dyDescent="0.2">
      <c r="A182" s="27" t="s">
        <v>147</v>
      </c>
      <c r="B182" s="28" t="s">
        <v>733</v>
      </c>
      <c r="C182" s="24">
        <v>311</v>
      </c>
      <c r="D182" s="24" t="s">
        <v>734</v>
      </c>
      <c r="E182" s="1" t="s">
        <v>732</v>
      </c>
      <c r="F182" s="1" t="s">
        <v>645</v>
      </c>
      <c r="G182" s="1" t="s">
        <v>730</v>
      </c>
      <c r="H182" s="24" t="s">
        <v>238</v>
      </c>
      <c r="I182" s="28" t="s">
        <v>1395</v>
      </c>
      <c r="J182" s="24" t="s">
        <v>59</v>
      </c>
      <c r="K182" s="1" t="s">
        <v>47</v>
      </c>
      <c r="L182" s="67">
        <v>38106</v>
      </c>
      <c r="M182" s="68">
        <v>46388</v>
      </c>
      <c r="N182" s="52" t="s">
        <v>64</v>
      </c>
      <c r="O182" s="66"/>
      <c r="P182" s="66" t="s">
        <v>50</v>
      </c>
      <c r="Q182" s="65" t="s">
        <v>55</v>
      </c>
      <c r="R182" s="52" t="s">
        <v>53</v>
      </c>
      <c r="S182" s="66"/>
      <c r="T182" s="52" t="s">
        <v>59</v>
      </c>
      <c r="U182" s="66" t="s">
        <v>47</v>
      </c>
      <c r="V182" s="1" t="s">
        <v>50</v>
      </c>
      <c r="X182" s="28" t="s">
        <v>66</v>
      </c>
      <c r="Y182" s="24" t="s">
        <v>53</v>
      </c>
      <c r="AA182" s="24" t="s">
        <v>59</v>
      </c>
      <c r="AB182" s="1" t="s">
        <v>47</v>
      </c>
      <c r="AE182" s="1" t="s">
        <v>48</v>
      </c>
      <c r="AF182" s="1" t="s">
        <v>645</v>
      </c>
      <c r="AG182" s="1" t="s">
        <v>67</v>
      </c>
      <c r="AH182" s="1" t="s">
        <v>67</v>
      </c>
      <c r="AI182" s="1" t="s">
        <v>139</v>
      </c>
      <c r="AJ182" s="1">
        <v>0</v>
      </c>
      <c r="AL182" s="6">
        <v>1416</v>
      </c>
      <c r="AM182" s="6">
        <v>1711</v>
      </c>
      <c r="AN182" s="6">
        <v>3127</v>
      </c>
      <c r="AO182" s="13" t="s">
        <v>648</v>
      </c>
      <c r="AP182" s="5">
        <f t="shared" si="24"/>
        <v>233.58690000000001</v>
      </c>
      <c r="AQ182" s="5">
        <f t="shared" si="25"/>
        <v>49.719300000000004</v>
      </c>
      <c r="AR182" s="5">
        <f t="shared" si="26"/>
        <v>8.6617899999999999</v>
      </c>
      <c r="AS182" s="5">
        <f t="shared" si="27"/>
        <v>48.71866</v>
      </c>
      <c r="AT182" s="5">
        <f t="shared" si="28"/>
        <v>25.51632</v>
      </c>
      <c r="AU182" s="5">
        <f t="shared" si="29"/>
        <v>0</v>
      </c>
      <c r="AV182" s="5">
        <f t="shared" si="30"/>
        <v>0</v>
      </c>
      <c r="AW182" s="5">
        <f t="shared" si="31"/>
        <v>64.103499999999997</v>
      </c>
      <c r="AZ182" s="4">
        <v>7.4700000000000003E-2</v>
      </c>
      <c r="BA182" s="4">
        <v>1.5900000000000001E-2</v>
      </c>
      <c r="BB182" s="4">
        <v>2.7699999999999999E-3</v>
      </c>
      <c r="BC182" s="4">
        <v>1.558E-2</v>
      </c>
      <c r="BD182" s="4">
        <v>8.1600000000000006E-3</v>
      </c>
      <c r="BE182" s="4">
        <v>0</v>
      </c>
      <c r="BF182" s="4">
        <v>0</v>
      </c>
      <c r="BG182" s="4">
        <v>2.0500000000000001E-2</v>
      </c>
    </row>
    <row r="183" spans="1:59" x14ac:dyDescent="0.2">
      <c r="A183" s="27" t="s">
        <v>147</v>
      </c>
      <c r="B183" s="28" t="s">
        <v>1103</v>
      </c>
      <c r="C183" s="24">
        <v>313</v>
      </c>
      <c r="D183" s="24">
        <v>50537193810</v>
      </c>
      <c r="E183" s="1" t="s">
        <v>742</v>
      </c>
      <c r="F183" s="1" t="s">
        <v>645</v>
      </c>
      <c r="G183" s="1" t="s">
        <v>208</v>
      </c>
      <c r="H183" s="24" t="s">
        <v>743</v>
      </c>
      <c r="I183" s="28" t="s">
        <v>1395</v>
      </c>
      <c r="J183" s="24" t="s">
        <v>59</v>
      </c>
      <c r="K183" s="1" t="s">
        <v>47</v>
      </c>
      <c r="L183" s="67">
        <v>38106</v>
      </c>
      <c r="M183" s="68">
        <v>46388</v>
      </c>
      <c r="N183" s="52" t="s">
        <v>64</v>
      </c>
      <c r="O183" s="66"/>
      <c r="P183" s="66" t="s">
        <v>50</v>
      </c>
      <c r="Q183" s="65" t="s">
        <v>55</v>
      </c>
      <c r="R183" s="52" t="s">
        <v>53</v>
      </c>
      <c r="S183" s="66"/>
      <c r="T183" s="52" t="s">
        <v>59</v>
      </c>
      <c r="U183" s="66" t="s">
        <v>47</v>
      </c>
      <c r="V183" s="1" t="s">
        <v>50</v>
      </c>
      <c r="X183" s="28" t="s">
        <v>66</v>
      </c>
      <c r="Y183" s="24" t="s">
        <v>53</v>
      </c>
      <c r="AA183" s="24" t="s">
        <v>59</v>
      </c>
      <c r="AB183" s="1" t="s">
        <v>47</v>
      </c>
      <c r="AE183" s="1" t="s">
        <v>48</v>
      </c>
      <c r="AF183" s="1" t="s">
        <v>645</v>
      </c>
      <c r="AG183" s="1" t="s">
        <v>67</v>
      </c>
      <c r="AH183" s="1" t="s">
        <v>67</v>
      </c>
      <c r="AI183" s="1" t="s">
        <v>138</v>
      </c>
      <c r="AJ183" s="1" t="s">
        <v>1510</v>
      </c>
      <c r="AL183" s="6">
        <v>5888</v>
      </c>
      <c r="AM183" s="6">
        <v>5886</v>
      </c>
      <c r="AN183" s="6">
        <v>11774</v>
      </c>
      <c r="AO183" s="72" t="s">
        <v>648</v>
      </c>
      <c r="AP183" s="5">
        <f t="shared" si="24"/>
        <v>879.51780000000008</v>
      </c>
      <c r="AQ183" s="5">
        <f t="shared" si="25"/>
        <v>187.20660000000001</v>
      </c>
      <c r="AR183" s="5">
        <f t="shared" si="26"/>
        <v>32.613979999999998</v>
      </c>
      <c r="AS183" s="5">
        <f t="shared" si="27"/>
        <v>183.43892</v>
      </c>
      <c r="AT183" s="5">
        <f t="shared" si="28"/>
        <v>96.075840000000014</v>
      </c>
      <c r="AU183" s="5">
        <f t="shared" si="29"/>
        <v>0</v>
      </c>
      <c r="AV183" s="5">
        <f t="shared" si="30"/>
        <v>0</v>
      </c>
      <c r="AW183" s="5">
        <f t="shared" si="31"/>
        <v>241.36700000000002</v>
      </c>
      <c r="AZ183" s="4">
        <v>7.4700000000000003E-2</v>
      </c>
      <c r="BA183" s="4">
        <v>1.5900000000000001E-2</v>
      </c>
      <c r="BB183" s="4">
        <v>2.7699999999999999E-3</v>
      </c>
      <c r="BC183" s="4">
        <v>1.558E-2</v>
      </c>
      <c r="BD183" s="4">
        <v>8.1600000000000006E-3</v>
      </c>
      <c r="BE183" s="4">
        <v>0</v>
      </c>
      <c r="BF183" s="4">
        <v>0</v>
      </c>
      <c r="BG183" s="4">
        <v>2.0500000000000001E-2</v>
      </c>
    </row>
    <row r="184" spans="1:59" x14ac:dyDescent="0.2">
      <c r="A184" s="27" t="s">
        <v>147</v>
      </c>
      <c r="B184" s="28" t="s">
        <v>1104</v>
      </c>
      <c r="C184" s="24">
        <v>310</v>
      </c>
      <c r="D184" s="24">
        <v>50537345065</v>
      </c>
      <c r="E184" s="1" t="s">
        <v>744</v>
      </c>
      <c r="F184" s="1" t="s">
        <v>645</v>
      </c>
      <c r="G184" s="1" t="s">
        <v>208</v>
      </c>
      <c r="H184" s="24" t="s">
        <v>745</v>
      </c>
      <c r="I184" s="28" t="s">
        <v>1395</v>
      </c>
      <c r="J184" s="24" t="s">
        <v>59</v>
      </c>
      <c r="K184" s="1" t="s">
        <v>47</v>
      </c>
      <c r="L184" s="67">
        <v>38106</v>
      </c>
      <c r="M184" s="68">
        <v>46388</v>
      </c>
      <c r="N184" s="52" t="s">
        <v>64</v>
      </c>
      <c r="O184" s="66"/>
      <c r="P184" s="66" t="s">
        <v>50</v>
      </c>
      <c r="Q184" s="65" t="s">
        <v>55</v>
      </c>
      <c r="R184" s="52" t="s">
        <v>53</v>
      </c>
      <c r="S184" s="66"/>
      <c r="T184" s="52" t="s">
        <v>59</v>
      </c>
      <c r="U184" s="66" t="s">
        <v>47</v>
      </c>
      <c r="V184" s="1" t="s">
        <v>50</v>
      </c>
      <c r="X184" s="28" t="s">
        <v>66</v>
      </c>
      <c r="Y184" s="24" t="s">
        <v>53</v>
      </c>
      <c r="AA184" s="24" t="s">
        <v>59</v>
      </c>
      <c r="AB184" s="1" t="s">
        <v>47</v>
      </c>
      <c r="AE184" s="1" t="s">
        <v>48</v>
      </c>
      <c r="AF184" s="1" t="s">
        <v>645</v>
      </c>
      <c r="AG184" s="1" t="s">
        <v>67</v>
      </c>
      <c r="AH184" s="1" t="s">
        <v>67</v>
      </c>
      <c r="AI184" s="1" t="s">
        <v>138</v>
      </c>
      <c r="AJ184" s="1" t="s">
        <v>1510</v>
      </c>
      <c r="AL184" s="6">
        <v>6884</v>
      </c>
      <c r="AM184" s="6">
        <v>7414</v>
      </c>
      <c r="AN184" s="6">
        <v>14298</v>
      </c>
      <c r="AO184" s="72" t="s">
        <v>648</v>
      </c>
      <c r="AP184" s="5">
        <f t="shared" si="24"/>
        <v>1068.0606</v>
      </c>
      <c r="AQ184" s="5">
        <f t="shared" si="25"/>
        <v>227.3382</v>
      </c>
      <c r="AR184" s="5">
        <f t="shared" si="26"/>
        <v>39.605460000000001</v>
      </c>
      <c r="AS184" s="5">
        <f t="shared" si="27"/>
        <v>222.76284000000001</v>
      </c>
      <c r="AT184" s="5">
        <f t="shared" si="28"/>
        <v>116.67168000000001</v>
      </c>
      <c r="AU184" s="5">
        <f t="shared" si="29"/>
        <v>0</v>
      </c>
      <c r="AV184" s="5">
        <f t="shared" si="30"/>
        <v>0</v>
      </c>
      <c r="AW184" s="5">
        <f t="shared" si="31"/>
        <v>293.10900000000004</v>
      </c>
      <c r="AZ184" s="4">
        <v>7.4700000000000003E-2</v>
      </c>
      <c r="BA184" s="4">
        <v>1.5900000000000001E-2</v>
      </c>
      <c r="BB184" s="4">
        <v>2.7699999999999999E-3</v>
      </c>
      <c r="BC184" s="4">
        <v>1.558E-2</v>
      </c>
      <c r="BD184" s="4">
        <v>8.1600000000000006E-3</v>
      </c>
      <c r="BE184" s="4">
        <v>0</v>
      </c>
      <c r="BF184" s="4">
        <v>0</v>
      </c>
      <c r="BG184" s="4">
        <v>2.0500000000000001E-2</v>
      </c>
    </row>
    <row r="185" spans="1:59" x14ac:dyDescent="0.2">
      <c r="A185" s="27" t="s">
        <v>147</v>
      </c>
      <c r="B185" s="28" t="s">
        <v>1105</v>
      </c>
      <c r="C185" s="24">
        <v>308</v>
      </c>
      <c r="D185" s="24">
        <v>50537448869</v>
      </c>
      <c r="E185" s="1" t="s">
        <v>747</v>
      </c>
      <c r="F185" s="1" t="s">
        <v>645</v>
      </c>
      <c r="G185" s="1" t="s">
        <v>746</v>
      </c>
      <c r="H185" s="24" t="s">
        <v>54</v>
      </c>
      <c r="I185" s="28" t="s">
        <v>1395</v>
      </c>
      <c r="J185" s="24" t="s">
        <v>59</v>
      </c>
      <c r="K185" s="1" t="s">
        <v>47</v>
      </c>
      <c r="L185" s="67">
        <v>38106</v>
      </c>
      <c r="M185" s="68">
        <v>46388</v>
      </c>
      <c r="N185" s="52" t="s">
        <v>64</v>
      </c>
      <c r="O185" s="66"/>
      <c r="P185" s="66" t="s">
        <v>50</v>
      </c>
      <c r="Q185" s="65" t="s">
        <v>55</v>
      </c>
      <c r="R185" s="52" t="s">
        <v>53</v>
      </c>
      <c r="S185" s="66"/>
      <c r="T185" s="52" t="s">
        <v>59</v>
      </c>
      <c r="U185" s="66" t="s">
        <v>47</v>
      </c>
      <c r="V185" s="1" t="s">
        <v>50</v>
      </c>
      <c r="X185" s="28" t="s">
        <v>66</v>
      </c>
      <c r="Y185" s="24" t="s">
        <v>53</v>
      </c>
      <c r="AA185" s="24" t="s">
        <v>59</v>
      </c>
      <c r="AB185" s="1" t="s">
        <v>47</v>
      </c>
      <c r="AE185" s="1" t="s">
        <v>48</v>
      </c>
      <c r="AF185" s="1" t="s">
        <v>645</v>
      </c>
      <c r="AG185" s="1" t="s">
        <v>67</v>
      </c>
      <c r="AH185" s="1" t="s">
        <v>67</v>
      </c>
      <c r="AI185" s="1" t="s">
        <v>138</v>
      </c>
      <c r="AJ185" s="1" t="s">
        <v>1510</v>
      </c>
      <c r="AL185" s="6">
        <v>1670</v>
      </c>
      <c r="AM185" s="6">
        <v>2057</v>
      </c>
      <c r="AN185" s="6">
        <v>3727</v>
      </c>
      <c r="AO185" s="72" t="s">
        <v>648</v>
      </c>
      <c r="AP185" s="5">
        <f t="shared" si="24"/>
        <v>278.40690000000001</v>
      </c>
      <c r="AQ185" s="5">
        <f t="shared" si="25"/>
        <v>59.259300000000003</v>
      </c>
      <c r="AR185" s="5">
        <f t="shared" si="26"/>
        <v>10.323789999999999</v>
      </c>
      <c r="AS185" s="5">
        <f t="shared" si="27"/>
        <v>58.066659999999999</v>
      </c>
      <c r="AT185" s="5">
        <f t="shared" si="28"/>
        <v>30.412320000000001</v>
      </c>
      <c r="AU185" s="5">
        <f t="shared" si="29"/>
        <v>0</v>
      </c>
      <c r="AV185" s="5">
        <f t="shared" si="30"/>
        <v>0</v>
      </c>
      <c r="AW185" s="5">
        <f t="shared" si="31"/>
        <v>76.403500000000008</v>
      </c>
      <c r="AZ185" s="4">
        <v>7.4700000000000003E-2</v>
      </c>
      <c r="BA185" s="4">
        <v>1.5900000000000001E-2</v>
      </c>
      <c r="BB185" s="4">
        <v>2.7699999999999999E-3</v>
      </c>
      <c r="BC185" s="4">
        <v>1.558E-2</v>
      </c>
      <c r="BD185" s="4">
        <v>8.1600000000000006E-3</v>
      </c>
      <c r="BE185" s="4">
        <v>0</v>
      </c>
      <c r="BF185" s="4">
        <v>0</v>
      </c>
      <c r="BG185" s="4">
        <v>2.0500000000000001E-2</v>
      </c>
    </row>
    <row r="186" spans="1:59" x14ac:dyDescent="0.2">
      <c r="A186" s="27" t="s">
        <v>147</v>
      </c>
      <c r="B186" s="28" t="s">
        <v>1106</v>
      </c>
      <c r="C186" s="24">
        <v>309</v>
      </c>
      <c r="D186" s="24">
        <v>50537457670</v>
      </c>
      <c r="E186" s="1" t="s">
        <v>749</v>
      </c>
      <c r="F186" s="1" t="s">
        <v>645</v>
      </c>
      <c r="G186" s="1" t="s">
        <v>748</v>
      </c>
      <c r="H186" s="24" t="s">
        <v>750</v>
      </c>
      <c r="I186" s="28" t="s">
        <v>1395</v>
      </c>
      <c r="J186" s="24" t="s">
        <v>59</v>
      </c>
      <c r="K186" s="1" t="s">
        <v>47</v>
      </c>
      <c r="L186" s="67">
        <v>38106</v>
      </c>
      <c r="M186" s="68">
        <v>46388</v>
      </c>
      <c r="N186" s="52" t="s">
        <v>64</v>
      </c>
      <c r="O186" s="66"/>
      <c r="P186" s="66" t="s">
        <v>50</v>
      </c>
      <c r="Q186" s="65" t="s">
        <v>55</v>
      </c>
      <c r="R186" s="52" t="s">
        <v>53</v>
      </c>
      <c r="S186" s="66"/>
      <c r="T186" s="52" t="s">
        <v>59</v>
      </c>
      <c r="U186" s="66" t="s">
        <v>47</v>
      </c>
      <c r="V186" s="1" t="s">
        <v>50</v>
      </c>
      <c r="X186" s="28" t="s">
        <v>66</v>
      </c>
      <c r="Y186" s="24" t="s">
        <v>53</v>
      </c>
      <c r="AA186" s="24" t="s">
        <v>59</v>
      </c>
      <c r="AB186" s="1" t="s">
        <v>47</v>
      </c>
      <c r="AE186" s="1" t="s">
        <v>48</v>
      </c>
      <c r="AF186" s="1" t="s">
        <v>645</v>
      </c>
      <c r="AG186" s="1" t="s">
        <v>67</v>
      </c>
      <c r="AH186" s="1" t="s">
        <v>67</v>
      </c>
      <c r="AI186" s="1" t="s">
        <v>138</v>
      </c>
      <c r="AJ186" s="1" t="s">
        <v>1510</v>
      </c>
      <c r="AL186" s="6">
        <v>1536</v>
      </c>
      <c r="AM186" s="6">
        <v>2119</v>
      </c>
      <c r="AN186" s="6">
        <v>3655</v>
      </c>
      <c r="AO186" s="72" t="s">
        <v>648</v>
      </c>
      <c r="AP186" s="5">
        <f t="shared" si="24"/>
        <v>273.02850000000001</v>
      </c>
      <c r="AQ186" s="5">
        <f t="shared" si="25"/>
        <v>58.114500000000007</v>
      </c>
      <c r="AR186" s="5">
        <f t="shared" si="26"/>
        <v>10.12435</v>
      </c>
      <c r="AS186" s="5">
        <f t="shared" si="27"/>
        <v>56.944899999999997</v>
      </c>
      <c r="AT186" s="5">
        <f t="shared" si="28"/>
        <v>29.824800000000003</v>
      </c>
      <c r="AU186" s="5">
        <f t="shared" si="29"/>
        <v>0</v>
      </c>
      <c r="AV186" s="5">
        <f t="shared" si="30"/>
        <v>0</v>
      </c>
      <c r="AW186" s="5">
        <f t="shared" si="31"/>
        <v>74.927500000000009</v>
      </c>
      <c r="AZ186" s="4">
        <v>7.4700000000000003E-2</v>
      </c>
      <c r="BA186" s="4">
        <v>1.5900000000000001E-2</v>
      </c>
      <c r="BB186" s="4">
        <v>2.7699999999999999E-3</v>
      </c>
      <c r="BC186" s="4">
        <v>1.558E-2</v>
      </c>
      <c r="BD186" s="4">
        <v>8.1600000000000006E-3</v>
      </c>
      <c r="BE186" s="4">
        <v>0</v>
      </c>
      <c r="BF186" s="4">
        <v>0</v>
      </c>
      <c r="BG186" s="4">
        <v>2.0500000000000001E-2</v>
      </c>
    </row>
    <row r="187" spans="1:59" x14ac:dyDescent="0.2">
      <c r="A187" s="27" t="s">
        <v>147</v>
      </c>
      <c r="B187" s="28" t="s">
        <v>753</v>
      </c>
      <c r="C187" s="24">
        <v>306</v>
      </c>
      <c r="D187" s="24" t="s">
        <v>754</v>
      </c>
      <c r="E187" s="1" t="s">
        <v>752</v>
      </c>
      <c r="F187" s="1" t="s">
        <v>645</v>
      </c>
      <c r="G187" s="1" t="s">
        <v>751</v>
      </c>
      <c r="H187" s="24" t="s">
        <v>129</v>
      </c>
      <c r="I187" s="28" t="s">
        <v>1395</v>
      </c>
      <c r="J187" s="24" t="s">
        <v>59</v>
      </c>
      <c r="K187" s="1" t="s">
        <v>47</v>
      </c>
      <c r="L187" s="67">
        <v>38106</v>
      </c>
      <c r="M187" s="68">
        <v>46388</v>
      </c>
      <c r="N187" s="52" t="s">
        <v>64</v>
      </c>
      <c r="O187" s="66"/>
      <c r="P187" s="66" t="s">
        <v>50</v>
      </c>
      <c r="Q187" s="65" t="s">
        <v>55</v>
      </c>
      <c r="R187" s="52" t="s">
        <v>53</v>
      </c>
      <c r="S187" s="66"/>
      <c r="T187" s="52" t="s">
        <v>59</v>
      </c>
      <c r="U187" s="66" t="s">
        <v>47</v>
      </c>
      <c r="V187" s="1" t="s">
        <v>50</v>
      </c>
      <c r="X187" s="28" t="s">
        <v>66</v>
      </c>
      <c r="Y187" s="24" t="s">
        <v>53</v>
      </c>
      <c r="AA187" s="24" t="s">
        <v>59</v>
      </c>
      <c r="AB187" s="1" t="s">
        <v>47</v>
      </c>
      <c r="AE187" s="1" t="s">
        <v>48</v>
      </c>
      <c r="AF187" s="1" t="s">
        <v>645</v>
      </c>
      <c r="AG187" s="1" t="s">
        <v>67</v>
      </c>
      <c r="AH187" s="1" t="s">
        <v>67</v>
      </c>
      <c r="AI187" s="1" t="s">
        <v>139</v>
      </c>
      <c r="AJ187" s="1">
        <v>0</v>
      </c>
      <c r="AL187" s="6">
        <v>797</v>
      </c>
      <c r="AM187" s="6">
        <v>955</v>
      </c>
      <c r="AN187" s="6">
        <v>1752</v>
      </c>
      <c r="AO187" s="13" t="s">
        <v>648</v>
      </c>
      <c r="AP187" s="5">
        <f t="shared" si="24"/>
        <v>130.87440000000001</v>
      </c>
      <c r="AQ187" s="5">
        <f t="shared" si="25"/>
        <v>27.856800000000003</v>
      </c>
      <c r="AR187" s="5">
        <f t="shared" si="26"/>
        <v>4.85304</v>
      </c>
      <c r="AS187" s="5">
        <f t="shared" si="27"/>
        <v>27.29616</v>
      </c>
      <c r="AT187" s="5">
        <f t="shared" si="28"/>
        <v>14.296320000000001</v>
      </c>
      <c r="AU187" s="5">
        <f t="shared" si="29"/>
        <v>0</v>
      </c>
      <c r="AV187" s="5">
        <f t="shared" si="30"/>
        <v>0</v>
      </c>
      <c r="AW187" s="5">
        <f t="shared" si="31"/>
        <v>35.916000000000004</v>
      </c>
      <c r="AZ187" s="4">
        <v>7.4700000000000003E-2</v>
      </c>
      <c r="BA187" s="4">
        <v>1.5900000000000001E-2</v>
      </c>
      <c r="BB187" s="4">
        <v>2.7699999999999999E-3</v>
      </c>
      <c r="BC187" s="4">
        <v>1.558E-2</v>
      </c>
      <c r="BD187" s="4">
        <v>8.1600000000000006E-3</v>
      </c>
      <c r="BE187" s="4">
        <v>0</v>
      </c>
      <c r="BF187" s="4">
        <v>0</v>
      </c>
      <c r="BG187" s="4">
        <v>2.0500000000000001E-2</v>
      </c>
    </row>
    <row r="188" spans="1:59" x14ac:dyDescent="0.2">
      <c r="A188" s="27" t="s">
        <v>147</v>
      </c>
      <c r="B188" s="28" t="s">
        <v>757</v>
      </c>
      <c r="C188" s="24">
        <v>307</v>
      </c>
      <c r="D188" s="24" t="s">
        <v>758</v>
      </c>
      <c r="E188" s="1" t="s">
        <v>756</v>
      </c>
      <c r="F188" s="1" t="s">
        <v>645</v>
      </c>
      <c r="G188" s="1" t="s">
        <v>755</v>
      </c>
      <c r="H188" s="24" t="s">
        <v>251</v>
      </c>
      <c r="I188" s="28" t="s">
        <v>1395</v>
      </c>
      <c r="J188" s="24" t="s">
        <v>59</v>
      </c>
      <c r="K188" s="1" t="s">
        <v>47</v>
      </c>
      <c r="L188" s="67">
        <v>38106</v>
      </c>
      <c r="M188" s="68">
        <v>46388</v>
      </c>
      <c r="N188" s="52" t="s">
        <v>64</v>
      </c>
      <c r="O188" s="66"/>
      <c r="P188" s="66" t="s">
        <v>50</v>
      </c>
      <c r="Q188" s="65" t="s">
        <v>55</v>
      </c>
      <c r="R188" s="52" t="s">
        <v>53</v>
      </c>
      <c r="S188" s="66"/>
      <c r="T188" s="52" t="s">
        <v>59</v>
      </c>
      <c r="U188" s="66" t="s">
        <v>47</v>
      </c>
      <c r="V188" s="1" t="s">
        <v>50</v>
      </c>
      <c r="X188" s="28" t="s">
        <v>66</v>
      </c>
      <c r="Y188" s="24" t="s">
        <v>53</v>
      </c>
      <c r="AA188" s="24" t="s">
        <v>59</v>
      </c>
      <c r="AB188" s="1" t="s">
        <v>47</v>
      </c>
      <c r="AE188" s="1" t="s">
        <v>48</v>
      </c>
      <c r="AF188" s="1" t="s">
        <v>645</v>
      </c>
      <c r="AG188" s="1" t="s">
        <v>67</v>
      </c>
      <c r="AH188" s="1" t="s">
        <v>67</v>
      </c>
      <c r="AI188" s="1" t="s">
        <v>139</v>
      </c>
      <c r="AJ188" s="1">
        <v>0</v>
      </c>
      <c r="AL188" s="6">
        <v>4395</v>
      </c>
      <c r="AM188" s="6">
        <v>4870</v>
      </c>
      <c r="AN188" s="6">
        <v>9265</v>
      </c>
      <c r="AO188" s="13" t="s">
        <v>648</v>
      </c>
      <c r="AP188" s="5">
        <f t="shared" si="24"/>
        <v>692.09550000000002</v>
      </c>
      <c r="AQ188" s="5">
        <f t="shared" si="25"/>
        <v>147.3135</v>
      </c>
      <c r="AR188" s="5">
        <f t="shared" si="26"/>
        <v>25.66405</v>
      </c>
      <c r="AS188" s="5">
        <f t="shared" si="27"/>
        <v>144.34870000000001</v>
      </c>
      <c r="AT188" s="5">
        <f t="shared" si="28"/>
        <v>75.602400000000003</v>
      </c>
      <c r="AU188" s="5">
        <f t="shared" si="29"/>
        <v>0</v>
      </c>
      <c r="AV188" s="5">
        <f t="shared" si="30"/>
        <v>0</v>
      </c>
      <c r="AW188" s="5">
        <f t="shared" si="31"/>
        <v>189.9325</v>
      </c>
      <c r="AZ188" s="4">
        <v>7.4700000000000003E-2</v>
      </c>
      <c r="BA188" s="4">
        <v>1.5900000000000001E-2</v>
      </c>
      <c r="BB188" s="4">
        <v>2.7699999999999999E-3</v>
      </c>
      <c r="BC188" s="4">
        <v>1.558E-2</v>
      </c>
      <c r="BD188" s="4">
        <v>8.1600000000000006E-3</v>
      </c>
      <c r="BE188" s="4">
        <v>0</v>
      </c>
      <c r="BF188" s="4">
        <v>0</v>
      </c>
      <c r="BG188" s="4">
        <v>2.0500000000000001E-2</v>
      </c>
    </row>
    <row r="189" spans="1:59" x14ac:dyDescent="0.2">
      <c r="A189" s="27" t="s">
        <v>147</v>
      </c>
      <c r="B189" s="28" t="s">
        <v>761</v>
      </c>
      <c r="C189" s="24">
        <v>304</v>
      </c>
      <c r="D189" s="24" t="s">
        <v>762</v>
      </c>
      <c r="E189" s="1" t="s">
        <v>760</v>
      </c>
      <c r="F189" s="1" t="s">
        <v>645</v>
      </c>
      <c r="G189" s="1" t="s">
        <v>759</v>
      </c>
      <c r="H189" s="24" t="s">
        <v>238</v>
      </c>
      <c r="I189" s="28" t="s">
        <v>1395</v>
      </c>
      <c r="J189" s="24" t="s">
        <v>59</v>
      </c>
      <c r="K189" s="1" t="s">
        <v>47</v>
      </c>
      <c r="L189" s="67">
        <v>38106</v>
      </c>
      <c r="M189" s="68">
        <v>46388</v>
      </c>
      <c r="N189" s="52" t="s">
        <v>64</v>
      </c>
      <c r="O189" s="66"/>
      <c r="P189" s="66" t="s">
        <v>50</v>
      </c>
      <c r="Q189" s="65" t="s">
        <v>55</v>
      </c>
      <c r="R189" s="52" t="s">
        <v>53</v>
      </c>
      <c r="S189" s="66"/>
      <c r="T189" s="52" t="s">
        <v>59</v>
      </c>
      <c r="U189" s="66" t="s">
        <v>47</v>
      </c>
      <c r="V189" s="1" t="s">
        <v>50</v>
      </c>
      <c r="X189" s="28" t="s">
        <v>66</v>
      </c>
      <c r="Y189" s="24" t="s">
        <v>53</v>
      </c>
      <c r="AA189" s="24" t="s">
        <v>59</v>
      </c>
      <c r="AB189" s="1" t="s">
        <v>47</v>
      </c>
      <c r="AE189" s="1" t="s">
        <v>48</v>
      </c>
      <c r="AF189" s="1" t="s">
        <v>645</v>
      </c>
      <c r="AG189" s="1" t="s">
        <v>67</v>
      </c>
      <c r="AH189" s="1" t="s">
        <v>67</v>
      </c>
      <c r="AI189" s="1" t="s">
        <v>139</v>
      </c>
      <c r="AJ189" s="1">
        <v>0</v>
      </c>
      <c r="AL189" s="6">
        <v>1796</v>
      </c>
      <c r="AM189" s="6">
        <v>2171</v>
      </c>
      <c r="AN189" s="6">
        <v>3967</v>
      </c>
      <c r="AO189" s="13" t="s">
        <v>648</v>
      </c>
      <c r="AP189" s="5">
        <f t="shared" si="24"/>
        <v>296.3349</v>
      </c>
      <c r="AQ189" s="5">
        <f t="shared" si="25"/>
        <v>63.075300000000006</v>
      </c>
      <c r="AR189" s="5">
        <f t="shared" si="26"/>
        <v>10.98859</v>
      </c>
      <c r="AS189" s="5">
        <f t="shared" si="27"/>
        <v>61.805860000000003</v>
      </c>
      <c r="AT189" s="5">
        <f t="shared" si="28"/>
        <v>32.370720000000006</v>
      </c>
      <c r="AU189" s="5">
        <f t="shared" si="29"/>
        <v>0</v>
      </c>
      <c r="AV189" s="5">
        <f t="shared" si="30"/>
        <v>0</v>
      </c>
      <c r="AW189" s="5">
        <f t="shared" si="31"/>
        <v>81.32350000000001</v>
      </c>
      <c r="AZ189" s="4">
        <v>7.4700000000000003E-2</v>
      </c>
      <c r="BA189" s="4">
        <v>1.5900000000000001E-2</v>
      </c>
      <c r="BB189" s="4">
        <v>2.7699999999999999E-3</v>
      </c>
      <c r="BC189" s="4">
        <v>1.558E-2</v>
      </c>
      <c r="BD189" s="4">
        <v>8.1600000000000006E-3</v>
      </c>
      <c r="BE189" s="4">
        <v>0</v>
      </c>
      <c r="BF189" s="4">
        <v>0</v>
      </c>
      <c r="BG189" s="4">
        <v>2.0500000000000001E-2</v>
      </c>
    </row>
    <row r="190" spans="1:59" x14ac:dyDescent="0.2">
      <c r="A190" s="27" t="s">
        <v>147</v>
      </c>
      <c r="B190" s="28" t="s">
        <v>765</v>
      </c>
      <c r="C190" s="24">
        <v>305</v>
      </c>
      <c r="D190" s="24" t="s">
        <v>766</v>
      </c>
      <c r="E190" s="1" t="s">
        <v>764</v>
      </c>
      <c r="F190" s="1" t="s">
        <v>645</v>
      </c>
      <c r="G190" s="1" t="s">
        <v>763</v>
      </c>
      <c r="H190" s="24" t="s">
        <v>54</v>
      </c>
      <c r="I190" s="28" t="s">
        <v>1395</v>
      </c>
      <c r="J190" s="24" t="s">
        <v>59</v>
      </c>
      <c r="K190" s="1" t="s">
        <v>47</v>
      </c>
      <c r="L190" s="67">
        <v>38106</v>
      </c>
      <c r="M190" s="68">
        <v>46388</v>
      </c>
      <c r="N190" s="52" t="s">
        <v>64</v>
      </c>
      <c r="O190" s="66"/>
      <c r="P190" s="66" t="s">
        <v>50</v>
      </c>
      <c r="Q190" s="65" t="s">
        <v>55</v>
      </c>
      <c r="R190" s="52" t="s">
        <v>53</v>
      </c>
      <c r="S190" s="66"/>
      <c r="T190" s="52" t="s">
        <v>59</v>
      </c>
      <c r="U190" s="66" t="s">
        <v>47</v>
      </c>
      <c r="V190" s="1" t="s">
        <v>50</v>
      </c>
      <c r="X190" s="28" t="s">
        <v>66</v>
      </c>
      <c r="Y190" s="24" t="s">
        <v>53</v>
      </c>
      <c r="AA190" s="24" t="s">
        <v>59</v>
      </c>
      <c r="AB190" s="1" t="s">
        <v>47</v>
      </c>
      <c r="AE190" s="1" t="s">
        <v>48</v>
      </c>
      <c r="AF190" s="1" t="s">
        <v>645</v>
      </c>
      <c r="AG190" s="1" t="s">
        <v>67</v>
      </c>
      <c r="AH190" s="1" t="s">
        <v>67</v>
      </c>
      <c r="AI190" s="1" t="s">
        <v>139</v>
      </c>
      <c r="AJ190" s="1">
        <v>0</v>
      </c>
      <c r="AL190" s="6">
        <v>7546</v>
      </c>
      <c r="AM190" s="6">
        <v>7385</v>
      </c>
      <c r="AN190" s="6">
        <v>14931</v>
      </c>
      <c r="AO190" s="13" t="s">
        <v>648</v>
      </c>
      <c r="AP190" s="5">
        <f t="shared" si="24"/>
        <v>1115.3457000000001</v>
      </c>
      <c r="AQ190" s="5">
        <f t="shared" si="25"/>
        <v>237.40290000000002</v>
      </c>
      <c r="AR190" s="5">
        <f t="shared" si="26"/>
        <v>41.358869999999996</v>
      </c>
      <c r="AS190" s="5">
        <f t="shared" si="27"/>
        <v>232.62497999999999</v>
      </c>
      <c r="AT190" s="5">
        <f t="shared" si="28"/>
        <v>121.83696</v>
      </c>
      <c r="AU190" s="5">
        <f t="shared" si="29"/>
        <v>0</v>
      </c>
      <c r="AV190" s="5">
        <f t="shared" si="30"/>
        <v>0</v>
      </c>
      <c r="AW190" s="5">
        <f t="shared" si="31"/>
        <v>306.08550000000002</v>
      </c>
      <c r="AZ190" s="4">
        <v>7.4700000000000003E-2</v>
      </c>
      <c r="BA190" s="4">
        <v>1.5900000000000001E-2</v>
      </c>
      <c r="BB190" s="4">
        <v>2.7699999999999999E-3</v>
      </c>
      <c r="BC190" s="4">
        <v>1.558E-2</v>
      </c>
      <c r="BD190" s="4">
        <v>8.1600000000000006E-3</v>
      </c>
      <c r="BE190" s="4">
        <v>0</v>
      </c>
      <c r="BF190" s="4">
        <v>0</v>
      </c>
      <c r="BG190" s="4">
        <v>2.0500000000000001E-2</v>
      </c>
    </row>
    <row r="191" spans="1:59" x14ac:dyDescent="0.2">
      <c r="A191" s="27" t="s">
        <v>147</v>
      </c>
      <c r="B191" s="28" t="s">
        <v>769</v>
      </c>
      <c r="C191" s="24">
        <v>300</v>
      </c>
      <c r="D191" s="24" t="s">
        <v>770</v>
      </c>
      <c r="E191" s="1" t="s">
        <v>768</v>
      </c>
      <c r="F191" s="1" t="s">
        <v>645</v>
      </c>
      <c r="G191" s="1" t="s">
        <v>767</v>
      </c>
      <c r="H191" s="24" t="s">
        <v>60</v>
      </c>
      <c r="I191" s="28" t="s">
        <v>1395</v>
      </c>
      <c r="J191" s="24" t="s">
        <v>59</v>
      </c>
      <c r="K191" s="1" t="s">
        <v>47</v>
      </c>
      <c r="L191" s="67">
        <v>38106</v>
      </c>
      <c r="M191" s="68">
        <v>46388</v>
      </c>
      <c r="N191" s="52" t="s">
        <v>64</v>
      </c>
      <c r="O191" s="66"/>
      <c r="P191" s="66" t="s">
        <v>50</v>
      </c>
      <c r="Q191" s="65" t="s">
        <v>55</v>
      </c>
      <c r="R191" s="52" t="s">
        <v>53</v>
      </c>
      <c r="S191" s="66"/>
      <c r="T191" s="52" t="s">
        <v>59</v>
      </c>
      <c r="U191" s="66" t="s">
        <v>47</v>
      </c>
      <c r="V191" s="1" t="s">
        <v>50</v>
      </c>
      <c r="X191" s="28" t="s">
        <v>66</v>
      </c>
      <c r="Y191" s="24" t="s">
        <v>53</v>
      </c>
      <c r="AA191" s="24" t="s">
        <v>59</v>
      </c>
      <c r="AB191" s="1" t="s">
        <v>47</v>
      </c>
      <c r="AE191" s="1" t="s">
        <v>48</v>
      </c>
      <c r="AF191" s="1" t="s">
        <v>645</v>
      </c>
      <c r="AG191" s="1" t="s">
        <v>67</v>
      </c>
      <c r="AH191" s="1" t="s">
        <v>67</v>
      </c>
      <c r="AI191" s="1" t="s">
        <v>139</v>
      </c>
      <c r="AJ191" s="1">
        <v>0</v>
      </c>
      <c r="AL191" s="6">
        <v>907</v>
      </c>
      <c r="AM191" s="6">
        <v>847</v>
      </c>
      <c r="AN191" s="6">
        <v>1754</v>
      </c>
      <c r="AO191" s="13" t="s">
        <v>648</v>
      </c>
      <c r="AP191" s="5">
        <f t="shared" si="24"/>
        <v>131.02379999999999</v>
      </c>
      <c r="AQ191" s="5">
        <f t="shared" si="25"/>
        <v>27.8886</v>
      </c>
      <c r="AR191" s="5">
        <f t="shared" si="26"/>
        <v>4.8585799999999999</v>
      </c>
      <c r="AS191" s="5">
        <f t="shared" si="27"/>
        <v>27.32732</v>
      </c>
      <c r="AT191" s="5">
        <f t="shared" si="28"/>
        <v>14.312640000000002</v>
      </c>
      <c r="AU191" s="5">
        <f t="shared" si="29"/>
        <v>0</v>
      </c>
      <c r="AV191" s="5">
        <f t="shared" si="30"/>
        <v>0</v>
      </c>
      <c r="AW191" s="5">
        <f t="shared" si="31"/>
        <v>35.957000000000001</v>
      </c>
      <c r="AZ191" s="4">
        <v>7.4700000000000003E-2</v>
      </c>
      <c r="BA191" s="4">
        <v>1.5900000000000001E-2</v>
      </c>
      <c r="BB191" s="4">
        <v>2.7699999999999999E-3</v>
      </c>
      <c r="BC191" s="4">
        <v>1.558E-2</v>
      </c>
      <c r="BD191" s="4">
        <v>8.1600000000000006E-3</v>
      </c>
      <c r="BE191" s="4">
        <v>0</v>
      </c>
      <c r="BF191" s="4">
        <v>0</v>
      </c>
      <c r="BG191" s="4">
        <v>2.0500000000000001E-2</v>
      </c>
    </row>
    <row r="192" spans="1:59" x14ac:dyDescent="0.2">
      <c r="A192" s="27" t="s">
        <v>147</v>
      </c>
      <c r="B192" s="28" t="s">
        <v>773</v>
      </c>
      <c r="C192" s="24">
        <v>303</v>
      </c>
      <c r="D192" s="24" t="s">
        <v>774</v>
      </c>
      <c r="E192" s="1" t="s">
        <v>772</v>
      </c>
      <c r="F192" s="1" t="s">
        <v>645</v>
      </c>
      <c r="G192" s="1" t="s">
        <v>771</v>
      </c>
      <c r="H192" s="24" t="s">
        <v>775</v>
      </c>
      <c r="I192" s="28" t="s">
        <v>1395</v>
      </c>
      <c r="J192" s="24" t="s">
        <v>59</v>
      </c>
      <c r="K192" s="1" t="s">
        <v>47</v>
      </c>
      <c r="L192" s="67">
        <v>38106</v>
      </c>
      <c r="M192" s="68">
        <v>46388</v>
      </c>
      <c r="N192" s="52" t="s">
        <v>64</v>
      </c>
      <c r="O192" s="66"/>
      <c r="P192" s="66" t="s">
        <v>50</v>
      </c>
      <c r="Q192" s="65" t="s">
        <v>55</v>
      </c>
      <c r="R192" s="52" t="s">
        <v>53</v>
      </c>
      <c r="S192" s="66"/>
      <c r="T192" s="52" t="s">
        <v>59</v>
      </c>
      <c r="U192" s="66" t="s">
        <v>47</v>
      </c>
      <c r="V192" s="1" t="s">
        <v>50</v>
      </c>
      <c r="X192" s="28" t="s">
        <v>66</v>
      </c>
      <c r="Y192" s="24" t="s">
        <v>53</v>
      </c>
      <c r="AA192" s="24" t="s">
        <v>59</v>
      </c>
      <c r="AB192" s="1" t="s">
        <v>47</v>
      </c>
      <c r="AE192" s="1" t="s">
        <v>48</v>
      </c>
      <c r="AF192" s="1" t="s">
        <v>645</v>
      </c>
      <c r="AG192" s="1" t="s">
        <v>67</v>
      </c>
      <c r="AH192" s="1" t="s">
        <v>67</v>
      </c>
      <c r="AI192" s="1" t="s">
        <v>139</v>
      </c>
      <c r="AJ192" s="1">
        <v>0</v>
      </c>
      <c r="AL192" s="6">
        <v>3982</v>
      </c>
      <c r="AM192" s="6">
        <v>5695</v>
      </c>
      <c r="AN192" s="6">
        <v>9677</v>
      </c>
      <c r="AO192" s="13" t="s">
        <v>648</v>
      </c>
      <c r="AP192" s="5">
        <f t="shared" si="24"/>
        <v>722.87189999999998</v>
      </c>
      <c r="AQ192" s="5">
        <f t="shared" si="25"/>
        <v>153.86430000000001</v>
      </c>
      <c r="AR192" s="5">
        <f t="shared" si="26"/>
        <v>26.805289999999999</v>
      </c>
      <c r="AS192" s="5">
        <f t="shared" si="27"/>
        <v>150.76766000000001</v>
      </c>
      <c r="AT192" s="5">
        <f t="shared" si="28"/>
        <v>78.964320000000001</v>
      </c>
      <c r="AU192" s="5">
        <f t="shared" si="29"/>
        <v>0</v>
      </c>
      <c r="AV192" s="5">
        <f t="shared" si="30"/>
        <v>0</v>
      </c>
      <c r="AW192" s="5">
        <f t="shared" si="31"/>
        <v>198.3785</v>
      </c>
      <c r="AZ192" s="4">
        <v>7.4700000000000003E-2</v>
      </c>
      <c r="BA192" s="4">
        <v>1.5900000000000001E-2</v>
      </c>
      <c r="BB192" s="4">
        <v>2.7699999999999999E-3</v>
      </c>
      <c r="BC192" s="4">
        <v>1.558E-2</v>
      </c>
      <c r="BD192" s="4">
        <v>8.1600000000000006E-3</v>
      </c>
      <c r="BE192" s="4">
        <v>0</v>
      </c>
      <c r="BF192" s="4">
        <v>0</v>
      </c>
      <c r="BG192" s="4">
        <v>2.0500000000000001E-2</v>
      </c>
    </row>
    <row r="193" spans="1:59" x14ac:dyDescent="0.2">
      <c r="A193" s="27" t="s">
        <v>147</v>
      </c>
      <c r="B193" s="28" t="s">
        <v>1107</v>
      </c>
      <c r="C193" s="24">
        <v>302</v>
      </c>
      <c r="D193" s="24">
        <v>50537591238</v>
      </c>
      <c r="E193" s="1" t="s">
        <v>777</v>
      </c>
      <c r="F193" s="1" t="s">
        <v>645</v>
      </c>
      <c r="G193" s="1" t="s">
        <v>776</v>
      </c>
      <c r="H193" s="24" t="s">
        <v>778</v>
      </c>
      <c r="I193" s="28" t="s">
        <v>1395</v>
      </c>
      <c r="J193" s="24" t="s">
        <v>59</v>
      </c>
      <c r="K193" s="1" t="s">
        <v>47</v>
      </c>
      <c r="L193" s="67">
        <v>38106</v>
      </c>
      <c r="M193" s="68">
        <v>46388</v>
      </c>
      <c r="N193" s="52" t="s">
        <v>64</v>
      </c>
      <c r="O193" s="66"/>
      <c r="P193" s="66" t="s">
        <v>50</v>
      </c>
      <c r="Q193" s="65" t="s">
        <v>55</v>
      </c>
      <c r="R193" s="52" t="s">
        <v>53</v>
      </c>
      <c r="S193" s="66"/>
      <c r="T193" s="52" t="s">
        <v>59</v>
      </c>
      <c r="U193" s="66" t="s">
        <v>47</v>
      </c>
      <c r="V193" s="1" t="s">
        <v>50</v>
      </c>
      <c r="X193" s="28" t="s">
        <v>66</v>
      </c>
      <c r="Y193" s="24" t="s">
        <v>53</v>
      </c>
      <c r="AA193" s="24" t="s">
        <v>59</v>
      </c>
      <c r="AB193" s="1" t="s">
        <v>47</v>
      </c>
      <c r="AE193" s="1" t="s">
        <v>48</v>
      </c>
      <c r="AF193" s="1" t="s">
        <v>645</v>
      </c>
      <c r="AG193" s="1" t="s">
        <v>67</v>
      </c>
      <c r="AH193" s="1" t="s">
        <v>67</v>
      </c>
      <c r="AI193" s="1" t="s">
        <v>138</v>
      </c>
      <c r="AJ193" s="1" t="s">
        <v>1510</v>
      </c>
      <c r="AL193" s="6">
        <v>3788</v>
      </c>
      <c r="AM193" s="6">
        <v>4745</v>
      </c>
      <c r="AN193" s="6">
        <v>8533</v>
      </c>
      <c r="AO193" s="72" t="s">
        <v>648</v>
      </c>
      <c r="AP193" s="5">
        <f t="shared" si="24"/>
        <v>637.41510000000005</v>
      </c>
      <c r="AQ193" s="5">
        <f t="shared" si="25"/>
        <v>135.6747</v>
      </c>
      <c r="AR193" s="5">
        <f t="shared" si="26"/>
        <v>23.636409999999998</v>
      </c>
      <c r="AS193" s="5">
        <f t="shared" si="27"/>
        <v>132.94414</v>
      </c>
      <c r="AT193" s="5">
        <f t="shared" si="28"/>
        <v>69.629280000000008</v>
      </c>
      <c r="AU193" s="5">
        <f t="shared" si="29"/>
        <v>0</v>
      </c>
      <c r="AV193" s="5">
        <f t="shared" si="30"/>
        <v>0</v>
      </c>
      <c r="AW193" s="5">
        <f t="shared" si="31"/>
        <v>174.9265</v>
      </c>
      <c r="AZ193" s="4">
        <v>7.4700000000000003E-2</v>
      </c>
      <c r="BA193" s="4">
        <v>1.5900000000000001E-2</v>
      </c>
      <c r="BB193" s="4">
        <v>2.7699999999999999E-3</v>
      </c>
      <c r="BC193" s="4">
        <v>1.558E-2</v>
      </c>
      <c r="BD193" s="4">
        <v>8.1600000000000006E-3</v>
      </c>
      <c r="BE193" s="4">
        <v>0</v>
      </c>
      <c r="BF193" s="4">
        <v>0</v>
      </c>
      <c r="BG193" s="4">
        <v>2.0500000000000001E-2</v>
      </c>
    </row>
    <row r="194" spans="1:59" x14ac:dyDescent="0.2">
      <c r="A194" s="27" t="s">
        <v>147</v>
      </c>
      <c r="B194" s="28" t="s">
        <v>780</v>
      </c>
      <c r="C194" s="24">
        <v>297</v>
      </c>
      <c r="D194" s="24" t="s">
        <v>781</v>
      </c>
      <c r="E194" s="1" t="s">
        <v>779</v>
      </c>
      <c r="F194" s="1" t="s">
        <v>645</v>
      </c>
      <c r="G194" s="1" t="s">
        <v>776</v>
      </c>
      <c r="H194" s="24" t="s">
        <v>54</v>
      </c>
      <c r="I194" s="28" t="s">
        <v>1395</v>
      </c>
      <c r="J194" s="24" t="s">
        <v>59</v>
      </c>
      <c r="K194" s="1" t="s">
        <v>47</v>
      </c>
      <c r="L194" s="67">
        <v>38106</v>
      </c>
      <c r="M194" s="68">
        <v>46388</v>
      </c>
      <c r="N194" s="52" t="s">
        <v>64</v>
      </c>
      <c r="O194" s="66"/>
      <c r="P194" s="66" t="s">
        <v>50</v>
      </c>
      <c r="Q194" s="65" t="s">
        <v>55</v>
      </c>
      <c r="R194" s="52" t="s">
        <v>53</v>
      </c>
      <c r="S194" s="66"/>
      <c r="T194" s="52" t="s">
        <v>59</v>
      </c>
      <c r="U194" s="66" t="s">
        <v>47</v>
      </c>
      <c r="V194" s="1" t="s">
        <v>50</v>
      </c>
      <c r="X194" s="28" t="s">
        <v>66</v>
      </c>
      <c r="Y194" s="24" t="s">
        <v>53</v>
      </c>
      <c r="AA194" s="24" t="s">
        <v>59</v>
      </c>
      <c r="AB194" s="1" t="s">
        <v>47</v>
      </c>
      <c r="AE194" s="1" t="s">
        <v>48</v>
      </c>
      <c r="AF194" s="1" t="s">
        <v>645</v>
      </c>
      <c r="AG194" s="1" t="s">
        <v>67</v>
      </c>
      <c r="AH194" s="1" t="s">
        <v>67</v>
      </c>
      <c r="AI194" s="1" t="s">
        <v>139</v>
      </c>
      <c r="AJ194" s="1">
        <v>0</v>
      </c>
      <c r="AL194" s="6">
        <v>2101</v>
      </c>
      <c r="AM194" s="6">
        <v>1735</v>
      </c>
      <c r="AN194" s="6">
        <v>3836</v>
      </c>
      <c r="AO194" s="13" t="s">
        <v>648</v>
      </c>
      <c r="AP194" s="5">
        <f t="shared" si="24"/>
        <v>286.54919999999998</v>
      </c>
      <c r="AQ194" s="5">
        <f t="shared" si="25"/>
        <v>60.992400000000004</v>
      </c>
      <c r="AR194" s="5">
        <f t="shared" si="26"/>
        <v>10.625719999999999</v>
      </c>
      <c r="AS194" s="5">
        <f t="shared" si="27"/>
        <v>59.764879999999998</v>
      </c>
      <c r="AT194" s="5">
        <f t="shared" si="28"/>
        <v>31.301760000000002</v>
      </c>
      <c r="AU194" s="5">
        <f t="shared" si="29"/>
        <v>0</v>
      </c>
      <c r="AV194" s="5">
        <f t="shared" si="30"/>
        <v>0</v>
      </c>
      <c r="AW194" s="5">
        <f t="shared" si="31"/>
        <v>78.638000000000005</v>
      </c>
      <c r="AZ194" s="4">
        <v>7.4700000000000003E-2</v>
      </c>
      <c r="BA194" s="4">
        <v>1.5900000000000001E-2</v>
      </c>
      <c r="BB194" s="4">
        <v>2.7699999999999999E-3</v>
      </c>
      <c r="BC194" s="4">
        <v>1.558E-2</v>
      </c>
      <c r="BD194" s="4">
        <v>8.1600000000000006E-3</v>
      </c>
      <c r="BE194" s="4">
        <v>0</v>
      </c>
      <c r="BF194" s="4">
        <v>0</v>
      </c>
      <c r="BG194" s="4">
        <v>2.0500000000000001E-2</v>
      </c>
    </row>
    <row r="195" spans="1:59" x14ac:dyDescent="0.2">
      <c r="A195" s="27" t="s">
        <v>147</v>
      </c>
      <c r="B195" s="28" t="s">
        <v>1108</v>
      </c>
      <c r="C195" s="24">
        <v>301</v>
      </c>
      <c r="D195" s="24">
        <v>50537720936</v>
      </c>
      <c r="E195" s="1" t="s">
        <v>783</v>
      </c>
      <c r="F195" s="1" t="s">
        <v>645</v>
      </c>
      <c r="G195" s="1" t="s">
        <v>782</v>
      </c>
      <c r="H195" s="24" t="s">
        <v>438</v>
      </c>
      <c r="I195" s="28" t="s">
        <v>1395</v>
      </c>
      <c r="J195" s="24" t="s">
        <v>59</v>
      </c>
      <c r="K195" s="1" t="s">
        <v>47</v>
      </c>
      <c r="L195" s="67">
        <v>38106</v>
      </c>
      <c r="M195" s="68">
        <v>46388</v>
      </c>
      <c r="N195" s="52" t="s">
        <v>64</v>
      </c>
      <c r="O195" s="66"/>
      <c r="P195" s="66" t="s">
        <v>50</v>
      </c>
      <c r="Q195" s="65" t="s">
        <v>55</v>
      </c>
      <c r="R195" s="52" t="s">
        <v>53</v>
      </c>
      <c r="S195" s="66"/>
      <c r="T195" s="52" t="s">
        <v>59</v>
      </c>
      <c r="U195" s="66" t="s">
        <v>47</v>
      </c>
      <c r="V195" s="1" t="s">
        <v>50</v>
      </c>
      <c r="X195" s="28" t="s">
        <v>66</v>
      </c>
      <c r="Y195" s="24" t="s">
        <v>53</v>
      </c>
      <c r="AA195" s="24" t="s">
        <v>59</v>
      </c>
      <c r="AB195" s="1" t="s">
        <v>47</v>
      </c>
      <c r="AE195" s="1" t="s">
        <v>48</v>
      </c>
      <c r="AF195" s="1" t="s">
        <v>645</v>
      </c>
      <c r="AG195" s="1" t="s">
        <v>67</v>
      </c>
      <c r="AH195" s="1" t="s">
        <v>67</v>
      </c>
      <c r="AI195" s="1" t="s">
        <v>138</v>
      </c>
      <c r="AJ195" s="1" t="s">
        <v>1510</v>
      </c>
      <c r="AL195" s="6">
        <v>4566</v>
      </c>
      <c r="AM195" s="6">
        <v>5019</v>
      </c>
      <c r="AN195" s="6">
        <v>9585</v>
      </c>
      <c r="AO195" s="72" t="s">
        <v>648</v>
      </c>
      <c r="AP195" s="5">
        <f t="shared" si="24"/>
        <v>715.99950000000001</v>
      </c>
      <c r="AQ195" s="5">
        <f t="shared" si="25"/>
        <v>152.4015</v>
      </c>
      <c r="AR195" s="5">
        <f t="shared" si="26"/>
        <v>26.550449999999998</v>
      </c>
      <c r="AS195" s="5">
        <f t="shared" si="27"/>
        <v>149.33430000000001</v>
      </c>
      <c r="AT195" s="5">
        <f t="shared" si="28"/>
        <v>78.2136</v>
      </c>
      <c r="AU195" s="5">
        <f t="shared" si="29"/>
        <v>0</v>
      </c>
      <c r="AV195" s="5">
        <f t="shared" si="30"/>
        <v>0</v>
      </c>
      <c r="AW195" s="5">
        <f t="shared" si="31"/>
        <v>196.49250000000001</v>
      </c>
      <c r="AZ195" s="4">
        <v>7.4700000000000003E-2</v>
      </c>
      <c r="BA195" s="4">
        <v>1.5900000000000001E-2</v>
      </c>
      <c r="BB195" s="4">
        <v>2.7699999999999999E-3</v>
      </c>
      <c r="BC195" s="4">
        <v>1.558E-2</v>
      </c>
      <c r="BD195" s="4">
        <v>8.1600000000000006E-3</v>
      </c>
      <c r="BE195" s="4">
        <v>0</v>
      </c>
      <c r="BF195" s="4">
        <v>0</v>
      </c>
      <c r="BG195" s="4">
        <v>2.0500000000000001E-2</v>
      </c>
    </row>
    <row r="196" spans="1:59" x14ac:dyDescent="0.2">
      <c r="A196" s="27" t="s">
        <v>147</v>
      </c>
      <c r="B196" s="28" t="s">
        <v>1109</v>
      </c>
      <c r="C196" s="24">
        <v>299</v>
      </c>
      <c r="D196" s="24">
        <v>50537597434</v>
      </c>
      <c r="E196" s="1" t="s">
        <v>785</v>
      </c>
      <c r="F196" s="1" t="s">
        <v>645</v>
      </c>
      <c r="G196" s="1" t="s">
        <v>784</v>
      </c>
      <c r="H196" s="24" t="s">
        <v>786</v>
      </c>
      <c r="I196" s="28" t="s">
        <v>1395</v>
      </c>
      <c r="J196" s="24" t="s">
        <v>59</v>
      </c>
      <c r="K196" s="1" t="s">
        <v>47</v>
      </c>
      <c r="L196" s="67">
        <v>38106</v>
      </c>
      <c r="M196" s="68">
        <v>46388</v>
      </c>
      <c r="N196" s="52" t="s">
        <v>64</v>
      </c>
      <c r="O196" s="66"/>
      <c r="P196" s="66" t="s">
        <v>50</v>
      </c>
      <c r="Q196" s="65" t="s">
        <v>55</v>
      </c>
      <c r="R196" s="52" t="s">
        <v>53</v>
      </c>
      <c r="S196" s="66"/>
      <c r="T196" s="52" t="s">
        <v>59</v>
      </c>
      <c r="U196" s="66" t="s">
        <v>47</v>
      </c>
      <c r="V196" s="1" t="s">
        <v>50</v>
      </c>
      <c r="X196" s="28" t="s">
        <v>66</v>
      </c>
      <c r="Y196" s="24" t="s">
        <v>53</v>
      </c>
      <c r="AA196" s="24" t="s">
        <v>59</v>
      </c>
      <c r="AB196" s="1" t="s">
        <v>47</v>
      </c>
      <c r="AE196" s="1" t="s">
        <v>48</v>
      </c>
      <c r="AF196" s="1" t="s">
        <v>645</v>
      </c>
      <c r="AG196" s="1" t="s">
        <v>67</v>
      </c>
      <c r="AH196" s="1" t="s">
        <v>67</v>
      </c>
      <c r="AI196" s="1" t="s">
        <v>138</v>
      </c>
      <c r="AJ196" s="1" t="s">
        <v>1510</v>
      </c>
      <c r="AL196" s="6">
        <v>8608</v>
      </c>
      <c r="AM196" s="6">
        <v>8668</v>
      </c>
      <c r="AN196" s="6">
        <v>17276</v>
      </c>
      <c r="AO196" s="72" t="s">
        <v>648</v>
      </c>
      <c r="AP196" s="5">
        <f t="shared" si="24"/>
        <v>1290.5172</v>
      </c>
      <c r="AQ196" s="5">
        <f t="shared" si="25"/>
        <v>274.6884</v>
      </c>
      <c r="AR196" s="5">
        <f t="shared" si="26"/>
        <v>47.854520000000001</v>
      </c>
      <c r="AS196" s="5">
        <f t="shared" si="27"/>
        <v>269.16007999999999</v>
      </c>
      <c r="AT196" s="5">
        <f t="shared" si="28"/>
        <v>140.97216</v>
      </c>
      <c r="AU196" s="5">
        <f t="shared" si="29"/>
        <v>0</v>
      </c>
      <c r="AV196" s="5">
        <f t="shared" si="30"/>
        <v>0</v>
      </c>
      <c r="AW196" s="5">
        <f t="shared" si="31"/>
        <v>354.15800000000002</v>
      </c>
      <c r="AZ196" s="4">
        <v>7.4700000000000003E-2</v>
      </c>
      <c r="BA196" s="4">
        <v>1.5900000000000001E-2</v>
      </c>
      <c r="BB196" s="4">
        <v>2.7699999999999999E-3</v>
      </c>
      <c r="BC196" s="4">
        <v>1.558E-2</v>
      </c>
      <c r="BD196" s="4">
        <v>8.1600000000000006E-3</v>
      </c>
      <c r="BE196" s="4">
        <v>0</v>
      </c>
      <c r="BF196" s="4">
        <v>0</v>
      </c>
      <c r="BG196" s="4">
        <v>2.0500000000000001E-2</v>
      </c>
    </row>
    <row r="197" spans="1:59" x14ac:dyDescent="0.2">
      <c r="A197" s="27" t="s">
        <v>147</v>
      </c>
      <c r="B197" s="28" t="s">
        <v>1110</v>
      </c>
      <c r="C197" s="24">
        <v>298</v>
      </c>
      <c r="D197" s="24">
        <v>50537779412</v>
      </c>
      <c r="E197" s="1" t="s">
        <v>787</v>
      </c>
      <c r="F197" s="1" t="s">
        <v>645</v>
      </c>
      <c r="G197" s="1" t="s">
        <v>239</v>
      </c>
      <c r="H197" s="24" t="s">
        <v>788</v>
      </c>
      <c r="I197" s="28" t="s">
        <v>1395</v>
      </c>
      <c r="J197" s="24" t="s">
        <v>59</v>
      </c>
      <c r="K197" s="1" t="s">
        <v>47</v>
      </c>
      <c r="L197" s="67">
        <v>38106</v>
      </c>
      <c r="M197" s="68">
        <v>46388</v>
      </c>
      <c r="N197" s="52" t="s">
        <v>64</v>
      </c>
      <c r="O197" s="66"/>
      <c r="P197" s="66" t="s">
        <v>50</v>
      </c>
      <c r="Q197" s="65" t="s">
        <v>55</v>
      </c>
      <c r="R197" s="52" t="s">
        <v>53</v>
      </c>
      <c r="S197" s="66"/>
      <c r="T197" s="52" t="s">
        <v>59</v>
      </c>
      <c r="U197" s="66" t="s">
        <v>47</v>
      </c>
      <c r="V197" s="1" t="s">
        <v>50</v>
      </c>
      <c r="X197" s="28" t="s">
        <v>66</v>
      </c>
      <c r="Y197" s="24" t="s">
        <v>53</v>
      </c>
      <c r="AA197" s="24" t="s">
        <v>59</v>
      </c>
      <c r="AB197" s="1" t="s">
        <v>47</v>
      </c>
      <c r="AE197" s="1" t="s">
        <v>48</v>
      </c>
      <c r="AF197" s="1" t="s">
        <v>645</v>
      </c>
      <c r="AG197" s="1" t="s">
        <v>67</v>
      </c>
      <c r="AH197" s="1" t="s">
        <v>67</v>
      </c>
      <c r="AI197" s="1" t="s">
        <v>139</v>
      </c>
      <c r="AJ197" s="1" t="s">
        <v>1510</v>
      </c>
      <c r="AL197" s="6">
        <v>2930</v>
      </c>
      <c r="AM197" s="6" t="s">
        <v>1395</v>
      </c>
      <c r="AN197" s="6">
        <v>2930</v>
      </c>
      <c r="AO197" s="72" t="s">
        <v>648</v>
      </c>
      <c r="AP197" s="5">
        <f t="shared" si="24"/>
        <v>292.41399999999999</v>
      </c>
      <c r="AQ197" s="5">
        <f t="shared" si="25"/>
        <v>46.587000000000003</v>
      </c>
      <c r="AR197" s="5">
        <f t="shared" si="26"/>
        <v>8.1160999999999994</v>
      </c>
      <c r="AS197" s="5">
        <f t="shared" si="27"/>
        <v>45.6494</v>
      </c>
      <c r="AT197" s="5">
        <f t="shared" si="28"/>
        <v>23.908800000000003</v>
      </c>
      <c r="AU197" s="5">
        <f t="shared" si="29"/>
        <v>0</v>
      </c>
      <c r="AV197" s="5">
        <f t="shared" si="30"/>
        <v>0</v>
      </c>
      <c r="AW197" s="5">
        <f t="shared" si="31"/>
        <v>60.065000000000005</v>
      </c>
      <c r="AZ197" s="4">
        <v>9.98E-2</v>
      </c>
      <c r="BA197" s="4">
        <v>1.5900000000000001E-2</v>
      </c>
      <c r="BB197" s="4">
        <v>2.7699999999999999E-3</v>
      </c>
      <c r="BC197" s="4">
        <v>1.558E-2</v>
      </c>
      <c r="BD197" s="4">
        <v>8.1600000000000006E-3</v>
      </c>
      <c r="BE197" s="4">
        <v>0</v>
      </c>
      <c r="BF197" s="4">
        <v>0</v>
      </c>
      <c r="BG197" s="4">
        <v>2.0500000000000001E-2</v>
      </c>
    </row>
    <row r="198" spans="1:59" x14ac:dyDescent="0.2">
      <c r="A198" s="27" t="s">
        <v>147</v>
      </c>
      <c r="B198" s="28" t="s">
        <v>790</v>
      </c>
      <c r="C198" s="24">
        <v>296</v>
      </c>
      <c r="D198" s="24" t="s">
        <v>791</v>
      </c>
      <c r="E198" s="1" t="s">
        <v>789</v>
      </c>
      <c r="F198" s="1" t="s">
        <v>645</v>
      </c>
      <c r="G198" s="1" t="s">
        <v>239</v>
      </c>
      <c r="H198" s="24" t="s">
        <v>792</v>
      </c>
      <c r="I198" s="28" t="s">
        <v>1395</v>
      </c>
      <c r="J198" s="24" t="s">
        <v>59</v>
      </c>
      <c r="K198" s="1" t="s">
        <v>47</v>
      </c>
      <c r="L198" s="67">
        <v>38106</v>
      </c>
      <c r="M198" s="68">
        <v>46388</v>
      </c>
      <c r="N198" s="52" t="s">
        <v>64</v>
      </c>
      <c r="O198" s="66"/>
      <c r="P198" s="66" t="s">
        <v>50</v>
      </c>
      <c r="Q198" s="65" t="s">
        <v>55</v>
      </c>
      <c r="R198" s="52" t="s">
        <v>53</v>
      </c>
      <c r="S198" s="66"/>
      <c r="T198" s="52" t="s">
        <v>59</v>
      </c>
      <c r="U198" s="66" t="s">
        <v>47</v>
      </c>
      <c r="V198" s="1" t="s">
        <v>50</v>
      </c>
      <c r="X198" s="28" t="s">
        <v>66</v>
      </c>
      <c r="Y198" s="24" t="s">
        <v>53</v>
      </c>
      <c r="AA198" s="24" t="s">
        <v>59</v>
      </c>
      <c r="AB198" s="1" t="s">
        <v>47</v>
      </c>
      <c r="AE198" s="1" t="s">
        <v>48</v>
      </c>
      <c r="AF198" s="1" t="s">
        <v>645</v>
      </c>
      <c r="AG198" s="1" t="s">
        <v>67</v>
      </c>
      <c r="AH198" s="1" t="s">
        <v>67</v>
      </c>
      <c r="AI198" s="1" t="s">
        <v>139</v>
      </c>
      <c r="AJ198" s="1">
        <v>0</v>
      </c>
      <c r="AL198" s="6">
        <v>2358</v>
      </c>
      <c r="AM198" s="6">
        <v>2828</v>
      </c>
      <c r="AN198" s="6">
        <v>5186</v>
      </c>
      <c r="AO198" s="13" t="s">
        <v>648</v>
      </c>
      <c r="AP198" s="5">
        <f t="shared" si="24"/>
        <v>387.39420000000001</v>
      </c>
      <c r="AQ198" s="5">
        <f t="shared" si="25"/>
        <v>82.457400000000007</v>
      </c>
      <c r="AR198" s="5">
        <f t="shared" si="26"/>
        <v>14.365219999999999</v>
      </c>
      <c r="AS198" s="5">
        <f t="shared" si="27"/>
        <v>80.797880000000006</v>
      </c>
      <c r="AT198" s="5">
        <f t="shared" si="28"/>
        <v>42.31776</v>
      </c>
      <c r="AU198" s="5">
        <f t="shared" si="29"/>
        <v>0</v>
      </c>
      <c r="AV198" s="5">
        <f t="shared" si="30"/>
        <v>0</v>
      </c>
      <c r="AW198" s="5">
        <f t="shared" si="31"/>
        <v>106.313</v>
      </c>
      <c r="AZ198" s="4">
        <v>7.4700000000000003E-2</v>
      </c>
      <c r="BA198" s="4">
        <v>1.5900000000000001E-2</v>
      </c>
      <c r="BB198" s="4">
        <v>2.7699999999999999E-3</v>
      </c>
      <c r="BC198" s="4">
        <v>1.558E-2</v>
      </c>
      <c r="BD198" s="4">
        <v>8.1600000000000006E-3</v>
      </c>
      <c r="BE198" s="4">
        <v>0</v>
      </c>
      <c r="BF198" s="4">
        <v>0</v>
      </c>
      <c r="BG198" s="4">
        <v>2.0500000000000001E-2</v>
      </c>
    </row>
    <row r="199" spans="1:59" x14ac:dyDescent="0.2">
      <c r="A199" s="27" t="s">
        <v>147</v>
      </c>
      <c r="B199" s="28" t="s">
        <v>794</v>
      </c>
      <c r="C199" s="24">
        <v>294</v>
      </c>
      <c r="D199" s="24" t="s">
        <v>795</v>
      </c>
      <c r="E199" s="1" t="s">
        <v>793</v>
      </c>
      <c r="F199" s="1" t="s">
        <v>645</v>
      </c>
      <c r="G199" s="1" t="s">
        <v>246</v>
      </c>
      <c r="H199" s="24" t="s">
        <v>251</v>
      </c>
      <c r="I199" s="28" t="s">
        <v>1395</v>
      </c>
      <c r="J199" s="24" t="s">
        <v>59</v>
      </c>
      <c r="K199" s="1" t="s">
        <v>47</v>
      </c>
      <c r="L199" s="67">
        <v>38106</v>
      </c>
      <c r="M199" s="68">
        <v>46388</v>
      </c>
      <c r="N199" s="52" t="s">
        <v>64</v>
      </c>
      <c r="O199" s="66"/>
      <c r="P199" s="66" t="s">
        <v>50</v>
      </c>
      <c r="Q199" s="65" t="s">
        <v>55</v>
      </c>
      <c r="R199" s="52" t="s">
        <v>53</v>
      </c>
      <c r="S199" s="66"/>
      <c r="T199" s="52" t="s">
        <v>59</v>
      </c>
      <c r="U199" s="66" t="s">
        <v>47</v>
      </c>
      <c r="V199" s="1" t="s">
        <v>50</v>
      </c>
      <c r="X199" s="28" t="s">
        <v>66</v>
      </c>
      <c r="Y199" s="24" t="s">
        <v>53</v>
      </c>
      <c r="AA199" s="24" t="s">
        <v>59</v>
      </c>
      <c r="AB199" s="1" t="s">
        <v>47</v>
      </c>
      <c r="AE199" s="1" t="s">
        <v>48</v>
      </c>
      <c r="AF199" s="1" t="s">
        <v>645</v>
      </c>
      <c r="AG199" s="1" t="s">
        <v>67</v>
      </c>
      <c r="AH199" s="1" t="s">
        <v>67</v>
      </c>
      <c r="AI199" s="1" t="s">
        <v>139</v>
      </c>
      <c r="AJ199" s="1">
        <v>0</v>
      </c>
      <c r="AL199" s="6">
        <v>26087</v>
      </c>
      <c r="AM199" s="6">
        <v>8525</v>
      </c>
      <c r="AN199" s="6">
        <v>34612</v>
      </c>
      <c r="AO199" s="13" t="s">
        <v>648</v>
      </c>
      <c r="AP199" s="5">
        <f t="shared" si="24"/>
        <v>2585.5164</v>
      </c>
      <c r="AQ199" s="5">
        <f t="shared" si="25"/>
        <v>550.33080000000007</v>
      </c>
      <c r="AR199" s="5">
        <f t="shared" si="26"/>
        <v>95.875239999999991</v>
      </c>
      <c r="AS199" s="5">
        <f t="shared" si="27"/>
        <v>539.25495999999998</v>
      </c>
      <c r="AT199" s="5">
        <f t="shared" si="28"/>
        <v>282.43392</v>
      </c>
      <c r="AU199" s="5">
        <f t="shared" si="29"/>
        <v>0</v>
      </c>
      <c r="AV199" s="5">
        <f t="shared" si="30"/>
        <v>0</v>
      </c>
      <c r="AW199" s="5">
        <f t="shared" si="31"/>
        <v>709.54600000000005</v>
      </c>
      <c r="AZ199" s="4">
        <v>7.4700000000000003E-2</v>
      </c>
      <c r="BA199" s="4">
        <v>1.5900000000000001E-2</v>
      </c>
      <c r="BB199" s="4">
        <v>2.7699999999999999E-3</v>
      </c>
      <c r="BC199" s="4">
        <v>1.558E-2</v>
      </c>
      <c r="BD199" s="4">
        <v>8.1600000000000006E-3</v>
      </c>
      <c r="BE199" s="4">
        <v>0</v>
      </c>
      <c r="BF199" s="4">
        <v>0</v>
      </c>
      <c r="BG199" s="4">
        <v>2.0500000000000001E-2</v>
      </c>
    </row>
    <row r="200" spans="1:59" x14ac:dyDescent="0.2">
      <c r="A200" s="27" t="s">
        <v>147</v>
      </c>
      <c r="B200" s="28" t="s">
        <v>1111</v>
      </c>
      <c r="C200" s="24">
        <v>295</v>
      </c>
      <c r="D200" s="24">
        <v>50537954311</v>
      </c>
      <c r="E200" s="1" t="s">
        <v>797</v>
      </c>
      <c r="F200" s="1" t="s">
        <v>645</v>
      </c>
      <c r="G200" s="1" t="s">
        <v>796</v>
      </c>
      <c r="H200" s="24" t="s">
        <v>80</v>
      </c>
      <c r="I200" s="28" t="s">
        <v>1395</v>
      </c>
      <c r="J200" s="24" t="s">
        <v>59</v>
      </c>
      <c r="K200" s="1" t="s">
        <v>47</v>
      </c>
      <c r="L200" s="67">
        <v>38106</v>
      </c>
      <c r="M200" s="68">
        <v>46388</v>
      </c>
      <c r="N200" s="52" t="s">
        <v>64</v>
      </c>
      <c r="O200" s="66"/>
      <c r="P200" s="66" t="s">
        <v>50</v>
      </c>
      <c r="Q200" s="65" t="s">
        <v>55</v>
      </c>
      <c r="R200" s="52" t="s">
        <v>53</v>
      </c>
      <c r="S200" s="66"/>
      <c r="T200" s="52" t="s">
        <v>59</v>
      </c>
      <c r="U200" s="66" t="s">
        <v>47</v>
      </c>
      <c r="V200" s="1" t="s">
        <v>50</v>
      </c>
      <c r="X200" s="28" t="s">
        <v>66</v>
      </c>
      <c r="Y200" s="24" t="s">
        <v>53</v>
      </c>
      <c r="AA200" s="24" t="s">
        <v>59</v>
      </c>
      <c r="AB200" s="1" t="s">
        <v>47</v>
      </c>
      <c r="AE200" s="1" t="s">
        <v>48</v>
      </c>
      <c r="AF200" s="1" t="s">
        <v>645</v>
      </c>
      <c r="AG200" s="1" t="s">
        <v>67</v>
      </c>
      <c r="AH200" s="1" t="s">
        <v>67</v>
      </c>
      <c r="AI200" s="1" t="s">
        <v>138</v>
      </c>
      <c r="AJ200" s="1" t="s">
        <v>1510</v>
      </c>
      <c r="AL200" s="6">
        <v>1931</v>
      </c>
      <c r="AM200" s="6">
        <v>2100</v>
      </c>
      <c r="AN200" s="6">
        <v>4031</v>
      </c>
      <c r="AO200" s="72" t="s">
        <v>648</v>
      </c>
      <c r="AP200" s="5">
        <f t="shared" si="24"/>
        <v>301.1157</v>
      </c>
      <c r="AQ200" s="5">
        <f t="shared" si="25"/>
        <v>64.0929</v>
      </c>
      <c r="AR200" s="5">
        <f t="shared" si="26"/>
        <v>11.16587</v>
      </c>
      <c r="AS200" s="5">
        <f t="shared" si="27"/>
        <v>62.802979999999998</v>
      </c>
      <c r="AT200" s="5">
        <f t="shared" si="28"/>
        <v>32.892960000000002</v>
      </c>
      <c r="AU200" s="5">
        <f t="shared" si="29"/>
        <v>0</v>
      </c>
      <c r="AV200" s="5">
        <f t="shared" si="30"/>
        <v>0</v>
      </c>
      <c r="AW200" s="5">
        <f t="shared" si="31"/>
        <v>82.635500000000008</v>
      </c>
      <c r="AZ200" s="4">
        <v>7.4700000000000003E-2</v>
      </c>
      <c r="BA200" s="4">
        <v>1.5900000000000001E-2</v>
      </c>
      <c r="BB200" s="4">
        <v>2.7699999999999999E-3</v>
      </c>
      <c r="BC200" s="4">
        <v>1.558E-2</v>
      </c>
      <c r="BD200" s="4">
        <v>8.1600000000000006E-3</v>
      </c>
      <c r="BE200" s="4">
        <v>0</v>
      </c>
      <c r="BF200" s="4">
        <v>0</v>
      </c>
      <c r="BG200" s="4">
        <v>2.0500000000000001E-2</v>
      </c>
    </row>
    <row r="201" spans="1:59" x14ac:dyDescent="0.2">
      <c r="A201" s="27" t="s">
        <v>147</v>
      </c>
      <c r="B201" s="28" t="s">
        <v>1112</v>
      </c>
      <c r="C201" s="24">
        <v>291</v>
      </c>
      <c r="D201" s="24">
        <v>50538143129</v>
      </c>
      <c r="E201" s="1" t="s">
        <v>798</v>
      </c>
      <c r="F201" s="1" t="s">
        <v>645</v>
      </c>
      <c r="G201" s="1" t="s">
        <v>268</v>
      </c>
      <c r="H201" s="24" t="s">
        <v>799</v>
      </c>
      <c r="I201" s="28" t="s">
        <v>1395</v>
      </c>
      <c r="J201" s="24" t="s">
        <v>59</v>
      </c>
      <c r="K201" s="1" t="s">
        <v>47</v>
      </c>
      <c r="L201" s="67">
        <v>38106</v>
      </c>
      <c r="M201" s="68">
        <v>46388</v>
      </c>
      <c r="N201" s="52" t="s">
        <v>64</v>
      </c>
      <c r="O201" s="66"/>
      <c r="P201" s="66" t="s">
        <v>50</v>
      </c>
      <c r="Q201" s="65" t="s">
        <v>55</v>
      </c>
      <c r="R201" s="52" t="s">
        <v>53</v>
      </c>
      <c r="S201" s="66"/>
      <c r="T201" s="52" t="s">
        <v>59</v>
      </c>
      <c r="U201" s="66" t="s">
        <v>47</v>
      </c>
      <c r="V201" s="1" t="s">
        <v>50</v>
      </c>
      <c r="X201" s="28" t="s">
        <v>66</v>
      </c>
      <c r="Y201" s="24" t="s">
        <v>53</v>
      </c>
      <c r="AA201" s="24" t="s">
        <v>59</v>
      </c>
      <c r="AB201" s="1" t="s">
        <v>47</v>
      </c>
      <c r="AE201" s="1" t="s">
        <v>48</v>
      </c>
      <c r="AF201" s="1" t="s">
        <v>645</v>
      </c>
      <c r="AG201" s="1" t="s">
        <v>67</v>
      </c>
      <c r="AH201" s="1" t="s">
        <v>67</v>
      </c>
      <c r="AI201" s="1" t="s">
        <v>138</v>
      </c>
      <c r="AJ201" s="1" t="s">
        <v>1510</v>
      </c>
      <c r="AL201" s="6">
        <v>4884</v>
      </c>
      <c r="AM201" s="6">
        <v>5172</v>
      </c>
      <c r="AN201" s="6">
        <v>10056</v>
      </c>
      <c r="AO201" s="72" t="s">
        <v>648</v>
      </c>
      <c r="AP201" s="5">
        <f t="shared" si="24"/>
        <v>751.18320000000006</v>
      </c>
      <c r="AQ201" s="5">
        <f t="shared" si="25"/>
        <v>159.8904</v>
      </c>
      <c r="AR201" s="5">
        <f t="shared" si="26"/>
        <v>27.855119999999999</v>
      </c>
      <c r="AS201" s="5">
        <f t="shared" si="27"/>
        <v>156.67248000000001</v>
      </c>
      <c r="AT201" s="5">
        <f t="shared" si="28"/>
        <v>82.056960000000004</v>
      </c>
      <c r="AU201" s="5">
        <f t="shared" si="29"/>
        <v>0</v>
      </c>
      <c r="AV201" s="5">
        <f t="shared" si="30"/>
        <v>0</v>
      </c>
      <c r="AW201" s="5">
        <f t="shared" si="31"/>
        <v>206.148</v>
      </c>
      <c r="AZ201" s="4">
        <v>7.4700000000000003E-2</v>
      </c>
      <c r="BA201" s="4">
        <v>1.5900000000000001E-2</v>
      </c>
      <c r="BB201" s="4">
        <v>2.7699999999999999E-3</v>
      </c>
      <c r="BC201" s="4">
        <v>1.558E-2</v>
      </c>
      <c r="BD201" s="4">
        <v>8.1600000000000006E-3</v>
      </c>
      <c r="BE201" s="4">
        <v>0</v>
      </c>
      <c r="BF201" s="4">
        <v>0</v>
      </c>
      <c r="BG201" s="4">
        <v>2.0500000000000001E-2</v>
      </c>
    </row>
    <row r="202" spans="1:59" x14ac:dyDescent="0.2">
      <c r="A202" s="27" t="s">
        <v>147</v>
      </c>
      <c r="B202" s="28" t="s">
        <v>801</v>
      </c>
      <c r="C202" s="24">
        <v>293</v>
      </c>
      <c r="D202" s="24" t="s">
        <v>802</v>
      </c>
      <c r="E202" s="1" t="s">
        <v>800</v>
      </c>
      <c r="F202" s="1" t="s">
        <v>645</v>
      </c>
      <c r="G202" s="1" t="s">
        <v>288</v>
      </c>
      <c r="H202" s="24" t="s">
        <v>456</v>
      </c>
      <c r="I202" s="28" t="s">
        <v>1395</v>
      </c>
      <c r="J202" s="24" t="s">
        <v>59</v>
      </c>
      <c r="K202" s="1" t="s">
        <v>47</v>
      </c>
      <c r="L202" s="67">
        <v>38106</v>
      </c>
      <c r="M202" s="68">
        <v>46388</v>
      </c>
      <c r="N202" s="52" t="s">
        <v>64</v>
      </c>
      <c r="O202" s="66"/>
      <c r="P202" s="66" t="s">
        <v>50</v>
      </c>
      <c r="Q202" s="65" t="s">
        <v>55</v>
      </c>
      <c r="R202" s="52" t="s">
        <v>53</v>
      </c>
      <c r="S202" s="66"/>
      <c r="T202" s="52" t="s">
        <v>59</v>
      </c>
      <c r="U202" s="66" t="s">
        <v>47</v>
      </c>
      <c r="V202" s="1" t="s">
        <v>50</v>
      </c>
      <c r="X202" s="28" t="s">
        <v>66</v>
      </c>
      <c r="Y202" s="24" t="s">
        <v>53</v>
      </c>
      <c r="AA202" s="24" t="s">
        <v>59</v>
      </c>
      <c r="AB202" s="1" t="s">
        <v>47</v>
      </c>
      <c r="AE202" s="1" t="s">
        <v>48</v>
      </c>
      <c r="AF202" s="1" t="s">
        <v>645</v>
      </c>
      <c r="AG202" s="1" t="s">
        <v>67</v>
      </c>
      <c r="AH202" s="1" t="s">
        <v>67</v>
      </c>
      <c r="AI202" s="1" t="s">
        <v>139</v>
      </c>
      <c r="AJ202" s="1">
        <v>0</v>
      </c>
      <c r="AL202" s="6">
        <v>13616</v>
      </c>
      <c r="AM202" s="6">
        <v>15283</v>
      </c>
      <c r="AN202" s="6">
        <v>28899</v>
      </c>
      <c r="AO202" s="13" t="s">
        <v>648</v>
      </c>
      <c r="AP202" s="5">
        <f t="shared" si="24"/>
        <v>2158.7553000000003</v>
      </c>
      <c r="AQ202" s="5">
        <f t="shared" si="25"/>
        <v>459.4941</v>
      </c>
      <c r="AR202" s="5">
        <f t="shared" si="26"/>
        <v>80.050229999999999</v>
      </c>
      <c r="AS202" s="5">
        <f t="shared" si="27"/>
        <v>450.24642</v>
      </c>
      <c r="AT202" s="5">
        <f t="shared" si="28"/>
        <v>235.81584000000001</v>
      </c>
      <c r="AU202" s="5">
        <f t="shared" si="29"/>
        <v>0</v>
      </c>
      <c r="AV202" s="5">
        <f t="shared" si="30"/>
        <v>0</v>
      </c>
      <c r="AW202" s="5">
        <f t="shared" si="31"/>
        <v>592.42950000000008</v>
      </c>
      <c r="AZ202" s="4">
        <v>7.4700000000000003E-2</v>
      </c>
      <c r="BA202" s="4">
        <v>1.5900000000000001E-2</v>
      </c>
      <c r="BB202" s="4">
        <v>2.7699999999999999E-3</v>
      </c>
      <c r="BC202" s="4">
        <v>1.558E-2</v>
      </c>
      <c r="BD202" s="4">
        <v>8.1600000000000006E-3</v>
      </c>
      <c r="BE202" s="4">
        <v>0</v>
      </c>
      <c r="BF202" s="4">
        <v>0</v>
      </c>
      <c r="BG202" s="4">
        <v>2.0500000000000001E-2</v>
      </c>
    </row>
    <row r="203" spans="1:59" x14ac:dyDescent="0.2">
      <c r="A203" s="27" t="s">
        <v>147</v>
      </c>
      <c r="B203" s="28" t="s">
        <v>804</v>
      </c>
      <c r="C203" s="24">
        <v>292</v>
      </c>
      <c r="D203" s="24" t="s">
        <v>805</v>
      </c>
      <c r="E203" s="1" t="s">
        <v>803</v>
      </c>
      <c r="F203" s="1" t="s">
        <v>645</v>
      </c>
      <c r="G203" s="1" t="s">
        <v>288</v>
      </c>
      <c r="H203" s="24" t="s">
        <v>122</v>
      </c>
      <c r="I203" s="28" t="s">
        <v>1395</v>
      </c>
      <c r="J203" s="24" t="s">
        <v>59</v>
      </c>
      <c r="K203" s="1" t="s">
        <v>47</v>
      </c>
      <c r="L203" s="67">
        <v>38106</v>
      </c>
      <c r="M203" s="68">
        <v>46388</v>
      </c>
      <c r="N203" s="52" t="s">
        <v>64</v>
      </c>
      <c r="O203" s="66"/>
      <c r="P203" s="66" t="s">
        <v>50</v>
      </c>
      <c r="Q203" s="65" t="s">
        <v>55</v>
      </c>
      <c r="R203" s="52" t="s">
        <v>53</v>
      </c>
      <c r="S203" s="66"/>
      <c r="T203" s="52" t="s">
        <v>59</v>
      </c>
      <c r="U203" s="66" t="s">
        <v>47</v>
      </c>
      <c r="V203" s="1" t="s">
        <v>50</v>
      </c>
      <c r="X203" s="28" t="s">
        <v>66</v>
      </c>
      <c r="Y203" s="24" t="s">
        <v>53</v>
      </c>
      <c r="AA203" s="24" t="s">
        <v>59</v>
      </c>
      <c r="AB203" s="1" t="s">
        <v>47</v>
      </c>
      <c r="AE203" s="1" t="s">
        <v>48</v>
      </c>
      <c r="AF203" s="1" t="s">
        <v>645</v>
      </c>
      <c r="AG203" s="1" t="s">
        <v>67</v>
      </c>
      <c r="AH203" s="1" t="s">
        <v>67</v>
      </c>
      <c r="AI203" s="1" t="s">
        <v>139</v>
      </c>
      <c r="AJ203" s="1">
        <v>0</v>
      </c>
      <c r="AL203" s="6">
        <v>14185</v>
      </c>
      <c r="AM203" s="6">
        <v>11198</v>
      </c>
      <c r="AN203" s="6">
        <v>25383</v>
      </c>
      <c r="AO203" s="13" t="s">
        <v>648</v>
      </c>
      <c r="AP203" s="5">
        <f t="shared" si="24"/>
        <v>1896.1101000000001</v>
      </c>
      <c r="AQ203" s="5">
        <f t="shared" si="25"/>
        <v>403.58970000000005</v>
      </c>
      <c r="AR203" s="5">
        <f t="shared" si="26"/>
        <v>70.310909999999993</v>
      </c>
      <c r="AS203" s="5">
        <f t="shared" si="27"/>
        <v>395.46714000000003</v>
      </c>
      <c r="AT203" s="5">
        <f t="shared" si="28"/>
        <v>207.12528</v>
      </c>
      <c r="AU203" s="5">
        <f t="shared" si="29"/>
        <v>0</v>
      </c>
      <c r="AV203" s="5">
        <f t="shared" si="30"/>
        <v>0</v>
      </c>
      <c r="AW203" s="5">
        <f t="shared" si="31"/>
        <v>520.35149999999999</v>
      </c>
      <c r="AZ203" s="4">
        <v>7.4700000000000003E-2</v>
      </c>
      <c r="BA203" s="4">
        <v>1.5900000000000001E-2</v>
      </c>
      <c r="BB203" s="4">
        <v>2.7699999999999999E-3</v>
      </c>
      <c r="BC203" s="4">
        <v>1.558E-2</v>
      </c>
      <c r="BD203" s="4">
        <v>8.1600000000000006E-3</v>
      </c>
      <c r="BE203" s="4">
        <v>0</v>
      </c>
      <c r="BF203" s="4">
        <v>0</v>
      </c>
      <c r="BG203" s="4">
        <v>2.0500000000000001E-2</v>
      </c>
    </row>
    <row r="204" spans="1:59" x14ac:dyDescent="0.2">
      <c r="A204" s="27" t="s">
        <v>147</v>
      </c>
      <c r="B204" s="28" t="s">
        <v>807</v>
      </c>
      <c r="C204" s="24">
        <v>289</v>
      </c>
      <c r="D204" s="24" t="s">
        <v>808</v>
      </c>
      <c r="E204" s="1" t="s">
        <v>806</v>
      </c>
      <c r="F204" s="1" t="s">
        <v>645</v>
      </c>
      <c r="G204" s="1" t="s">
        <v>297</v>
      </c>
      <c r="H204" s="24" t="s">
        <v>438</v>
      </c>
      <c r="I204" s="28" t="s">
        <v>1395</v>
      </c>
      <c r="J204" s="24" t="s">
        <v>59</v>
      </c>
      <c r="K204" s="1" t="s">
        <v>47</v>
      </c>
      <c r="L204" s="67">
        <v>38106</v>
      </c>
      <c r="M204" s="68">
        <v>46388</v>
      </c>
      <c r="N204" s="52" t="s">
        <v>64</v>
      </c>
      <c r="O204" s="66"/>
      <c r="P204" s="66" t="s">
        <v>50</v>
      </c>
      <c r="Q204" s="65" t="s">
        <v>55</v>
      </c>
      <c r="R204" s="52" t="s">
        <v>53</v>
      </c>
      <c r="S204" s="66"/>
      <c r="T204" s="52" t="s">
        <v>59</v>
      </c>
      <c r="U204" s="66" t="s">
        <v>47</v>
      </c>
      <c r="V204" s="1" t="s">
        <v>50</v>
      </c>
      <c r="X204" s="28" t="s">
        <v>66</v>
      </c>
      <c r="Y204" s="24" t="s">
        <v>53</v>
      </c>
      <c r="AA204" s="24" t="s">
        <v>59</v>
      </c>
      <c r="AB204" s="1" t="s">
        <v>47</v>
      </c>
      <c r="AE204" s="1" t="s">
        <v>48</v>
      </c>
      <c r="AF204" s="1" t="s">
        <v>645</v>
      </c>
      <c r="AG204" s="1" t="s">
        <v>67</v>
      </c>
      <c r="AH204" s="1" t="s">
        <v>67</v>
      </c>
      <c r="AI204" s="1" t="s">
        <v>139</v>
      </c>
      <c r="AJ204" s="1">
        <v>0</v>
      </c>
      <c r="AL204" s="6">
        <v>3329</v>
      </c>
      <c r="AM204" s="6">
        <v>2760</v>
      </c>
      <c r="AN204" s="6">
        <v>6089</v>
      </c>
      <c r="AO204" s="13" t="s">
        <v>648</v>
      </c>
      <c r="AP204" s="5">
        <f t="shared" si="24"/>
        <v>454.84829999999999</v>
      </c>
      <c r="AQ204" s="5">
        <f t="shared" si="25"/>
        <v>96.815100000000001</v>
      </c>
      <c r="AR204" s="5">
        <f t="shared" si="26"/>
        <v>16.866530000000001</v>
      </c>
      <c r="AS204" s="5">
        <f t="shared" si="27"/>
        <v>94.866619999999998</v>
      </c>
      <c r="AT204" s="5">
        <f t="shared" si="28"/>
        <v>49.686240000000005</v>
      </c>
      <c r="AU204" s="5">
        <f t="shared" si="29"/>
        <v>0</v>
      </c>
      <c r="AV204" s="5">
        <f t="shared" si="30"/>
        <v>0</v>
      </c>
      <c r="AW204" s="5">
        <f t="shared" si="31"/>
        <v>124.8245</v>
      </c>
      <c r="AZ204" s="4">
        <v>7.4700000000000003E-2</v>
      </c>
      <c r="BA204" s="4">
        <v>1.5900000000000001E-2</v>
      </c>
      <c r="BB204" s="4">
        <v>2.7699999999999999E-3</v>
      </c>
      <c r="BC204" s="4">
        <v>1.558E-2</v>
      </c>
      <c r="BD204" s="4">
        <v>8.1600000000000006E-3</v>
      </c>
      <c r="BE204" s="4">
        <v>0</v>
      </c>
      <c r="BF204" s="4">
        <v>0</v>
      </c>
      <c r="BG204" s="4">
        <v>2.0500000000000001E-2</v>
      </c>
    </row>
    <row r="205" spans="1:59" x14ac:dyDescent="0.2">
      <c r="A205" s="27" t="s">
        <v>147</v>
      </c>
      <c r="B205" s="28" t="s">
        <v>1113</v>
      </c>
      <c r="C205" s="24">
        <v>290</v>
      </c>
      <c r="D205" s="24">
        <v>50595958579</v>
      </c>
      <c r="E205" s="1" t="s">
        <v>810</v>
      </c>
      <c r="F205" s="1" t="s">
        <v>645</v>
      </c>
      <c r="G205" s="1" t="s">
        <v>809</v>
      </c>
      <c r="H205" s="24" t="s">
        <v>811</v>
      </c>
      <c r="I205" s="28" t="s">
        <v>1395</v>
      </c>
      <c r="J205" s="24" t="s">
        <v>59</v>
      </c>
      <c r="K205" s="1" t="s">
        <v>47</v>
      </c>
      <c r="L205" s="67">
        <v>38106</v>
      </c>
      <c r="M205" s="68">
        <v>46388</v>
      </c>
      <c r="N205" s="52" t="s">
        <v>64</v>
      </c>
      <c r="O205" s="66"/>
      <c r="P205" s="66" t="s">
        <v>50</v>
      </c>
      <c r="Q205" s="65" t="s">
        <v>55</v>
      </c>
      <c r="R205" s="52" t="s">
        <v>53</v>
      </c>
      <c r="S205" s="66"/>
      <c r="T205" s="52" t="s">
        <v>59</v>
      </c>
      <c r="U205" s="66" t="s">
        <v>47</v>
      </c>
      <c r="V205" s="1" t="s">
        <v>50</v>
      </c>
      <c r="X205" s="28" t="s">
        <v>66</v>
      </c>
      <c r="Y205" s="24" t="s">
        <v>53</v>
      </c>
      <c r="AA205" s="24" t="s">
        <v>59</v>
      </c>
      <c r="AB205" s="1" t="s">
        <v>47</v>
      </c>
      <c r="AE205" s="1" t="s">
        <v>48</v>
      </c>
      <c r="AF205" s="1" t="s">
        <v>645</v>
      </c>
      <c r="AG205" s="1" t="s">
        <v>67</v>
      </c>
      <c r="AH205" s="1" t="s">
        <v>67</v>
      </c>
      <c r="AI205" s="1" t="s">
        <v>139</v>
      </c>
      <c r="AJ205" s="1" t="s">
        <v>1510</v>
      </c>
      <c r="AL205" s="6">
        <v>13072</v>
      </c>
      <c r="AM205" s="6" t="s">
        <v>1395</v>
      </c>
      <c r="AN205" s="6">
        <v>13072</v>
      </c>
      <c r="AO205" s="72" t="s">
        <v>648</v>
      </c>
      <c r="AP205" s="5">
        <f t="shared" si="24"/>
        <v>1304.5855999999999</v>
      </c>
      <c r="AQ205" s="5">
        <f t="shared" si="25"/>
        <v>207.84480000000002</v>
      </c>
      <c r="AR205" s="5">
        <f t="shared" si="26"/>
        <v>36.209440000000001</v>
      </c>
      <c r="AS205" s="5">
        <f t="shared" si="27"/>
        <v>203.66176000000002</v>
      </c>
      <c r="AT205" s="5">
        <f t="shared" si="28"/>
        <v>106.66752000000001</v>
      </c>
      <c r="AU205" s="5">
        <f t="shared" si="29"/>
        <v>0</v>
      </c>
      <c r="AV205" s="5">
        <f t="shared" si="30"/>
        <v>0</v>
      </c>
      <c r="AW205" s="5">
        <f t="shared" si="31"/>
        <v>267.976</v>
      </c>
      <c r="AZ205" s="4">
        <v>9.98E-2</v>
      </c>
      <c r="BA205" s="4">
        <v>1.5900000000000001E-2</v>
      </c>
      <c r="BB205" s="4">
        <v>2.7699999999999999E-3</v>
      </c>
      <c r="BC205" s="4">
        <v>1.558E-2</v>
      </c>
      <c r="BD205" s="4">
        <v>8.1600000000000006E-3</v>
      </c>
      <c r="BE205" s="4">
        <v>0</v>
      </c>
      <c r="BF205" s="4">
        <v>0</v>
      </c>
      <c r="BG205" s="4">
        <v>2.0500000000000001E-2</v>
      </c>
    </row>
    <row r="206" spans="1:59" x14ac:dyDescent="0.2">
      <c r="A206" s="27" t="s">
        <v>147</v>
      </c>
      <c r="B206" s="28" t="s">
        <v>814</v>
      </c>
      <c r="C206" s="24">
        <v>286</v>
      </c>
      <c r="D206" s="24" t="s">
        <v>815</v>
      </c>
      <c r="E206" s="1" t="s">
        <v>813</v>
      </c>
      <c r="F206" s="1" t="s">
        <v>645</v>
      </c>
      <c r="G206" s="1" t="s">
        <v>812</v>
      </c>
      <c r="H206" s="24" t="s">
        <v>122</v>
      </c>
      <c r="I206" s="28" t="s">
        <v>1395</v>
      </c>
      <c r="J206" s="24" t="s">
        <v>59</v>
      </c>
      <c r="K206" s="1" t="s">
        <v>47</v>
      </c>
      <c r="L206" s="67">
        <v>38106</v>
      </c>
      <c r="M206" s="68">
        <v>46388</v>
      </c>
      <c r="N206" s="52" t="s">
        <v>64</v>
      </c>
      <c r="O206" s="66"/>
      <c r="P206" s="66" t="s">
        <v>50</v>
      </c>
      <c r="Q206" s="65" t="s">
        <v>55</v>
      </c>
      <c r="R206" s="52" t="s">
        <v>53</v>
      </c>
      <c r="S206" s="66"/>
      <c r="T206" s="52" t="s">
        <v>59</v>
      </c>
      <c r="U206" s="66" t="s">
        <v>47</v>
      </c>
      <c r="V206" s="1" t="s">
        <v>50</v>
      </c>
      <c r="X206" s="28" t="s">
        <v>66</v>
      </c>
      <c r="Y206" s="24" t="s">
        <v>53</v>
      </c>
      <c r="AA206" s="24" t="s">
        <v>59</v>
      </c>
      <c r="AB206" s="1" t="s">
        <v>47</v>
      </c>
      <c r="AE206" s="1" t="s">
        <v>48</v>
      </c>
      <c r="AF206" s="1" t="s">
        <v>645</v>
      </c>
      <c r="AG206" s="1" t="s">
        <v>67</v>
      </c>
      <c r="AH206" s="1" t="s">
        <v>67</v>
      </c>
      <c r="AI206" s="1" t="s">
        <v>139</v>
      </c>
      <c r="AJ206" s="1">
        <v>0</v>
      </c>
      <c r="AL206" s="6">
        <v>3565</v>
      </c>
      <c r="AM206" s="6">
        <v>4361</v>
      </c>
      <c r="AN206" s="6">
        <v>7926</v>
      </c>
      <c r="AO206" s="13" t="s">
        <v>648</v>
      </c>
      <c r="AP206" s="5">
        <f t="shared" si="24"/>
        <v>592.07220000000007</v>
      </c>
      <c r="AQ206" s="5">
        <f t="shared" si="25"/>
        <v>126.02340000000001</v>
      </c>
      <c r="AR206" s="5">
        <f t="shared" si="26"/>
        <v>21.955019999999998</v>
      </c>
      <c r="AS206" s="5">
        <f t="shared" si="27"/>
        <v>123.48708000000001</v>
      </c>
      <c r="AT206" s="5">
        <f t="shared" si="28"/>
        <v>64.67616000000001</v>
      </c>
      <c r="AU206" s="5">
        <f t="shared" si="29"/>
        <v>0</v>
      </c>
      <c r="AV206" s="5">
        <f t="shared" si="30"/>
        <v>0</v>
      </c>
      <c r="AW206" s="5">
        <f t="shared" si="31"/>
        <v>162.483</v>
      </c>
      <c r="AZ206" s="4">
        <v>7.4700000000000003E-2</v>
      </c>
      <c r="BA206" s="4">
        <v>1.5900000000000001E-2</v>
      </c>
      <c r="BB206" s="4">
        <v>2.7699999999999999E-3</v>
      </c>
      <c r="BC206" s="4">
        <v>1.558E-2</v>
      </c>
      <c r="BD206" s="4">
        <v>8.1600000000000006E-3</v>
      </c>
      <c r="BE206" s="4">
        <v>0</v>
      </c>
      <c r="BF206" s="4">
        <v>0</v>
      </c>
      <c r="BG206" s="4">
        <v>2.0500000000000001E-2</v>
      </c>
    </row>
    <row r="207" spans="1:59" x14ac:dyDescent="0.2">
      <c r="A207" s="27" t="s">
        <v>147</v>
      </c>
      <c r="B207" s="28" t="s">
        <v>817</v>
      </c>
      <c r="C207" s="24">
        <v>288</v>
      </c>
      <c r="D207" s="24" t="s">
        <v>818</v>
      </c>
      <c r="E207" s="1" t="s">
        <v>816</v>
      </c>
      <c r="F207" s="1" t="s">
        <v>645</v>
      </c>
      <c r="G207" s="1" t="s">
        <v>76</v>
      </c>
      <c r="H207" s="24" t="s">
        <v>131</v>
      </c>
      <c r="I207" s="28" t="s">
        <v>1395</v>
      </c>
      <c r="J207" s="24" t="s">
        <v>59</v>
      </c>
      <c r="K207" s="1" t="s">
        <v>47</v>
      </c>
      <c r="L207" s="67">
        <v>38106</v>
      </c>
      <c r="M207" s="68">
        <v>46388</v>
      </c>
      <c r="N207" s="52" t="s">
        <v>64</v>
      </c>
      <c r="O207" s="66"/>
      <c r="P207" s="66" t="s">
        <v>50</v>
      </c>
      <c r="Q207" s="65" t="s">
        <v>55</v>
      </c>
      <c r="R207" s="52" t="s">
        <v>53</v>
      </c>
      <c r="S207" s="66"/>
      <c r="T207" s="52" t="s">
        <v>59</v>
      </c>
      <c r="U207" s="66" t="s">
        <v>47</v>
      </c>
      <c r="V207" s="1" t="s">
        <v>50</v>
      </c>
      <c r="X207" s="28" t="s">
        <v>66</v>
      </c>
      <c r="Y207" s="24" t="s">
        <v>53</v>
      </c>
      <c r="AA207" s="24" t="s">
        <v>59</v>
      </c>
      <c r="AB207" s="1" t="s">
        <v>47</v>
      </c>
      <c r="AE207" s="1" t="s">
        <v>48</v>
      </c>
      <c r="AF207" s="1" t="s">
        <v>645</v>
      </c>
      <c r="AG207" s="1" t="s">
        <v>67</v>
      </c>
      <c r="AH207" s="1" t="s">
        <v>67</v>
      </c>
      <c r="AI207" s="1" t="s">
        <v>139</v>
      </c>
      <c r="AJ207" s="1">
        <v>0</v>
      </c>
      <c r="AL207" s="6">
        <v>5598</v>
      </c>
      <c r="AM207" s="6">
        <v>5783</v>
      </c>
      <c r="AN207" s="6">
        <v>11381</v>
      </c>
      <c r="AO207" s="13" t="s">
        <v>648</v>
      </c>
      <c r="AP207" s="5">
        <f t="shared" si="24"/>
        <v>850.16070000000002</v>
      </c>
      <c r="AQ207" s="5">
        <f t="shared" si="25"/>
        <v>180.95790000000002</v>
      </c>
      <c r="AR207" s="5">
        <f t="shared" si="26"/>
        <v>31.525369999999999</v>
      </c>
      <c r="AS207" s="5">
        <f t="shared" si="27"/>
        <v>177.31598</v>
      </c>
      <c r="AT207" s="5">
        <f t="shared" si="28"/>
        <v>92.868960000000001</v>
      </c>
      <c r="AU207" s="5">
        <f t="shared" si="29"/>
        <v>0</v>
      </c>
      <c r="AV207" s="5">
        <f t="shared" si="30"/>
        <v>0</v>
      </c>
      <c r="AW207" s="5">
        <f t="shared" si="31"/>
        <v>233.31050000000002</v>
      </c>
      <c r="AZ207" s="4">
        <v>7.4700000000000003E-2</v>
      </c>
      <c r="BA207" s="4">
        <v>1.5900000000000001E-2</v>
      </c>
      <c r="BB207" s="4">
        <v>2.7699999999999999E-3</v>
      </c>
      <c r="BC207" s="4">
        <v>1.558E-2</v>
      </c>
      <c r="BD207" s="4">
        <v>8.1600000000000006E-3</v>
      </c>
      <c r="BE207" s="4">
        <v>0</v>
      </c>
      <c r="BF207" s="4">
        <v>0</v>
      </c>
      <c r="BG207" s="4">
        <v>2.0500000000000001E-2</v>
      </c>
    </row>
    <row r="208" spans="1:59" x14ac:dyDescent="0.2">
      <c r="A208" s="27" t="s">
        <v>147</v>
      </c>
      <c r="B208" s="28" t="s">
        <v>1114</v>
      </c>
      <c r="C208" s="24">
        <v>287</v>
      </c>
      <c r="D208" s="24">
        <v>50538218005</v>
      </c>
      <c r="E208" s="1" t="s">
        <v>820</v>
      </c>
      <c r="F208" s="1" t="s">
        <v>645</v>
      </c>
      <c r="G208" s="1" t="s">
        <v>819</v>
      </c>
      <c r="H208" s="24" t="s">
        <v>811</v>
      </c>
      <c r="I208" s="28" t="s">
        <v>1395</v>
      </c>
      <c r="J208" s="24" t="s">
        <v>59</v>
      </c>
      <c r="K208" s="1" t="s">
        <v>47</v>
      </c>
      <c r="L208" s="67">
        <v>38106</v>
      </c>
      <c r="M208" s="68">
        <v>46388</v>
      </c>
      <c r="N208" s="52" t="s">
        <v>64</v>
      </c>
      <c r="O208" s="66"/>
      <c r="P208" s="66" t="s">
        <v>50</v>
      </c>
      <c r="Q208" s="65" t="s">
        <v>55</v>
      </c>
      <c r="R208" s="52" t="s">
        <v>53</v>
      </c>
      <c r="S208" s="66"/>
      <c r="T208" s="52" t="s">
        <v>59</v>
      </c>
      <c r="U208" s="66" t="s">
        <v>47</v>
      </c>
      <c r="V208" s="1" t="s">
        <v>50</v>
      </c>
      <c r="X208" s="28" t="s">
        <v>66</v>
      </c>
      <c r="Y208" s="24" t="s">
        <v>53</v>
      </c>
      <c r="AA208" s="24" t="s">
        <v>59</v>
      </c>
      <c r="AB208" s="1" t="s">
        <v>47</v>
      </c>
      <c r="AE208" s="1" t="s">
        <v>48</v>
      </c>
      <c r="AF208" s="1" t="s">
        <v>645</v>
      </c>
      <c r="AG208" s="1" t="s">
        <v>67</v>
      </c>
      <c r="AH208" s="1" t="s">
        <v>67</v>
      </c>
      <c r="AI208" s="1" t="s">
        <v>138</v>
      </c>
      <c r="AJ208" s="1" t="s">
        <v>1510</v>
      </c>
      <c r="AL208" s="6">
        <v>3235</v>
      </c>
      <c r="AM208" s="6">
        <v>3356</v>
      </c>
      <c r="AN208" s="6">
        <v>6591</v>
      </c>
      <c r="AO208" s="72" t="s">
        <v>648</v>
      </c>
      <c r="AP208" s="5">
        <f t="shared" si="24"/>
        <v>492.34770000000003</v>
      </c>
      <c r="AQ208" s="5">
        <f t="shared" si="25"/>
        <v>104.79690000000001</v>
      </c>
      <c r="AR208" s="5">
        <f t="shared" si="26"/>
        <v>18.257069999999999</v>
      </c>
      <c r="AS208" s="5">
        <f t="shared" si="27"/>
        <v>102.68778</v>
      </c>
      <c r="AT208" s="5">
        <f t="shared" si="28"/>
        <v>53.782560000000004</v>
      </c>
      <c r="AU208" s="5">
        <f t="shared" si="29"/>
        <v>0</v>
      </c>
      <c r="AV208" s="5">
        <f t="shared" si="30"/>
        <v>0</v>
      </c>
      <c r="AW208" s="5">
        <f t="shared" si="31"/>
        <v>135.1155</v>
      </c>
      <c r="AZ208" s="4">
        <v>7.4700000000000003E-2</v>
      </c>
      <c r="BA208" s="4">
        <v>1.5900000000000001E-2</v>
      </c>
      <c r="BB208" s="4">
        <v>2.7699999999999999E-3</v>
      </c>
      <c r="BC208" s="4">
        <v>1.558E-2</v>
      </c>
      <c r="BD208" s="4">
        <v>8.1600000000000006E-3</v>
      </c>
      <c r="BE208" s="4">
        <v>0</v>
      </c>
      <c r="BF208" s="4">
        <v>0</v>
      </c>
      <c r="BG208" s="4">
        <v>2.0500000000000001E-2</v>
      </c>
    </row>
    <row r="209" spans="1:59" x14ac:dyDescent="0.2">
      <c r="A209" s="27" t="s">
        <v>147</v>
      </c>
      <c r="B209" s="28" t="s">
        <v>823</v>
      </c>
      <c r="C209" s="24">
        <v>285</v>
      </c>
      <c r="D209" s="24" t="s">
        <v>824</v>
      </c>
      <c r="E209" s="1" t="s">
        <v>822</v>
      </c>
      <c r="F209" s="1" t="s">
        <v>645</v>
      </c>
      <c r="G209" s="1" t="s">
        <v>821</v>
      </c>
      <c r="H209" s="24" t="s">
        <v>414</v>
      </c>
      <c r="I209" s="28" t="s">
        <v>1395</v>
      </c>
      <c r="J209" s="24" t="s">
        <v>59</v>
      </c>
      <c r="K209" s="1" t="s">
        <v>47</v>
      </c>
      <c r="L209" s="67">
        <v>38106</v>
      </c>
      <c r="M209" s="68">
        <v>46388</v>
      </c>
      <c r="N209" s="52" t="s">
        <v>64</v>
      </c>
      <c r="O209" s="66"/>
      <c r="P209" s="66" t="s">
        <v>50</v>
      </c>
      <c r="Q209" s="65" t="s">
        <v>55</v>
      </c>
      <c r="R209" s="52" t="s">
        <v>53</v>
      </c>
      <c r="S209" s="66"/>
      <c r="T209" s="52" t="s">
        <v>59</v>
      </c>
      <c r="U209" s="66" t="s">
        <v>47</v>
      </c>
      <c r="V209" s="1" t="s">
        <v>50</v>
      </c>
      <c r="X209" s="28" t="s">
        <v>66</v>
      </c>
      <c r="Y209" s="24" t="s">
        <v>53</v>
      </c>
      <c r="AA209" s="24" t="s">
        <v>59</v>
      </c>
      <c r="AB209" s="1" t="s">
        <v>47</v>
      </c>
      <c r="AE209" s="1" t="s">
        <v>48</v>
      </c>
      <c r="AF209" s="1" t="s">
        <v>645</v>
      </c>
      <c r="AG209" s="1" t="s">
        <v>67</v>
      </c>
      <c r="AH209" s="1" t="s">
        <v>67</v>
      </c>
      <c r="AI209" s="1" t="s">
        <v>139</v>
      </c>
      <c r="AJ209" s="1">
        <v>0</v>
      </c>
      <c r="AL209" s="6">
        <v>1926</v>
      </c>
      <c r="AM209" s="6">
        <v>1840</v>
      </c>
      <c r="AN209" s="6">
        <v>3766</v>
      </c>
      <c r="AO209" s="13" t="s">
        <v>648</v>
      </c>
      <c r="AP209" s="5">
        <f t="shared" si="24"/>
        <v>281.3202</v>
      </c>
      <c r="AQ209" s="5">
        <f t="shared" si="25"/>
        <v>59.879400000000004</v>
      </c>
      <c r="AR209" s="5">
        <f t="shared" si="26"/>
        <v>10.43182</v>
      </c>
      <c r="AS209" s="5">
        <f t="shared" si="27"/>
        <v>58.674280000000003</v>
      </c>
      <c r="AT209" s="5">
        <f t="shared" si="28"/>
        <v>30.730560000000001</v>
      </c>
      <c r="AU209" s="5">
        <f t="shared" si="29"/>
        <v>0</v>
      </c>
      <c r="AV209" s="5">
        <f t="shared" si="30"/>
        <v>0</v>
      </c>
      <c r="AW209" s="5">
        <f t="shared" si="31"/>
        <v>77.203000000000003</v>
      </c>
      <c r="AZ209" s="4">
        <v>7.4700000000000003E-2</v>
      </c>
      <c r="BA209" s="4">
        <v>1.5900000000000001E-2</v>
      </c>
      <c r="BB209" s="4">
        <v>2.7699999999999999E-3</v>
      </c>
      <c r="BC209" s="4">
        <v>1.558E-2</v>
      </c>
      <c r="BD209" s="4">
        <v>8.1600000000000006E-3</v>
      </c>
      <c r="BE209" s="4">
        <v>0</v>
      </c>
      <c r="BF209" s="4">
        <v>0</v>
      </c>
      <c r="BG209" s="4">
        <v>2.0500000000000001E-2</v>
      </c>
    </row>
    <row r="210" spans="1:59" x14ac:dyDescent="0.2">
      <c r="A210" s="27" t="s">
        <v>147</v>
      </c>
      <c r="B210" s="28" t="s">
        <v>827</v>
      </c>
      <c r="C210" s="24">
        <v>284</v>
      </c>
      <c r="D210" s="24" t="s">
        <v>828</v>
      </c>
      <c r="E210" s="1" t="s">
        <v>826</v>
      </c>
      <c r="F210" s="1" t="s">
        <v>645</v>
      </c>
      <c r="G210" s="1" t="s">
        <v>825</v>
      </c>
      <c r="H210" s="24" t="s">
        <v>147</v>
      </c>
      <c r="I210" s="28" t="s">
        <v>1395</v>
      </c>
      <c r="J210" s="24" t="s">
        <v>59</v>
      </c>
      <c r="K210" s="1" t="s">
        <v>47</v>
      </c>
      <c r="L210" s="67">
        <v>38106</v>
      </c>
      <c r="M210" s="68">
        <v>46388</v>
      </c>
      <c r="N210" s="52" t="s">
        <v>64</v>
      </c>
      <c r="O210" s="66"/>
      <c r="P210" s="66" t="s">
        <v>50</v>
      </c>
      <c r="Q210" s="65" t="s">
        <v>55</v>
      </c>
      <c r="R210" s="52" t="s">
        <v>53</v>
      </c>
      <c r="S210" s="66"/>
      <c r="T210" s="52" t="s">
        <v>59</v>
      </c>
      <c r="U210" s="66" t="s">
        <v>47</v>
      </c>
      <c r="V210" s="1" t="s">
        <v>50</v>
      </c>
      <c r="X210" s="28" t="s">
        <v>66</v>
      </c>
      <c r="Y210" s="24" t="s">
        <v>53</v>
      </c>
      <c r="AA210" s="24" t="s">
        <v>59</v>
      </c>
      <c r="AB210" s="1" t="s">
        <v>47</v>
      </c>
      <c r="AE210" s="1" t="s">
        <v>48</v>
      </c>
      <c r="AF210" s="1" t="s">
        <v>645</v>
      </c>
      <c r="AG210" s="1" t="s">
        <v>67</v>
      </c>
      <c r="AH210" s="1" t="s">
        <v>67</v>
      </c>
      <c r="AI210" s="1" t="s">
        <v>139</v>
      </c>
      <c r="AJ210" s="1">
        <v>0</v>
      </c>
      <c r="AL210" s="6">
        <v>1518</v>
      </c>
      <c r="AM210" s="6">
        <v>1639</v>
      </c>
      <c r="AN210" s="6">
        <v>3157</v>
      </c>
      <c r="AO210" s="13" t="s">
        <v>648</v>
      </c>
      <c r="AP210" s="5">
        <f t="shared" si="24"/>
        <v>235.8279</v>
      </c>
      <c r="AQ210" s="5">
        <f t="shared" si="25"/>
        <v>50.196300000000001</v>
      </c>
      <c r="AR210" s="5">
        <f t="shared" si="26"/>
        <v>8.7448899999999998</v>
      </c>
      <c r="AS210" s="5">
        <f t="shared" si="27"/>
        <v>49.186059999999998</v>
      </c>
      <c r="AT210" s="5">
        <f t="shared" si="28"/>
        <v>25.761120000000002</v>
      </c>
      <c r="AU210" s="5">
        <f t="shared" si="29"/>
        <v>0</v>
      </c>
      <c r="AV210" s="5">
        <f t="shared" si="30"/>
        <v>0</v>
      </c>
      <c r="AW210" s="5">
        <f t="shared" si="31"/>
        <v>64.718500000000006</v>
      </c>
      <c r="AZ210" s="4">
        <v>7.4700000000000003E-2</v>
      </c>
      <c r="BA210" s="4">
        <v>1.5900000000000001E-2</v>
      </c>
      <c r="BB210" s="4">
        <v>2.7699999999999999E-3</v>
      </c>
      <c r="BC210" s="4">
        <v>1.558E-2</v>
      </c>
      <c r="BD210" s="4">
        <v>8.1600000000000006E-3</v>
      </c>
      <c r="BE210" s="4">
        <v>0</v>
      </c>
      <c r="BF210" s="4">
        <v>0</v>
      </c>
      <c r="BG210" s="4">
        <v>2.0500000000000001E-2</v>
      </c>
    </row>
    <row r="211" spans="1:59" x14ac:dyDescent="0.2">
      <c r="A211" s="27" t="s">
        <v>147</v>
      </c>
      <c r="B211" s="28" t="s">
        <v>1115</v>
      </c>
      <c r="C211" s="24">
        <v>283</v>
      </c>
      <c r="D211" s="24">
        <v>50538500204</v>
      </c>
      <c r="E211" s="1" t="s">
        <v>830</v>
      </c>
      <c r="F211" s="1" t="s">
        <v>645</v>
      </c>
      <c r="G211" s="1" t="s">
        <v>829</v>
      </c>
      <c r="H211" s="24" t="s">
        <v>147</v>
      </c>
      <c r="I211" s="28" t="s">
        <v>1395</v>
      </c>
      <c r="J211" s="24" t="s">
        <v>59</v>
      </c>
      <c r="K211" s="1" t="s">
        <v>47</v>
      </c>
      <c r="L211" s="67">
        <v>38106</v>
      </c>
      <c r="M211" s="68">
        <v>46388</v>
      </c>
      <c r="N211" s="52" t="s">
        <v>64</v>
      </c>
      <c r="O211" s="66"/>
      <c r="P211" s="66" t="s">
        <v>50</v>
      </c>
      <c r="Q211" s="65" t="s">
        <v>55</v>
      </c>
      <c r="R211" s="52" t="s">
        <v>53</v>
      </c>
      <c r="S211" s="66"/>
      <c r="T211" s="52" t="s">
        <v>59</v>
      </c>
      <c r="U211" s="66" t="s">
        <v>47</v>
      </c>
      <c r="V211" s="1" t="s">
        <v>50</v>
      </c>
      <c r="X211" s="28" t="s">
        <v>66</v>
      </c>
      <c r="Y211" s="24" t="s">
        <v>53</v>
      </c>
      <c r="AA211" s="24" t="s">
        <v>59</v>
      </c>
      <c r="AB211" s="1" t="s">
        <v>47</v>
      </c>
      <c r="AE211" s="1" t="s">
        <v>48</v>
      </c>
      <c r="AF211" s="1" t="s">
        <v>645</v>
      </c>
      <c r="AG211" s="1" t="s">
        <v>67</v>
      </c>
      <c r="AH211" s="1" t="s">
        <v>67</v>
      </c>
      <c r="AI211" s="1" t="s">
        <v>138</v>
      </c>
      <c r="AJ211" s="1" t="s">
        <v>1510</v>
      </c>
      <c r="AL211" s="6">
        <v>4745</v>
      </c>
      <c r="AM211" s="6">
        <v>2402</v>
      </c>
      <c r="AN211" s="6">
        <v>7147</v>
      </c>
      <c r="AO211" s="72" t="s">
        <v>648</v>
      </c>
      <c r="AP211" s="5">
        <f t="shared" si="24"/>
        <v>533.8809</v>
      </c>
      <c r="AQ211" s="5">
        <f t="shared" si="25"/>
        <v>113.63730000000001</v>
      </c>
      <c r="AR211" s="5">
        <f t="shared" si="26"/>
        <v>19.797190000000001</v>
      </c>
      <c r="AS211" s="5">
        <f t="shared" si="27"/>
        <v>111.35026000000001</v>
      </c>
      <c r="AT211" s="5">
        <f t="shared" si="28"/>
        <v>58.319520000000004</v>
      </c>
      <c r="AU211" s="5">
        <f t="shared" si="29"/>
        <v>0</v>
      </c>
      <c r="AV211" s="5">
        <f t="shared" si="30"/>
        <v>0</v>
      </c>
      <c r="AW211" s="5">
        <f t="shared" si="31"/>
        <v>146.51349999999999</v>
      </c>
      <c r="AZ211" s="4">
        <v>7.4700000000000003E-2</v>
      </c>
      <c r="BA211" s="4">
        <v>1.5900000000000001E-2</v>
      </c>
      <c r="BB211" s="4">
        <v>2.7699999999999999E-3</v>
      </c>
      <c r="BC211" s="4">
        <v>1.558E-2</v>
      </c>
      <c r="BD211" s="4">
        <v>8.1600000000000006E-3</v>
      </c>
      <c r="BE211" s="4">
        <v>0</v>
      </c>
      <c r="BF211" s="4">
        <v>0</v>
      </c>
      <c r="BG211" s="4">
        <v>2.0500000000000001E-2</v>
      </c>
    </row>
    <row r="212" spans="1:59" x14ac:dyDescent="0.2">
      <c r="A212" s="27" t="s">
        <v>147</v>
      </c>
      <c r="B212" s="28" t="s">
        <v>833</v>
      </c>
      <c r="C212" s="24">
        <v>279</v>
      </c>
      <c r="D212" s="24" t="s">
        <v>834</v>
      </c>
      <c r="E212" s="1" t="s">
        <v>832</v>
      </c>
      <c r="F212" s="1" t="s">
        <v>645</v>
      </c>
      <c r="G212" s="1" t="s">
        <v>831</v>
      </c>
      <c r="H212" s="24" t="s">
        <v>835</v>
      </c>
      <c r="I212" s="28" t="s">
        <v>1395</v>
      </c>
      <c r="J212" s="24" t="s">
        <v>59</v>
      </c>
      <c r="K212" s="1" t="s">
        <v>47</v>
      </c>
      <c r="L212" s="67">
        <v>38106</v>
      </c>
      <c r="M212" s="68">
        <v>46388</v>
      </c>
      <c r="N212" s="52" t="s">
        <v>64</v>
      </c>
      <c r="O212" s="66"/>
      <c r="P212" s="66" t="s">
        <v>50</v>
      </c>
      <c r="Q212" s="65" t="s">
        <v>55</v>
      </c>
      <c r="R212" s="52" t="s">
        <v>53</v>
      </c>
      <c r="S212" s="66"/>
      <c r="T212" s="52" t="s">
        <v>59</v>
      </c>
      <c r="U212" s="66" t="s">
        <v>47</v>
      </c>
      <c r="V212" s="1" t="s">
        <v>50</v>
      </c>
      <c r="X212" s="28" t="s">
        <v>66</v>
      </c>
      <c r="Y212" s="24" t="s">
        <v>53</v>
      </c>
      <c r="AA212" s="24" t="s">
        <v>59</v>
      </c>
      <c r="AB212" s="1" t="s">
        <v>47</v>
      </c>
      <c r="AE212" s="1" t="s">
        <v>48</v>
      </c>
      <c r="AF212" s="1" t="s">
        <v>645</v>
      </c>
      <c r="AG212" s="1" t="s">
        <v>67</v>
      </c>
      <c r="AH212" s="1" t="s">
        <v>67</v>
      </c>
      <c r="AI212" s="1" t="s">
        <v>139</v>
      </c>
      <c r="AJ212" s="1">
        <v>0</v>
      </c>
      <c r="AL212" s="6">
        <v>11933</v>
      </c>
      <c r="AM212" s="6">
        <v>11291</v>
      </c>
      <c r="AN212" s="6">
        <v>23224</v>
      </c>
      <c r="AO212" s="13" t="s">
        <v>648</v>
      </c>
      <c r="AP212" s="5">
        <f t="shared" si="24"/>
        <v>1734.8328000000001</v>
      </c>
      <c r="AQ212" s="5">
        <f t="shared" si="25"/>
        <v>369.26160000000004</v>
      </c>
      <c r="AR212" s="5">
        <f t="shared" si="26"/>
        <v>64.330479999999994</v>
      </c>
      <c r="AS212" s="5">
        <f t="shared" si="27"/>
        <v>361.82992000000002</v>
      </c>
      <c r="AT212" s="5">
        <f t="shared" si="28"/>
        <v>189.50784000000002</v>
      </c>
      <c r="AU212" s="5">
        <f t="shared" si="29"/>
        <v>0</v>
      </c>
      <c r="AV212" s="5">
        <f t="shared" si="30"/>
        <v>0</v>
      </c>
      <c r="AW212" s="5">
        <f t="shared" si="31"/>
        <v>476.09200000000004</v>
      </c>
      <c r="AZ212" s="4">
        <v>7.4700000000000003E-2</v>
      </c>
      <c r="BA212" s="4">
        <v>1.5900000000000001E-2</v>
      </c>
      <c r="BB212" s="4">
        <v>2.7699999999999999E-3</v>
      </c>
      <c r="BC212" s="4">
        <v>1.558E-2</v>
      </c>
      <c r="BD212" s="4">
        <v>8.1600000000000006E-3</v>
      </c>
      <c r="BE212" s="4">
        <v>0</v>
      </c>
      <c r="BF212" s="4">
        <v>0</v>
      </c>
      <c r="BG212" s="4">
        <v>2.0500000000000001E-2</v>
      </c>
    </row>
    <row r="213" spans="1:59" x14ac:dyDescent="0.2">
      <c r="A213" s="27" t="s">
        <v>147</v>
      </c>
      <c r="B213" s="28" t="s">
        <v>837</v>
      </c>
      <c r="C213" s="24">
        <v>282</v>
      </c>
      <c r="D213" s="24" t="s">
        <v>838</v>
      </c>
      <c r="E213" s="1" t="s">
        <v>836</v>
      </c>
      <c r="F213" s="1" t="s">
        <v>645</v>
      </c>
      <c r="G213" s="1" t="s">
        <v>831</v>
      </c>
      <c r="H213" s="24" t="s">
        <v>799</v>
      </c>
      <c r="I213" s="28" t="s">
        <v>1395</v>
      </c>
      <c r="J213" s="24" t="s">
        <v>59</v>
      </c>
      <c r="K213" s="1" t="s">
        <v>47</v>
      </c>
      <c r="L213" s="67">
        <v>38106</v>
      </c>
      <c r="M213" s="68">
        <v>46388</v>
      </c>
      <c r="N213" s="52" t="s">
        <v>64</v>
      </c>
      <c r="O213" s="66"/>
      <c r="P213" s="66" t="s">
        <v>50</v>
      </c>
      <c r="Q213" s="65" t="s">
        <v>55</v>
      </c>
      <c r="R213" s="52" t="s">
        <v>53</v>
      </c>
      <c r="S213" s="66"/>
      <c r="T213" s="52" t="s">
        <v>59</v>
      </c>
      <c r="U213" s="66" t="s">
        <v>47</v>
      </c>
      <c r="V213" s="1" t="s">
        <v>50</v>
      </c>
      <c r="X213" s="28" t="s">
        <v>66</v>
      </c>
      <c r="Y213" s="24" t="s">
        <v>53</v>
      </c>
      <c r="AA213" s="24" t="s">
        <v>59</v>
      </c>
      <c r="AB213" s="1" t="s">
        <v>47</v>
      </c>
      <c r="AE213" s="1" t="s">
        <v>48</v>
      </c>
      <c r="AF213" s="1" t="s">
        <v>645</v>
      </c>
      <c r="AG213" s="1" t="s">
        <v>67</v>
      </c>
      <c r="AH213" s="1" t="s">
        <v>67</v>
      </c>
      <c r="AI213" s="1" t="s">
        <v>139</v>
      </c>
      <c r="AJ213" s="1">
        <v>0</v>
      </c>
      <c r="AL213" s="6">
        <v>4273</v>
      </c>
      <c r="AM213" s="6">
        <v>4277</v>
      </c>
      <c r="AN213" s="6">
        <v>8550</v>
      </c>
      <c r="AO213" s="13" t="s">
        <v>648</v>
      </c>
      <c r="AP213" s="5">
        <f t="shared" si="24"/>
        <v>638.68500000000006</v>
      </c>
      <c r="AQ213" s="5">
        <f t="shared" si="25"/>
        <v>135.94500000000002</v>
      </c>
      <c r="AR213" s="5">
        <f t="shared" si="26"/>
        <v>23.683499999999999</v>
      </c>
      <c r="AS213" s="5">
        <f t="shared" si="27"/>
        <v>133.209</v>
      </c>
      <c r="AT213" s="5">
        <f t="shared" si="28"/>
        <v>69.768000000000001</v>
      </c>
      <c r="AU213" s="5">
        <f t="shared" si="29"/>
        <v>0</v>
      </c>
      <c r="AV213" s="5">
        <f t="shared" si="30"/>
        <v>0</v>
      </c>
      <c r="AW213" s="5">
        <f t="shared" si="31"/>
        <v>175.27500000000001</v>
      </c>
      <c r="AZ213" s="4">
        <v>7.4700000000000003E-2</v>
      </c>
      <c r="BA213" s="4">
        <v>1.5900000000000001E-2</v>
      </c>
      <c r="BB213" s="4">
        <v>2.7699999999999999E-3</v>
      </c>
      <c r="BC213" s="4">
        <v>1.558E-2</v>
      </c>
      <c r="BD213" s="4">
        <v>8.1600000000000006E-3</v>
      </c>
      <c r="BE213" s="4">
        <v>0</v>
      </c>
      <c r="BF213" s="4">
        <v>0</v>
      </c>
      <c r="BG213" s="4">
        <v>2.0500000000000001E-2</v>
      </c>
    </row>
    <row r="214" spans="1:59" x14ac:dyDescent="0.2">
      <c r="A214" s="27" t="s">
        <v>147</v>
      </c>
      <c r="B214" s="28" t="s">
        <v>1116</v>
      </c>
      <c r="C214" s="24">
        <v>281</v>
      </c>
      <c r="D214" s="24">
        <v>50595660059</v>
      </c>
      <c r="E214" s="1" t="s">
        <v>839</v>
      </c>
      <c r="F214" s="1" t="s">
        <v>645</v>
      </c>
      <c r="G214" s="1" t="s">
        <v>86</v>
      </c>
      <c r="H214" s="24" t="s">
        <v>131</v>
      </c>
      <c r="I214" s="28" t="s">
        <v>1395</v>
      </c>
      <c r="J214" s="24" t="s">
        <v>59</v>
      </c>
      <c r="K214" s="1" t="s">
        <v>47</v>
      </c>
      <c r="L214" s="67">
        <v>38106</v>
      </c>
      <c r="M214" s="68">
        <v>46388</v>
      </c>
      <c r="N214" s="52" t="s">
        <v>64</v>
      </c>
      <c r="O214" s="66"/>
      <c r="P214" s="66" t="s">
        <v>50</v>
      </c>
      <c r="Q214" s="65" t="s">
        <v>55</v>
      </c>
      <c r="R214" s="52" t="s">
        <v>53</v>
      </c>
      <c r="S214" s="66"/>
      <c r="T214" s="52" t="s">
        <v>59</v>
      </c>
      <c r="U214" s="66" t="s">
        <v>47</v>
      </c>
      <c r="V214" s="1" t="s">
        <v>50</v>
      </c>
      <c r="X214" s="28" t="s">
        <v>66</v>
      </c>
      <c r="Y214" s="24" t="s">
        <v>53</v>
      </c>
      <c r="AA214" s="24" t="s">
        <v>59</v>
      </c>
      <c r="AB214" s="1" t="s">
        <v>47</v>
      </c>
      <c r="AE214" s="1" t="s">
        <v>48</v>
      </c>
      <c r="AF214" s="1" t="s">
        <v>645</v>
      </c>
      <c r="AG214" s="1" t="s">
        <v>67</v>
      </c>
      <c r="AH214" s="1" t="s">
        <v>67</v>
      </c>
      <c r="AI214" s="1" t="s">
        <v>138</v>
      </c>
      <c r="AJ214" s="1" t="s">
        <v>1510</v>
      </c>
      <c r="AL214" s="6">
        <v>19371</v>
      </c>
      <c r="AM214" s="6">
        <v>20261</v>
      </c>
      <c r="AN214" s="6">
        <v>39632</v>
      </c>
      <c r="AO214" s="72" t="s">
        <v>648</v>
      </c>
      <c r="AP214" s="5">
        <f t="shared" ref="AP214:AP277" si="32">AN214*AZ214</f>
        <v>2960.5104000000001</v>
      </c>
      <c r="AQ214" s="5">
        <f t="shared" ref="AQ214:AQ277" si="33">AN214*BA214</f>
        <v>630.14880000000005</v>
      </c>
      <c r="AR214" s="5">
        <f t="shared" ref="AR214:AR277" si="34">AN214*BB214</f>
        <v>109.78063999999999</v>
      </c>
      <c r="AS214" s="5">
        <f t="shared" ref="AS214:AS277" si="35">AN214*BC214</f>
        <v>617.46655999999996</v>
      </c>
      <c r="AT214" s="5">
        <f t="shared" ref="AT214:AT277" si="36">AN214*BD214</f>
        <v>323.39712000000003</v>
      </c>
      <c r="AU214" s="5">
        <f t="shared" ref="AU214:AU277" si="37">AN214*BE214</f>
        <v>0</v>
      </c>
      <c r="AV214" s="5">
        <f t="shared" ref="AV214:AV277" si="38">AN214*BF214</f>
        <v>0</v>
      </c>
      <c r="AW214" s="5">
        <f t="shared" ref="AW214:AW277" si="39">AN214*BG214</f>
        <v>812.45600000000002</v>
      </c>
      <c r="AZ214" s="4">
        <v>7.4700000000000003E-2</v>
      </c>
      <c r="BA214" s="4">
        <v>1.5900000000000001E-2</v>
      </c>
      <c r="BB214" s="4">
        <v>2.7699999999999999E-3</v>
      </c>
      <c r="BC214" s="4">
        <v>1.558E-2</v>
      </c>
      <c r="BD214" s="4">
        <v>8.1600000000000006E-3</v>
      </c>
      <c r="BE214" s="4">
        <v>0</v>
      </c>
      <c r="BF214" s="4">
        <v>0</v>
      </c>
      <c r="BG214" s="4">
        <v>2.0500000000000001E-2</v>
      </c>
    </row>
    <row r="215" spans="1:59" x14ac:dyDescent="0.2">
      <c r="A215" s="27" t="s">
        <v>147</v>
      </c>
      <c r="B215" s="28" t="s">
        <v>841</v>
      </c>
      <c r="C215" s="24">
        <v>280</v>
      </c>
      <c r="D215" s="24" t="s">
        <v>842</v>
      </c>
      <c r="E215" s="1" t="s">
        <v>840</v>
      </c>
      <c r="F215" s="1" t="s">
        <v>645</v>
      </c>
      <c r="G215" s="1" t="s">
        <v>86</v>
      </c>
      <c r="H215" s="24" t="s">
        <v>843</v>
      </c>
      <c r="I215" s="28" t="s">
        <v>1395</v>
      </c>
      <c r="J215" s="24" t="s">
        <v>59</v>
      </c>
      <c r="K215" s="1" t="s">
        <v>47</v>
      </c>
      <c r="L215" s="67">
        <v>38106</v>
      </c>
      <c r="M215" s="68">
        <v>46388</v>
      </c>
      <c r="N215" s="52" t="s">
        <v>64</v>
      </c>
      <c r="O215" s="66"/>
      <c r="P215" s="66" t="s">
        <v>50</v>
      </c>
      <c r="Q215" s="65" t="s">
        <v>55</v>
      </c>
      <c r="R215" s="52" t="s">
        <v>53</v>
      </c>
      <c r="S215" s="66"/>
      <c r="T215" s="52" t="s">
        <v>59</v>
      </c>
      <c r="U215" s="66" t="s">
        <v>47</v>
      </c>
      <c r="V215" s="1" t="s">
        <v>50</v>
      </c>
      <c r="X215" s="28" t="s">
        <v>66</v>
      </c>
      <c r="Y215" s="24" t="s">
        <v>53</v>
      </c>
      <c r="AA215" s="24" t="s">
        <v>59</v>
      </c>
      <c r="AB215" s="1" t="s">
        <v>47</v>
      </c>
      <c r="AE215" s="1" t="s">
        <v>48</v>
      </c>
      <c r="AF215" s="1" t="s">
        <v>645</v>
      </c>
      <c r="AG215" s="1" t="s">
        <v>67</v>
      </c>
      <c r="AH215" s="1" t="s">
        <v>67</v>
      </c>
      <c r="AI215" s="1" t="s">
        <v>139</v>
      </c>
      <c r="AJ215" s="1">
        <v>0</v>
      </c>
      <c r="AL215" s="6">
        <v>5682</v>
      </c>
      <c r="AM215" s="6">
        <v>5999</v>
      </c>
      <c r="AN215" s="6">
        <v>11681</v>
      </c>
      <c r="AO215" s="13" t="s">
        <v>648</v>
      </c>
      <c r="AP215" s="5">
        <f t="shared" si="32"/>
        <v>872.57069999999999</v>
      </c>
      <c r="AQ215" s="5">
        <f t="shared" si="33"/>
        <v>185.72790000000001</v>
      </c>
      <c r="AR215" s="5">
        <f t="shared" si="34"/>
        <v>32.356369999999998</v>
      </c>
      <c r="AS215" s="5">
        <f t="shared" si="35"/>
        <v>181.98998</v>
      </c>
      <c r="AT215" s="5">
        <f t="shared" si="36"/>
        <v>95.316960000000009</v>
      </c>
      <c r="AU215" s="5">
        <f t="shared" si="37"/>
        <v>0</v>
      </c>
      <c r="AV215" s="5">
        <f t="shared" si="38"/>
        <v>0</v>
      </c>
      <c r="AW215" s="5">
        <f t="shared" si="39"/>
        <v>239.4605</v>
      </c>
      <c r="AZ215" s="4">
        <v>7.4700000000000003E-2</v>
      </c>
      <c r="BA215" s="4">
        <v>1.5900000000000001E-2</v>
      </c>
      <c r="BB215" s="4">
        <v>2.7699999999999999E-3</v>
      </c>
      <c r="BC215" s="4">
        <v>1.558E-2</v>
      </c>
      <c r="BD215" s="4">
        <v>8.1600000000000006E-3</v>
      </c>
      <c r="BE215" s="4">
        <v>0</v>
      </c>
      <c r="BF215" s="4">
        <v>0</v>
      </c>
      <c r="BG215" s="4">
        <v>2.0500000000000001E-2</v>
      </c>
    </row>
    <row r="216" spans="1:59" x14ac:dyDescent="0.2">
      <c r="A216" s="27" t="s">
        <v>147</v>
      </c>
      <c r="B216" s="28" t="s">
        <v>846</v>
      </c>
      <c r="C216" s="24">
        <v>276</v>
      </c>
      <c r="D216" s="24" t="s">
        <v>847</v>
      </c>
      <c r="E216" s="1" t="s">
        <v>845</v>
      </c>
      <c r="F216" s="1" t="s">
        <v>645</v>
      </c>
      <c r="G216" s="1" t="s">
        <v>844</v>
      </c>
      <c r="H216" s="24" t="s">
        <v>303</v>
      </c>
      <c r="I216" s="28" t="s">
        <v>1395</v>
      </c>
      <c r="J216" s="24" t="s">
        <v>59</v>
      </c>
      <c r="K216" s="1" t="s">
        <v>47</v>
      </c>
      <c r="L216" s="67">
        <v>38106</v>
      </c>
      <c r="M216" s="68">
        <v>46388</v>
      </c>
      <c r="N216" s="52" t="s">
        <v>64</v>
      </c>
      <c r="O216" s="66"/>
      <c r="P216" s="66" t="s">
        <v>50</v>
      </c>
      <c r="Q216" s="65" t="s">
        <v>55</v>
      </c>
      <c r="R216" s="52" t="s">
        <v>53</v>
      </c>
      <c r="S216" s="66"/>
      <c r="T216" s="52" t="s">
        <v>59</v>
      </c>
      <c r="U216" s="66" t="s">
        <v>47</v>
      </c>
      <c r="V216" s="1" t="s">
        <v>50</v>
      </c>
      <c r="X216" s="28" t="s">
        <v>66</v>
      </c>
      <c r="Y216" s="24" t="s">
        <v>53</v>
      </c>
      <c r="AA216" s="24" t="s">
        <v>59</v>
      </c>
      <c r="AB216" s="1" t="s">
        <v>47</v>
      </c>
      <c r="AE216" s="1" t="s">
        <v>48</v>
      </c>
      <c r="AF216" s="1" t="s">
        <v>645</v>
      </c>
      <c r="AG216" s="1" t="s">
        <v>67</v>
      </c>
      <c r="AH216" s="1" t="s">
        <v>67</v>
      </c>
      <c r="AI216" s="1" t="s">
        <v>139</v>
      </c>
      <c r="AJ216" s="1">
        <v>0</v>
      </c>
      <c r="AL216" s="6">
        <v>1860</v>
      </c>
      <c r="AM216" s="6">
        <v>1562</v>
      </c>
      <c r="AN216" s="6">
        <v>3422</v>
      </c>
      <c r="AO216" s="13" t="s">
        <v>648</v>
      </c>
      <c r="AP216" s="5">
        <f t="shared" si="32"/>
        <v>255.6234</v>
      </c>
      <c r="AQ216" s="5">
        <f t="shared" si="33"/>
        <v>54.409800000000004</v>
      </c>
      <c r="AR216" s="5">
        <f t="shared" si="34"/>
        <v>9.4789399999999997</v>
      </c>
      <c r="AS216" s="5">
        <f t="shared" si="35"/>
        <v>53.31476</v>
      </c>
      <c r="AT216" s="5">
        <f t="shared" si="36"/>
        <v>27.923520000000003</v>
      </c>
      <c r="AU216" s="5">
        <f t="shared" si="37"/>
        <v>0</v>
      </c>
      <c r="AV216" s="5">
        <f t="shared" si="38"/>
        <v>0</v>
      </c>
      <c r="AW216" s="5">
        <f t="shared" si="39"/>
        <v>70.150999999999996</v>
      </c>
      <c r="AZ216" s="4">
        <v>7.4700000000000003E-2</v>
      </c>
      <c r="BA216" s="4">
        <v>1.5900000000000001E-2</v>
      </c>
      <c r="BB216" s="4">
        <v>2.7699999999999999E-3</v>
      </c>
      <c r="BC216" s="4">
        <v>1.558E-2</v>
      </c>
      <c r="BD216" s="4">
        <v>8.1600000000000006E-3</v>
      </c>
      <c r="BE216" s="4">
        <v>0</v>
      </c>
      <c r="BF216" s="4">
        <v>0</v>
      </c>
      <c r="BG216" s="4">
        <v>2.0500000000000001E-2</v>
      </c>
    </row>
    <row r="217" spans="1:59" x14ac:dyDescent="0.2">
      <c r="A217" s="27" t="s">
        <v>147</v>
      </c>
      <c r="B217" s="28" t="s">
        <v>849</v>
      </c>
      <c r="C217" s="24">
        <v>277</v>
      </c>
      <c r="D217" s="24" t="s">
        <v>850</v>
      </c>
      <c r="E217" s="1" t="s">
        <v>848</v>
      </c>
      <c r="F217" s="1" t="s">
        <v>645</v>
      </c>
      <c r="G217" s="1" t="s">
        <v>844</v>
      </c>
      <c r="H217" s="24" t="s">
        <v>131</v>
      </c>
      <c r="I217" s="28" t="s">
        <v>1395</v>
      </c>
      <c r="J217" s="24" t="s">
        <v>59</v>
      </c>
      <c r="K217" s="1" t="s">
        <v>47</v>
      </c>
      <c r="L217" s="67">
        <v>38106</v>
      </c>
      <c r="M217" s="68">
        <v>46388</v>
      </c>
      <c r="N217" s="52" t="s">
        <v>64</v>
      </c>
      <c r="O217" s="66"/>
      <c r="P217" s="66" t="s">
        <v>50</v>
      </c>
      <c r="Q217" s="65" t="s">
        <v>55</v>
      </c>
      <c r="R217" s="52" t="s">
        <v>53</v>
      </c>
      <c r="S217" s="66"/>
      <c r="T217" s="52" t="s">
        <v>59</v>
      </c>
      <c r="U217" s="66" t="s">
        <v>47</v>
      </c>
      <c r="V217" s="1" t="s">
        <v>50</v>
      </c>
      <c r="X217" s="28" t="s">
        <v>66</v>
      </c>
      <c r="Y217" s="24" t="s">
        <v>53</v>
      </c>
      <c r="AA217" s="24" t="s">
        <v>59</v>
      </c>
      <c r="AB217" s="1" t="s">
        <v>47</v>
      </c>
      <c r="AE217" s="1" t="s">
        <v>48</v>
      </c>
      <c r="AF217" s="1" t="s">
        <v>645</v>
      </c>
      <c r="AG217" s="1" t="s">
        <v>67</v>
      </c>
      <c r="AH217" s="1" t="s">
        <v>67</v>
      </c>
      <c r="AI217" s="1" t="s">
        <v>139</v>
      </c>
      <c r="AJ217" s="1">
        <v>0</v>
      </c>
      <c r="AL217" s="6">
        <v>7055</v>
      </c>
      <c r="AM217" s="6">
        <v>5857</v>
      </c>
      <c r="AN217" s="6">
        <v>12912</v>
      </c>
      <c r="AO217" s="13" t="s">
        <v>648</v>
      </c>
      <c r="AP217" s="5">
        <f t="shared" si="32"/>
        <v>964.52640000000008</v>
      </c>
      <c r="AQ217" s="5">
        <f t="shared" si="33"/>
        <v>205.30080000000001</v>
      </c>
      <c r="AR217" s="5">
        <f t="shared" si="34"/>
        <v>35.766239999999996</v>
      </c>
      <c r="AS217" s="5">
        <f t="shared" si="35"/>
        <v>201.16896</v>
      </c>
      <c r="AT217" s="5">
        <f t="shared" si="36"/>
        <v>105.36192000000001</v>
      </c>
      <c r="AU217" s="5">
        <f t="shared" si="37"/>
        <v>0</v>
      </c>
      <c r="AV217" s="5">
        <f t="shared" si="38"/>
        <v>0</v>
      </c>
      <c r="AW217" s="5">
        <f t="shared" si="39"/>
        <v>264.69600000000003</v>
      </c>
      <c r="AZ217" s="4">
        <v>7.4700000000000003E-2</v>
      </c>
      <c r="BA217" s="4">
        <v>1.5900000000000001E-2</v>
      </c>
      <c r="BB217" s="4">
        <v>2.7699999999999999E-3</v>
      </c>
      <c r="BC217" s="4">
        <v>1.558E-2</v>
      </c>
      <c r="BD217" s="4">
        <v>8.1600000000000006E-3</v>
      </c>
      <c r="BE217" s="4">
        <v>0</v>
      </c>
      <c r="BF217" s="4">
        <v>0</v>
      </c>
      <c r="BG217" s="4">
        <v>2.0500000000000001E-2</v>
      </c>
    </row>
    <row r="218" spans="1:59" x14ac:dyDescent="0.2">
      <c r="A218" s="27" t="s">
        <v>147</v>
      </c>
      <c r="B218" s="28" t="s">
        <v>853</v>
      </c>
      <c r="C218" s="24">
        <v>278</v>
      </c>
      <c r="D218" s="24" t="s">
        <v>854</v>
      </c>
      <c r="E218" s="1" t="s">
        <v>852</v>
      </c>
      <c r="F218" s="1" t="s">
        <v>645</v>
      </c>
      <c r="G218" s="1" t="s">
        <v>851</v>
      </c>
      <c r="H218" s="24" t="s">
        <v>238</v>
      </c>
      <c r="I218" s="28" t="s">
        <v>1395</v>
      </c>
      <c r="J218" s="24" t="s">
        <v>59</v>
      </c>
      <c r="K218" s="1" t="s">
        <v>47</v>
      </c>
      <c r="L218" s="67">
        <v>38106</v>
      </c>
      <c r="M218" s="68">
        <v>46388</v>
      </c>
      <c r="N218" s="52" t="s">
        <v>64</v>
      </c>
      <c r="O218" s="66"/>
      <c r="P218" s="66" t="s">
        <v>50</v>
      </c>
      <c r="Q218" s="65" t="s">
        <v>55</v>
      </c>
      <c r="R218" s="52" t="s">
        <v>53</v>
      </c>
      <c r="S218" s="66"/>
      <c r="T218" s="52" t="s">
        <v>59</v>
      </c>
      <c r="U218" s="66" t="s">
        <v>47</v>
      </c>
      <c r="V218" s="1" t="s">
        <v>50</v>
      </c>
      <c r="X218" s="28" t="s">
        <v>66</v>
      </c>
      <c r="Y218" s="24" t="s">
        <v>53</v>
      </c>
      <c r="AA218" s="24" t="s">
        <v>59</v>
      </c>
      <c r="AB218" s="1" t="s">
        <v>47</v>
      </c>
      <c r="AE218" s="1" t="s">
        <v>48</v>
      </c>
      <c r="AF218" s="1" t="s">
        <v>645</v>
      </c>
      <c r="AG218" s="1" t="s">
        <v>67</v>
      </c>
      <c r="AH218" s="1" t="s">
        <v>67</v>
      </c>
      <c r="AI218" s="1" t="s">
        <v>139</v>
      </c>
      <c r="AJ218" s="1">
        <v>0</v>
      </c>
      <c r="AL218" s="6">
        <v>4320</v>
      </c>
      <c r="AM218" s="6">
        <v>5253</v>
      </c>
      <c r="AN218" s="6">
        <v>9573</v>
      </c>
      <c r="AO218" s="13" t="s">
        <v>648</v>
      </c>
      <c r="AP218" s="5">
        <f t="shared" si="32"/>
        <v>715.10310000000004</v>
      </c>
      <c r="AQ218" s="5">
        <f t="shared" si="33"/>
        <v>152.2107</v>
      </c>
      <c r="AR218" s="5">
        <f t="shared" si="34"/>
        <v>26.517209999999999</v>
      </c>
      <c r="AS218" s="5">
        <f t="shared" si="35"/>
        <v>149.14734000000001</v>
      </c>
      <c r="AT218" s="5">
        <f t="shared" si="36"/>
        <v>78.115680000000012</v>
      </c>
      <c r="AU218" s="5">
        <f t="shared" si="37"/>
        <v>0</v>
      </c>
      <c r="AV218" s="5">
        <f t="shared" si="38"/>
        <v>0</v>
      </c>
      <c r="AW218" s="5">
        <f t="shared" si="39"/>
        <v>196.2465</v>
      </c>
      <c r="AZ218" s="4">
        <v>7.4700000000000003E-2</v>
      </c>
      <c r="BA218" s="4">
        <v>1.5900000000000001E-2</v>
      </c>
      <c r="BB218" s="4">
        <v>2.7699999999999999E-3</v>
      </c>
      <c r="BC218" s="4">
        <v>1.558E-2</v>
      </c>
      <c r="BD218" s="4">
        <v>8.1600000000000006E-3</v>
      </c>
      <c r="BE218" s="4">
        <v>0</v>
      </c>
      <c r="BF218" s="4">
        <v>0</v>
      </c>
      <c r="BG218" s="4">
        <v>2.0500000000000001E-2</v>
      </c>
    </row>
    <row r="219" spans="1:59" x14ac:dyDescent="0.2">
      <c r="A219" s="27" t="s">
        <v>147</v>
      </c>
      <c r="B219" s="28" t="s">
        <v>857</v>
      </c>
      <c r="C219" s="24">
        <v>275</v>
      </c>
      <c r="D219" s="24" t="s">
        <v>858</v>
      </c>
      <c r="E219" s="1" t="s">
        <v>856</v>
      </c>
      <c r="F219" s="1" t="s">
        <v>645</v>
      </c>
      <c r="G219" s="1" t="s">
        <v>855</v>
      </c>
      <c r="H219" s="24" t="s">
        <v>859</v>
      </c>
      <c r="I219" s="28" t="s">
        <v>1395</v>
      </c>
      <c r="J219" s="24" t="s">
        <v>59</v>
      </c>
      <c r="K219" s="1" t="s">
        <v>47</v>
      </c>
      <c r="L219" s="67">
        <v>38106</v>
      </c>
      <c r="M219" s="68">
        <v>46388</v>
      </c>
      <c r="N219" s="52" t="s">
        <v>64</v>
      </c>
      <c r="O219" s="66"/>
      <c r="P219" s="66" t="s">
        <v>50</v>
      </c>
      <c r="Q219" s="65" t="s">
        <v>55</v>
      </c>
      <c r="R219" s="52" t="s">
        <v>53</v>
      </c>
      <c r="S219" s="66"/>
      <c r="T219" s="52" t="s">
        <v>59</v>
      </c>
      <c r="U219" s="66" t="s">
        <v>47</v>
      </c>
      <c r="V219" s="1" t="s">
        <v>50</v>
      </c>
      <c r="X219" s="28" t="s">
        <v>66</v>
      </c>
      <c r="Y219" s="24" t="s">
        <v>53</v>
      </c>
      <c r="AA219" s="24" t="s">
        <v>59</v>
      </c>
      <c r="AB219" s="1" t="s">
        <v>47</v>
      </c>
      <c r="AE219" s="1" t="s">
        <v>48</v>
      </c>
      <c r="AF219" s="1" t="s">
        <v>645</v>
      </c>
      <c r="AG219" s="1" t="s">
        <v>67</v>
      </c>
      <c r="AH219" s="1" t="s">
        <v>67</v>
      </c>
      <c r="AI219" s="1" t="s">
        <v>139</v>
      </c>
      <c r="AJ219" s="1">
        <v>0</v>
      </c>
      <c r="AL219" s="6">
        <v>1260</v>
      </c>
      <c r="AM219" s="6">
        <v>1293</v>
      </c>
      <c r="AN219" s="6">
        <v>2553</v>
      </c>
      <c r="AO219" s="13" t="s">
        <v>648</v>
      </c>
      <c r="AP219" s="5">
        <f t="shared" si="32"/>
        <v>190.70910000000001</v>
      </c>
      <c r="AQ219" s="5">
        <f t="shared" si="33"/>
        <v>40.592700000000001</v>
      </c>
      <c r="AR219" s="5">
        <f t="shared" si="34"/>
        <v>7.0718100000000002</v>
      </c>
      <c r="AS219" s="5">
        <f t="shared" si="35"/>
        <v>39.775739999999999</v>
      </c>
      <c r="AT219" s="5">
        <f t="shared" si="36"/>
        <v>20.83248</v>
      </c>
      <c r="AU219" s="5">
        <f t="shared" si="37"/>
        <v>0</v>
      </c>
      <c r="AV219" s="5">
        <f t="shared" si="38"/>
        <v>0</v>
      </c>
      <c r="AW219" s="5">
        <f t="shared" si="39"/>
        <v>52.336500000000001</v>
      </c>
      <c r="AZ219" s="4">
        <v>7.4700000000000003E-2</v>
      </c>
      <c r="BA219" s="4">
        <v>1.5900000000000001E-2</v>
      </c>
      <c r="BB219" s="4">
        <v>2.7699999999999999E-3</v>
      </c>
      <c r="BC219" s="4">
        <v>1.558E-2</v>
      </c>
      <c r="BD219" s="4">
        <v>8.1600000000000006E-3</v>
      </c>
      <c r="BE219" s="4">
        <v>0</v>
      </c>
      <c r="BF219" s="4">
        <v>0</v>
      </c>
      <c r="BG219" s="4">
        <v>2.0500000000000001E-2</v>
      </c>
    </row>
    <row r="220" spans="1:59" x14ac:dyDescent="0.2">
      <c r="A220" s="27" t="s">
        <v>147</v>
      </c>
      <c r="B220" s="28" t="s">
        <v>861</v>
      </c>
      <c r="C220" s="24">
        <v>274</v>
      </c>
      <c r="D220" s="24" t="s">
        <v>862</v>
      </c>
      <c r="E220" s="1" t="s">
        <v>860</v>
      </c>
      <c r="F220" s="1" t="s">
        <v>645</v>
      </c>
      <c r="G220" s="1" t="s">
        <v>323</v>
      </c>
      <c r="H220" s="24" t="s">
        <v>100</v>
      </c>
      <c r="I220" s="28" t="s">
        <v>1395</v>
      </c>
      <c r="J220" s="24" t="s">
        <v>59</v>
      </c>
      <c r="K220" s="1" t="s">
        <v>47</v>
      </c>
      <c r="L220" s="67">
        <v>38106</v>
      </c>
      <c r="M220" s="68">
        <v>46388</v>
      </c>
      <c r="N220" s="52" t="s">
        <v>64</v>
      </c>
      <c r="O220" s="66"/>
      <c r="P220" s="66" t="s">
        <v>50</v>
      </c>
      <c r="Q220" s="65" t="s">
        <v>55</v>
      </c>
      <c r="R220" s="52" t="s">
        <v>53</v>
      </c>
      <c r="S220" s="66"/>
      <c r="T220" s="52" t="s">
        <v>59</v>
      </c>
      <c r="U220" s="66" t="s">
        <v>47</v>
      </c>
      <c r="V220" s="1" t="s">
        <v>50</v>
      </c>
      <c r="X220" s="28" t="s">
        <v>66</v>
      </c>
      <c r="Y220" s="24" t="s">
        <v>53</v>
      </c>
      <c r="AA220" s="24" t="s">
        <v>59</v>
      </c>
      <c r="AB220" s="1" t="s">
        <v>47</v>
      </c>
      <c r="AE220" s="1" t="s">
        <v>48</v>
      </c>
      <c r="AF220" s="1" t="s">
        <v>645</v>
      </c>
      <c r="AG220" s="1" t="s">
        <v>67</v>
      </c>
      <c r="AH220" s="1" t="s">
        <v>67</v>
      </c>
      <c r="AI220" s="1" t="s">
        <v>139</v>
      </c>
      <c r="AJ220" s="1">
        <v>0</v>
      </c>
      <c r="AL220" s="6">
        <v>2833</v>
      </c>
      <c r="AM220" s="6">
        <v>3080</v>
      </c>
      <c r="AN220" s="6">
        <v>5913</v>
      </c>
      <c r="AO220" s="13" t="s">
        <v>648</v>
      </c>
      <c r="AP220" s="5">
        <f t="shared" si="32"/>
        <v>441.7011</v>
      </c>
      <c r="AQ220" s="5">
        <f t="shared" si="33"/>
        <v>94.0167</v>
      </c>
      <c r="AR220" s="5">
        <f t="shared" si="34"/>
        <v>16.379010000000001</v>
      </c>
      <c r="AS220" s="5">
        <f t="shared" si="35"/>
        <v>92.124539999999996</v>
      </c>
      <c r="AT220" s="5">
        <f t="shared" si="36"/>
        <v>48.250080000000004</v>
      </c>
      <c r="AU220" s="5">
        <f t="shared" si="37"/>
        <v>0</v>
      </c>
      <c r="AV220" s="5">
        <f t="shared" si="38"/>
        <v>0</v>
      </c>
      <c r="AW220" s="5">
        <f t="shared" si="39"/>
        <v>121.21650000000001</v>
      </c>
      <c r="AZ220" s="4">
        <v>7.4700000000000003E-2</v>
      </c>
      <c r="BA220" s="4">
        <v>1.5900000000000001E-2</v>
      </c>
      <c r="BB220" s="4">
        <v>2.7699999999999999E-3</v>
      </c>
      <c r="BC220" s="4">
        <v>1.558E-2</v>
      </c>
      <c r="BD220" s="4">
        <v>8.1600000000000006E-3</v>
      </c>
      <c r="BE220" s="4">
        <v>0</v>
      </c>
      <c r="BF220" s="4">
        <v>0</v>
      </c>
      <c r="BG220" s="4">
        <v>2.0500000000000001E-2</v>
      </c>
    </row>
    <row r="221" spans="1:59" x14ac:dyDescent="0.2">
      <c r="A221" s="27" t="s">
        <v>147</v>
      </c>
      <c r="B221" s="28" t="s">
        <v>864</v>
      </c>
      <c r="C221" s="24">
        <v>273</v>
      </c>
      <c r="D221" s="24" t="s">
        <v>865</v>
      </c>
      <c r="E221" s="1" t="s">
        <v>863</v>
      </c>
      <c r="F221" s="1" t="s">
        <v>645</v>
      </c>
      <c r="G221" s="1" t="s">
        <v>340</v>
      </c>
      <c r="H221" s="24" t="s">
        <v>273</v>
      </c>
      <c r="I221" s="28" t="s">
        <v>1395</v>
      </c>
      <c r="J221" s="24" t="s">
        <v>59</v>
      </c>
      <c r="K221" s="1" t="s">
        <v>47</v>
      </c>
      <c r="L221" s="67">
        <v>38106</v>
      </c>
      <c r="M221" s="68">
        <v>46388</v>
      </c>
      <c r="N221" s="52" t="s">
        <v>64</v>
      </c>
      <c r="O221" s="66"/>
      <c r="P221" s="66" t="s">
        <v>50</v>
      </c>
      <c r="Q221" s="65" t="s">
        <v>55</v>
      </c>
      <c r="R221" s="52" t="s">
        <v>53</v>
      </c>
      <c r="S221" s="66"/>
      <c r="T221" s="52" t="s">
        <v>59</v>
      </c>
      <c r="U221" s="66" t="s">
        <v>47</v>
      </c>
      <c r="V221" s="1" t="s">
        <v>50</v>
      </c>
      <c r="X221" s="28" t="s">
        <v>66</v>
      </c>
      <c r="Y221" s="24" t="s">
        <v>53</v>
      </c>
      <c r="AA221" s="24" t="s">
        <v>59</v>
      </c>
      <c r="AB221" s="1" t="s">
        <v>47</v>
      </c>
      <c r="AE221" s="1" t="s">
        <v>48</v>
      </c>
      <c r="AF221" s="1" t="s">
        <v>645</v>
      </c>
      <c r="AG221" s="1" t="s">
        <v>67</v>
      </c>
      <c r="AH221" s="1" t="s">
        <v>67</v>
      </c>
      <c r="AI221" s="1" t="s">
        <v>139</v>
      </c>
      <c r="AJ221" s="1">
        <v>0</v>
      </c>
      <c r="AL221" s="6">
        <v>73</v>
      </c>
      <c r="AM221" s="6">
        <v>136</v>
      </c>
      <c r="AN221" s="6">
        <v>209</v>
      </c>
      <c r="AO221" s="13" t="s">
        <v>648</v>
      </c>
      <c r="AP221" s="5">
        <f t="shared" si="32"/>
        <v>15.612300000000001</v>
      </c>
      <c r="AQ221" s="5">
        <f t="shared" si="33"/>
        <v>3.3231000000000002</v>
      </c>
      <c r="AR221" s="5">
        <f t="shared" si="34"/>
        <v>0.57892999999999994</v>
      </c>
      <c r="AS221" s="5">
        <f t="shared" si="35"/>
        <v>3.2562199999999999</v>
      </c>
      <c r="AT221" s="5">
        <f t="shared" si="36"/>
        <v>1.7054400000000001</v>
      </c>
      <c r="AU221" s="5">
        <f t="shared" si="37"/>
        <v>0</v>
      </c>
      <c r="AV221" s="5">
        <f t="shared" si="38"/>
        <v>0</v>
      </c>
      <c r="AW221" s="5">
        <f t="shared" si="39"/>
        <v>4.2845000000000004</v>
      </c>
      <c r="AZ221" s="4">
        <v>7.4700000000000003E-2</v>
      </c>
      <c r="BA221" s="4">
        <v>1.5900000000000001E-2</v>
      </c>
      <c r="BB221" s="4">
        <v>2.7699999999999999E-3</v>
      </c>
      <c r="BC221" s="4">
        <v>1.558E-2</v>
      </c>
      <c r="BD221" s="4">
        <v>8.1600000000000006E-3</v>
      </c>
      <c r="BE221" s="4">
        <v>0</v>
      </c>
      <c r="BF221" s="4">
        <v>0</v>
      </c>
      <c r="BG221" s="4">
        <v>2.0500000000000001E-2</v>
      </c>
    </row>
    <row r="222" spans="1:59" x14ac:dyDescent="0.2">
      <c r="A222" s="27" t="s">
        <v>147</v>
      </c>
      <c r="B222" s="28" t="s">
        <v>1117</v>
      </c>
      <c r="C222" s="24">
        <v>272</v>
      </c>
      <c r="D222" s="24">
        <v>50538667137</v>
      </c>
      <c r="E222" s="1" t="s">
        <v>866</v>
      </c>
      <c r="F222" s="1" t="s">
        <v>645</v>
      </c>
      <c r="G222" s="1" t="s">
        <v>340</v>
      </c>
      <c r="H222" s="24" t="s">
        <v>867</v>
      </c>
      <c r="I222" s="28" t="s">
        <v>1395</v>
      </c>
      <c r="J222" s="24" t="s">
        <v>59</v>
      </c>
      <c r="K222" s="1" t="s">
        <v>47</v>
      </c>
      <c r="L222" s="67">
        <v>38106</v>
      </c>
      <c r="M222" s="68">
        <v>46388</v>
      </c>
      <c r="N222" s="52" t="s">
        <v>64</v>
      </c>
      <c r="O222" s="66"/>
      <c r="P222" s="66" t="s">
        <v>50</v>
      </c>
      <c r="Q222" s="65" t="s">
        <v>55</v>
      </c>
      <c r="R222" s="52" t="s">
        <v>53</v>
      </c>
      <c r="S222" s="66"/>
      <c r="T222" s="52" t="s">
        <v>59</v>
      </c>
      <c r="U222" s="66" t="s">
        <v>47</v>
      </c>
      <c r="V222" s="1" t="s">
        <v>50</v>
      </c>
      <c r="X222" s="28" t="s">
        <v>66</v>
      </c>
      <c r="Y222" s="24" t="s">
        <v>53</v>
      </c>
      <c r="AA222" s="24" t="s">
        <v>59</v>
      </c>
      <c r="AB222" s="1" t="s">
        <v>47</v>
      </c>
      <c r="AE222" s="1" t="s">
        <v>48</v>
      </c>
      <c r="AF222" s="1" t="s">
        <v>645</v>
      </c>
      <c r="AG222" s="1" t="s">
        <v>67</v>
      </c>
      <c r="AH222" s="1" t="s">
        <v>67</v>
      </c>
      <c r="AI222" s="1" t="s">
        <v>138</v>
      </c>
      <c r="AJ222" s="1" t="s">
        <v>1510</v>
      </c>
      <c r="AL222" s="6">
        <v>5017</v>
      </c>
      <c r="AM222" s="6">
        <v>6019</v>
      </c>
      <c r="AN222" s="6">
        <v>11036</v>
      </c>
      <c r="AO222" s="72" t="s">
        <v>648</v>
      </c>
      <c r="AP222" s="5">
        <f t="shared" si="32"/>
        <v>824.38920000000007</v>
      </c>
      <c r="AQ222" s="5">
        <f t="shared" si="33"/>
        <v>175.47240000000002</v>
      </c>
      <c r="AR222" s="5">
        <f t="shared" si="34"/>
        <v>30.56972</v>
      </c>
      <c r="AS222" s="5">
        <f t="shared" si="35"/>
        <v>171.94087999999999</v>
      </c>
      <c r="AT222" s="5">
        <f t="shared" si="36"/>
        <v>90.053760000000011</v>
      </c>
      <c r="AU222" s="5">
        <f t="shared" si="37"/>
        <v>0</v>
      </c>
      <c r="AV222" s="5">
        <f t="shared" si="38"/>
        <v>0</v>
      </c>
      <c r="AW222" s="5">
        <f t="shared" si="39"/>
        <v>226.238</v>
      </c>
      <c r="AZ222" s="4">
        <v>7.4700000000000003E-2</v>
      </c>
      <c r="BA222" s="4">
        <v>1.5900000000000001E-2</v>
      </c>
      <c r="BB222" s="4">
        <v>2.7699999999999999E-3</v>
      </c>
      <c r="BC222" s="4">
        <v>1.558E-2</v>
      </c>
      <c r="BD222" s="4">
        <v>8.1600000000000006E-3</v>
      </c>
      <c r="BE222" s="4">
        <v>0</v>
      </c>
      <c r="BF222" s="4">
        <v>0</v>
      </c>
      <c r="BG222" s="4">
        <v>2.0500000000000001E-2</v>
      </c>
    </row>
    <row r="223" spans="1:59" x14ac:dyDescent="0.2">
      <c r="A223" s="27" t="s">
        <v>147</v>
      </c>
      <c r="B223" s="28" t="s">
        <v>1118</v>
      </c>
      <c r="C223" s="24">
        <v>271</v>
      </c>
      <c r="D223" s="24">
        <v>50538972750</v>
      </c>
      <c r="E223" s="1" t="s">
        <v>869</v>
      </c>
      <c r="F223" s="1" t="s">
        <v>645</v>
      </c>
      <c r="G223" s="1" t="s">
        <v>868</v>
      </c>
      <c r="H223" s="24" t="s">
        <v>583</v>
      </c>
      <c r="I223" s="28" t="s">
        <v>1395</v>
      </c>
      <c r="J223" s="24" t="s">
        <v>59</v>
      </c>
      <c r="K223" s="1" t="s">
        <v>47</v>
      </c>
      <c r="L223" s="67">
        <v>38106</v>
      </c>
      <c r="M223" s="68">
        <v>46388</v>
      </c>
      <c r="N223" s="52" t="s">
        <v>64</v>
      </c>
      <c r="O223" s="66"/>
      <c r="P223" s="66" t="s">
        <v>50</v>
      </c>
      <c r="Q223" s="65" t="s">
        <v>55</v>
      </c>
      <c r="R223" s="52" t="s">
        <v>53</v>
      </c>
      <c r="S223" s="66"/>
      <c r="T223" s="52" t="s">
        <v>59</v>
      </c>
      <c r="U223" s="66" t="s">
        <v>47</v>
      </c>
      <c r="V223" s="1" t="s">
        <v>50</v>
      </c>
      <c r="X223" s="28" t="s">
        <v>66</v>
      </c>
      <c r="Y223" s="24" t="s">
        <v>53</v>
      </c>
      <c r="AA223" s="24" t="s">
        <v>59</v>
      </c>
      <c r="AB223" s="1" t="s">
        <v>47</v>
      </c>
      <c r="AE223" s="1" t="s">
        <v>48</v>
      </c>
      <c r="AF223" s="1" t="s">
        <v>645</v>
      </c>
      <c r="AG223" s="1" t="s">
        <v>67</v>
      </c>
      <c r="AH223" s="1" t="s">
        <v>67</v>
      </c>
      <c r="AI223" s="1" t="s">
        <v>138</v>
      </c>
      <c r="AJ223" s="1" t="s">
        <v>1510</v>
      </c>
      <c r="AL223" s="6">
        <v>4800</v>
      </c>
      <c r="AM223" s="6">
        <v>5860</v>
      </c>
      <c r="AN223" s="6">
        <v>10660</v>
      </c>
      <c r="AO223" s="72" t="s">
        <v>648</v>
      </c>
      <c r="AP223" s="5">
        <f t="shared" si="32"/>
        <v>796.30200000000002</v>
      </c>
      <c r="AQ223" s="5">
        <f t="shared" si="33"/>
        <v>169.494</v>
      </c>
      <c r="AR223" s="5">
        <f t="shared" si="34"/>
        <v>29.528199999999998</v>
      </c>
      <c r="AS223" s="5">
        <f t="shared" si="35"/>
        <v>166.08279999999999</v>
      </c>
      <c r="AT223" s="5">
        <f t="shared" si="36"/>
        <v>86.985600000000005</v>
      </c>
      <c r="AU223" s="5">
        <f t="shared" si="37"/>
        <v>0</v>
      </c>
      <c r="AV223" s="5">
        <f t="shared" si="38"/>
        <v>0</v>
      </c>
      <c r="AW223" s="5">
        <f t="shared" si="39"/>
        <v>218.53</v>
      </c>
      <c r="AZ223" s="4">
        <v>7.4700000000000003E-2</v>
      </c>
      <c r="BA223" s="4">
        <v>1.5900000000000001E-2</v>
      </c>
      <c r="BB223" s="4">
        <v>2.7699999999999999E-3</v>
      </c>
      <c r="BC223" s="4">
        <v>1.558E-2</v>
      </c>
      <c r="BD223" s="4">
        <v>8.1600000000000006E-3</v>
      </c>
      <c r="BE223" s="4">
        <v>0</v>
      </c>
      <c r="BF223" s="4">
        <v>0</v>
      </c>
      <c r="BG223" s="4">
        <v>2.0500000000000001E-2</v>
      </c>
    </row>
    <row r="224" spans="1:59" x14ac:dyDescent="0.2">
      <c r="A224" s="27" t="s">
        <v>147</v>
      </c>
      <c r="B224" s="28" t="s">
        <v>1119</v>
      </c>
      <c r="C224" s="24">
        <v>269</v>
      </c>
      <c r="D224" s="24">
        <v>50536544874</v>
      </c>
      <c r="E224" s="1" t="s">
        <v>871</v>
      </c>
      <c r="F224" s="1" t="s">
        <v>645</v>
      </c>
      <c r="G224" s="1" t="s">
        <v>870</v>
      </c>
      <c r="H224" s="24" t="s">
        <v>120</v>
      </c>
      <c r="I224" s="28" t="s">
        <v>1395</v>
      </c>
      <c r="J224" s="24" t="s">
        <v>59</v>
      </c>
      <c r="K224" s="1" t="s">
        <v>47</v>
      </c>
      <c r="L224" s="67">
        <v>38106</v>
      </c>
      <c r="M224" s="68">
        <v>46388</v>
      </c>
      <c r="N224" s="52" t="s">
        <v>64</v>
      </c>
      <c r="O224" s="66"/>
      <c r="P224" s="66" t="s">
        <v>50</v>
      </c>
      <c r="Q224" s="65" t="s">
        <v>55</v>
      </c>
      <c r="R224" s="52" t="s">
        <v>53</v>
      </c>
      <c r="S224" s="66"/>
      <c r="T224" s="52" t="s">
        <v>59</v>
      </c>
      <c r="U224" s="66" t="s">
        <v>47</v>
      </c>
      <c r="V224" s="1" t="s">
        <v>50</v>
      </c>
      <c r="X224" s="28" t="s">
        <v>66</v>
      </c>
      <c r="Y224" s="24" t="s">
        <v>53</v>
      </c>
      <c r="AA224" s="24" t="s">
        <v>59</v>
      </c>
      <c r="AB224" s="1" t="s">
        <v>47</v>
      </c>
      <c r="AE224" s="1" t="s">
        <v>48</v>
      </c>
      <c r="AF224" s="1" t="s">
        <v>645</v>
      </c>
      <c r="AG224" s="1" t="s">
        <v>67</v>
      </c>
      <c r="AH224" s="1" t="s">
        <v>67</v>
      </c>
      <c r="AI224" s="1" t="s">
        <v>138</v>
      </c>
      <c r="AJ224" s="1" t="s">
        <v>1510</v>
      </c>
      <c r="AL224" s="6">
        <v>18255</v>
      </c>
      <c r="AM224" s="6" t="s">
        <v>1395</v>
      </c>
      <c r="AN224" s="6">
        <v>18255</v>
      </c>
      <c r="AO224" s="72" t="s">
        <v>648</v>
      </c>
      <c r="AP224" s="5">
        <f t="shared" si="32"/>
        <v>1821.8489999999999</v>
      </c>
      <c r="AQ224" s="5">
        <f t="shared" si="33"/>
        <v>290.25450000000001</v>
      </c>
      <c r="AR224" s="5">
        <f t="shared" si="34"/>
        <v>50.56635</v>
      </c>
      <c r="AS224" s="5">
        <f t="shared" si="35"/>
        <v>284.41289999999998</v>
      </c>
      <c r="AT224" s="5">
        <f t="shared" si="36"/>
        <v>148.96080000000001</v>
      </c>
      <c r="AU224" s="5">
        <f t="shared" si="37"/>
        <v>0</v>
      </c>
      <c r="AV224" s="5">
        <f t="shared" si="38"/>
        <v>0</v>
      </c>
      <c r="AW224" s="5">
        <f t="shared" si="39"/>
        <v>374.22750000000002</v>
      </c>
      <c r="AZ224" s="4">
        <v>9.98E-2</v>
      </c>
      <c r="BA224" s="4">
        <v>1.5900000000000001E-2</v>
      </c>
      <c r="BB224" s="4">
        <v>2.7699999999999999E-3</v>
      </c>
      <c r="BC224" s="4">
        <v>1.558E-2</v>
      </c>
      <c r="BD224" s="4">
        <v>8.1600000000000006E-3</v>
      </c>
      <c r="BE224" s="4">
        <v>0</v>
      </c>
      <c r="BF224" s="4">
        <v>0</v>
      </c>
      <c r="BG224" s="4">
        <v>2.0500000000000001E-2</v>
      </c>
    </row>
    <row r="225" spans="1:59" x14ac:dyDescent="0.2">
      <c r="A225" s="27" t="s">
        <v>147</v>
      </c>
      <c r="B225" s="28" t="s">
        <v>1120</v>
      </c>
      <c r="C225" s="24">
        <v>270</v>
      </c>
      <c r="D225" s="24">
        <v>50538978881</v>
      </c>
      <c r="E225" s="1" t="s">
        <v>872</v>
      </c>
      <c r="F225" s="1" t="s">
        <v>645</v>
      </c>
      <c r="G225" s="1" t="s">
        <v>351</v>
      </c>
      <c r="H225" s="24" t="s">
        <v>54</v>
      </c>
      <c r="I225" s="28" t="s">
        <v>1395</v>
      </c>
      <c r="J225" s="24" t="s">
        <v>59</v>
      </c>
      <c r="K225" s="1" t="s">
        <v>47</v>
      </c>
      <c r="L225" s="67">
        <v>38106</v>
      </c>
      <c r="M225" s="68">
        <v>46388</v>
      </c>
      <c r="N225" s="52" t="s">
        <v>64</v>
      </c>
      <c r="O225" s="66"/>
      <c r="P225" s="66" t="s">
        <v>50</v>
      </c>
      <c r="Q225" s="65" t="s">
        <v>55</v>
      </c>
      <c r="R225" s="52" t="s">
        <v>53</v>
      </c>
      <c r="S225" s="66"/>
      <c r="T225" s="52" t="s">
        <v>59</v>
      </c>
      <c r="U225" s="66" t="s">
        <v>47</v>
      </c>
      <c r="V225" s="1" t="s">
        <v>50</v>
      </c>
      <c r="X225" s="28" t="s">
        <v>66</v>
      </c>
      <c r="Y225" s="24" t="s">
        <v>53</v>
      </c>
      <c r="AA225" s="24" t="s">
        <v>59</v>
      </c>
      <c r="AB225" s="1" t="s">
        <v>47</v>
      </c>
      <c r="AE225" s="1" t="s">
        <v>48</v>
      </c>
      <c r="AF225" s="1" t="s">
        <v>645</v>
      </c>
      <c r="AG225" s="1" t="s">
        <v>67</v>
      </c>
      <c r="AH225" s="1" t="s">
        <v>67</v>
      </c>
      <c r="AI225" s="1" t="s">
        <v>138</v>
      </c>
      <c r="AJ225" s="1" t="s">
        <v>1510</v>
      </c>
      <c r="AL225" s="6">
        <v>931</v>
      </c>
      <c r="AM225" s="6">
        <v>786</v>
      </c>
      <c r="AN225" s="6">
        <v>1717</v>
      </c>
      <c r="AO225" s="72" t="s">
        <v>648</v>
      </c>
      <c r="AP225" s="5">
        <f t="shared" si="32"/>
        <v>128.25990000000002</v>
      </c>
      <c r="AQ225" s="5">
        <f t="shared" si="33"/>
        <v>27.3003</v>
      </c>
      <c r="AR225" s="5">
        <f t="shared" si="34"/>
        <v>4.7560899999999995</v>
      </c>
      <c r="AS225" s="5">
        <f t="shared" si="35"/>
        <v>26.750859999999999</v>
      </c>
      <c r="AT225" s="5">
        <f t="shared" si="36"/>
        <v>14.010720000000001</v>
      </c>
      <c r="AU225" s="5">
        <f t="shared" si="37"/>
        <v>0</v>
      </c>
      <c r="AV225" s="5">
        <f t="shared" si="38"/>
        <v>0</v>
      </c>
      <c r="AW225" s="5">
        <f t="shared" si="39"/>
        <v>35.198500000000003</v>
      </c>
      <c r="AZ225" s="4">
        <v>7.4700000000000003E-2</v>
      </c>
      <c r="BA225" s="4">
        <v>1.5900000000000001E-2</v>
      </c>
      <c r="BB225" s="4">
        <v>2.7699999999999999E-3</v>
      </c>
      <c r="BC225" s="4">
        <v>1.558E-2</v>
      </c>
      <c r="BD225" s="4">
        <v>8.1600000000000006E-3</v>
      </c>
      <c r="BE225" s="4">
        <v>0</v>
      </c>
      <c r="BF225" s="4">
        <v>0</v>
      </c>
      <c r="BG225" s="4">
        <v>2.0500000000000001E-2</v>
      </c>
    </row>
    <row r="226" spans="1:59" x14ac:dyDescent="0.2">
      <c r="A226" s="27" t="s">
        <v>147</v>
      </c>
      <c r="B226" s="28" t="s">
        <v>1121</v>
      </c>
      <c r="C226" s="24">
        <v>266</v>
      </c>
      <c r="D226" s="24">
        <v>50595672137</v>
      </c>
      <c r="E226" s="1" t="s">
        <v>873</v>
      </c>
      <c r="F226" s="1" t="s">
        <v>645</v>
      </c>
      <c r="G226" s="1" t="s">
        <v>351</v>
      </c>
      <c r="H226" s="24" t="s">
        <v>202</v>
      </c>
      <c r="I226" s="28" t="s">
        <v>1395</v>
      </c>
      <c r="J226" s="24" t="s">
        <v>59</v>
      </c>
      <c r="K226" s="1" t="s">
        <v>47</v>
      </c>
      <c r="L226" s="67">
        <v>38106</v>
      </c>
      <c r="M226" s="68">
        <v>46388</v>
      </c>
      <c r="N226" s="52" t="s">
        <v>64</v>
      </c>
      <c r="O226" s="66"/>
      <c r="P226" s="66" t="s">
        <v>50</v>
      </c>
      <c r="Q226" s="65" t="s">
        <v>55</v>
      </c>
      <c r="R226" s="52" t="s">
        <v>53</v>
      </c>
      <c r="S226" s="66"/>
      <c r="T226" s="52" t="s">
        <v>59</v>
      </c>
      <c r="U226" s="66" t="s">
        <v>47</v>
      </c>
      <c r="V226" s="1" t="s">
        <v>50</v>
      </c>
      <c r="X226" s="28" t="s">
        <v>66</v>
      </c>
      <c r="Y226" s="24" t="s">
        <v>53</v>
      </c>
      <c r="AA226" s="24" t="s">
        <v>59</v>
      </c>
      <c r="AB226" s="1" t="s">
        <v>47</v>
      </c>
      <c r="AE226" s="1" t="s">
        <v>48</v>
      </c>
      <c r="AF226" s="1" t="s">
        <v>645</v>
      </c>
      <c r="AG226" s="1" t="s">
        <v>67</v>
      </c>
      <c r="AH226" s="1" t="s">
        <v>67</v>
      </c>
      <c r="AI226" s="1" t="s">
        <v>138</v>
      </c>
      <c r="AJ226" s="1" t="s">
        <v>1510</v>
      </c>
      <c r="AL226" s="6">
        <v>639</v>
      </c>
      <c r="AM226" s="6">
        <v>2115</v>
      </c>
      <c r="AN226" s="6">
        <v>2754</v>
      </c>
      <c r="AO226" s="72" t="s">
        <v>648</v>
      </c>
      <c r="AP226" s="5">
        <f t="shared" si="32"/>
        <v>205.72380000000001</v>
      </c>
      <c r="AQ226" s="5">
        <f t="shared" si="33"/>
        <v>43.788600000000002</v>
      </c>
      <c r="AR226" s="5">
        <f t="shared" si="34"/>
        <v>7.6285799999999995</v>
      </c>
      <c r="AS226" s="5">
        <f t="shared" si="35"/>
        <v>42.907319999999999</v>
      </c>
      <c r="AT226" s="5">
        <f t="shared" si="36"/>
        <v>22.472640000000002</v>
      </c>
      <c r="AU226" s="5">
        <f t="shared" si="37"/>
        <v>0</v>
      </c>
      <c r="AV226" s="5">
        <f t="shared" si="38"/>
        <v>0</v>
      </c>
      <c r="AW226" s="5">
        <f t="shared" si="39"/>
        <v>56.457000000000001</v>
      </c>
      <c r="AZ226" s="4">
        <v>7.4700000000000003E-2</v>
      </c>
      <c r="BA226" s="4">
        <v>1.5900000000000001E-2</v>
      </c>
      <c r="BB226" s="4">
        <v>2.7699999999999999E-3</v>
      </c>
      <c r="BC226" s="4">
        <v>1.558E-2</v>
      </c>
      <c r="BD226" s="4">
        <v>8.1600000000000006E-3</v>
      </c>
      <c r="BE226" s="4">
        <v>0</v>
      </c>
      <c r="BF226" s="4">
        <v>0</v>
      </c>
      <c r="BG226" s="4">
        <v>2.0500000000000001E-2</v>
      </c>
    </row>
    <row r="227" spans="1:59" x14ac:dyDescent="0.2">
      <c r="A227" s="27" t="s">
        <v>147</v>
      </c>
      <c r="B227" s="28" t="s">
        <v>1122</v>
      </c>
      <c r="C227" s="24">
        <v>267</v>
      </c>
      <c r="D227" s="24">
        <v>50538807105</v>
      </c>
      <c r="E227" s="1" t="s">
        <v>875</v>
      </c>
      <c r="F227" s="1" t="s">
        <v>645</v>
      </c>
      <c r="G227" s="1" t="s">
        <v>874</v>
      </c>
      <c r="H227" s="24" t="s">
        <v>392</v>
      </c>
      <c r="I227" s="28" t="s">
        <v>1395</v>
      </c>
      <c r="J227" s="24" t="s">
        <v>59</v>
      </c>
      <c r="K227" s="1" t="s">
        <v>47</v>
      </c>
      <c r="L227" s="67">
        <v>38106</v>
      </c>
      <c r="M227" s="68">
        <v>46388</v>
      </c>
      <c r="N227" s="52" t="s">
        <v>64</v>
      </c>
      <c r="O227" s="66"/>
      <c r="P227" s="66" t="s">
        <v>50</v>
      </c>
      <c r="Q227" s="65" t="s">
        <v>55</v>
      </c>
      <c r="R227" s="52" t="s">
        <v>53</v>
      </c>
      <c r="S227" s="66"/>
      <c r="T227" s="52" t="s">
        <v>59</v>
      </c>
      <c r="U227" s="66" t="s">
        <v>47</v>
      </c>
      <c r="V227" s="1" t="s">
        <v>50</v>
      </c>
      <c r="X227" s="28" t="s">
        <v>66</v>
      </c>
      <c r="Y227" s="24" t="s">
        <v>53</v>
      </c>
      <c r="AA227" s="24" t="s">
        <v>59</v>
      </c>
      <c r="AB227" s="1" t="s">
        <v>47</v>
      </c>
      <c r="AE227" s="1" t="s">
        <v>48</v>
      </c>
      <c r="AF227" s="1" t="s">
        <v>645</v>
      </c>
      <c r="AG227" s="1" t="s">
        <v>67</v>
      </c>
      <c r="AH227" s="1" t="s">
        <v>67</v>
      </c>
      <c r="AI227" s="1" t="s">
        <v>138</v>
      </c>
      <c r="AJ227" s="1" t="s">
        <v>1510</v>
      </c>
      <c r="AL227" s="6">
        <v>3060</v>
      </c>
      <c r="AM227" s="6" t="s">
        <v>1395</v>
      </c>
      <c r="AN227" s="6">
        <v>3060</v>
      </c>
      <c r="AO227" s="72" t="s">
        <v>648</v>
      </c>
      <c r="AP227" s="5">
        <f t="shared" si="32"/>
        <v>305.38799999999998</v>
      </c>
      <c r="AQ227" s="5">
        <f t="shared" si="33"/>
        <v>48.654000000000003</v>
      </c>
      <c r="AR227" s="5">
        <f t="shared" si="34"/>
        <v>8.4762000000000004</v>
      </c>
      <c r="AS227" s="5">
        <f t="shared" si="35"/>
        <v>47.674799999999998</v>
      </c>
      <c r="AT227" s="5">
        <f t="shared" si="36"/>
        <v>24.969600000000003</v>
      </c>
      <c r="AU227" s="5">
        <f t="shared" si="37"/>
        <v>0</v>
      </c>
      <c r="AV227" s="5">
        <f t="shared" si="38"/>
        <v>0</v>
      </c>
      <c r="AW227" s="5">
        <f t="shared" si="39"/>
        <v>62.730000000000004</v>
      </c>
      <c r="AZ227" s="4">
        <v>9.98E-2</v>
      </c>
      <c r="BA227" s="4">
        <v>1.5900000000000001E-2</v>
      </c>
      <c r="BB227" s="4">
        <v>2.7699999999999999E-3</v>
      </c>
      <c r="BC227" s="4">
        <v>1.558E-2</v>
      </c>
      <c r="BD227" s="4">
        <v>8.1600000000000006E-3</v>
      </c>
      <c r="BE227" s="4">
        <v>0</v>
      </c>
      <c r="BF227" s="4">
        <v>0</v>
      </c>
      <c r="BG227" s="4">
        <v>2.0500000000000001E-2</v>
      </c>
    </row>
    <row r="228" spans="1:59" x14ac:dyDescent="0.2">
      <c r="A228" s="27" t="s">
        <v>147</v>
      </c>
      <c r="B228" s="28" t="s">
        <v>1123</v>
      </c>
      <c r="C228" s="24">
        <v>268</v>
      </c>
      <c r="D228" s="24">
        <v>50538864197</v>
      </c>
      <c r="E228" s="1" t="s">
        <v>877</v>
      </c>
      <c r="F228" s="1" t="s">
        <v>645</v>
      </c>
      <c r="G228" s="1" t="s">
        <v>876</v>
      </c>
      <c r="H228" s="24" t="s">
        <v>492</v>
      </c>
      <c r="I228" s="28" t="s">
        <v>1395</v>
      </c>
      <c r="J228" s="24" t="s">
        <v>59</v>
      </c>
      <c r="K228" s="1" t="s">
        <v>47</v>
      </c>
      <c r="L228" s="67">
        <v>38106</v>
      </c>
      <c r="M228" s="68">
        <v>46388</v>
      </c>
      <c r="N228" s="52" t="s">
        <v>64</v>
      </c>
      <c r="O228" s="66"/>
      <c r="P228" s="66" t="s">
        <v>50</v>
      </c>
      <c r="Q228" s="65" t="s">
        <v>55</v>
      </c>
      <c r="R228" s="52" t="s">
        <v>53</v>
      </c>
      <c r="S228" s="66"/>
      <c r="T228" s="52" t="s">
        <v>59</v>
      </c>
      <c r="U228" s="66" t="s">
        <v>47</v>
      </c>
      <c r="V228" s="1" t="s">
        <v>50</v>
      </c>
      <c r="X228" s="28" t="s">
        <v>66</v>
      </c>
      <c r="Y228" s="24" t="s">
        <v>53</v>
      </c>
      <c r="AA228" s="24" t="s">
        <v>59</v>
      </c>
      <c r="AB228" s="1" t="s">
        <v>47</v>
      </c>
      <c r="AE228" s="1" t="s">
        <v>48</v>
      </c>
      <c r="AF228" s="1" t="s">
        <v>645</v>
      </c>
      <c r="AG228" s="1" t="s">
        <v>67</v>
      </c>
      <c r="AH228" s="1" t="s">
        <v>67</v>
      </c>
      <c r="AI228" s="1" t="s">
        <v>138</v>
      </c>
      <c r="AJ228" s="1" t="s">
        <v>1510</v>
      </c>
      <c r="AL228" s="6">
        <v>741</v>
      </c>
      <c r="AM228" s="6">
        <v>781</v>
      </c>
      <c r="AN228" s="6">
        <v>1522</v>
      </c>
      <c r="AO228" s="72" t="s">
        <v>648</v>
      </c>
      <c r="AP228" s="5">
        <f t="shared" si="32"/>
        <v>113.6934</v>
      </c>
      <c r="AQ228" s="5">
        <f t="shared" si="33"/>
        <v>24.1998</v>
      </c>
      <c r="AR228" s="5">
        <f t="shared" si="34"/>
        <v>4.2159399999999998</v>
      </c>
      <c r="AS228" s="5">
        <f t="shared" si="35"/>
        <v>23.712759999999999</v>
      </c>
      <c r="AT228" s="5">
        <f t="shared" si="36"/>
        <v>12.41952</v>
      </c>
      <c r="AU228" s="5">
        <f t="shared" si="37"/>
        <v>0</v>
      </c>
      <c r="AV228" s="5">
        <f t="shared" si="38"/>
        <v>0</v>
      </c>
      <c r="AW228" s="5">
        <f t="shared" si="39"/>
        <v>31.201000000000001</v>
      </c>
      <c r="AZ228" s="4">
        <v>7.4700000000000003E-2</v>
      </c>
      <c r="BA228" s="4">
        <v>1.5900000000000001E-2</v>
      </c>
      <c r="BB228" s="4">
        <v>2.7699999999999999E-3</v>
      </c>
      <c r="BC228" s="4">
        <v>1.558E-2</v>
      </c>
      <c r="BD228" s="4">
        <v>8.1600000000000006E-3</v>
      </c>
      <c r="BE228" s="4">
        <v>0</v>
      </c>
      <c r="BF228" s="4">
        <v>0</v>
      </c>
      <c r="BG228" s="4">
        <v>2.0500000000000001E-2</v>
      </c>
    </row>
    <row r="229" spans="1:59" x14ac:dyDescent="0.2">
      <c r="A229" s="27" t="s">
        <v>147</v>
      </c>
      <c r="B229" s="28" t="s">
        <v>1124</v>
      </c>
      <c r="C229" s="24">
        <v>263</v>
      </c>
      <c r="D229" s="24">
        <v>50539069142</v>
      </c>
      <c r="E229" s="1" t="s">
        <v>878</v>
      </c>
      <c r="F229" s="1" t="s">
        <v>645</v>
      </c>
      <c r="G229" s="1" t="s">
        <v>876</v>
      </c>
      <c r="H229" s="24" t="s">
        <v>799</v>
      </c>
      <c r="I229" s="28" t="s">
        <v>1395</v>
      </c>
      <c r="J229" s="24" t="s">
        <v>59</v>
      </c>
      <c r="K229" s="1" t="s">
        <v>47</v>
      </c>
      <c r="L229" s="67">
        <v>38106</v>
      </c>
      <c r="M229" s="68">
        <v>46388</v>
      </c>
      <c r="N229" s="52" t="s">
        <v>64</v>
      </c>
      <c r="O229" s="66"/>
      <c r="P229" s="66" t="s">
        <v>50</v>
      </c>
      <c r="Q229" s="65" t="s">
        <v>55</v>
      </c>
      <c r="R229" s="52" t="s">
        <v>53</v>
      </c>
      <c r="S229" s="66"/>
      <c r="T229" s="52" t="s">
        <v>59</v>
      </c>
      <c r="U229" s="66" t="s">
        <v>47</v>
      </c>
      <c r="V229" s="1" t="s">
        <v>50</v>
      </c>
      <c r="X229" s="28" t="s">
        <v>66</v>
      </c>
      <c r="Y229" s="24" t="s">
        <v>53</v>
      </c>
      <c r="AA229" s="24" t="s">
        <v>59</v>
      </c>
      <c r="AB229" s="1" t="s">
        <v>47</v>
      </c>
      <c r="AE229" s="1" t="s">
        <v>48</v>
      </c>
      <c r="AF229" s="1" t="s">
        <v>645</v>
      </c>
      <c r="AG229" s="1" t="s">
        <v>67</v>
      </c>
      <c r="AH229" s="1" t="s">
        <v>67</v>
      </c>
      <c r="AI229" s="1" t="s">
        <v>138</v>
      </c>
      <c r="AJ229" s="1" t="s">
        <v>1510</v>
      </c>
      <c r="AL229" s="6">
        <v>5499</v>
      </c>
      <c r="AM229" s="6">
        <v>12180</v>
      </c>
      <c r="AN229" s="6">
        <v>17679</v>
      </c>
      <c r="AO229" s="72" t="s">
        <v>648</v>
      </c>
      <c r="AP229" s="5">
        <f t="shared" si="32"/>
        <v>1320.6213</v>
      </c>
      <c r="AQ229" s="5">
        <f t="shared" si="33"/>
        <v>281.09610000000004</v>
      </c>
      <c r="AR229" s="5">
        <f t="shared" si="34"/>
        <v>48.970829999999999</v>
      </c>
      <c r="AS229" s="5">
        <f t="shared" si="35"/>
        <v>275.43882000000002</v>
      </c>
      <c r="AT229" s="5">
        <f t="shared" si="36"/>
        <v>144.26064000000002</v>
      </c>
      <c r="AU229" s="5">
        <f t="shared" si="37"/>
        <v>0</v>
      </c>
      <c r="AV229" s="5">
        <f t="shared" si="38"/>
        <v>0</v>
      </c>
      <c r="AW229" s="5">
        <f t="shared" si="39"/>
        <v>362.41950000000003</v>
      </c>
      <c r="AZ229" s="4">
        <v>7.4700000000000003E-2</v>
      </c>
      <c r="BA229" s="4">
        <v>1.5900000000000001E-2</v>
      </c>
      <c r="BB229" s="4">
        <v>2.7699999999999999E-3</v>
      </c>
      <c r="BC229" s="4">
        <v>1.558E-2</v>
      </c>
      <c r="BD229" s="4">
        <v>8.1600000000000006E-3</v>
      </c>
      <c r="BE229" s="4">
        <v>0</v>
      </c>
      <c r="BF229" s="4">
        <v>0</v>
      </c>
      <c r="BG229" s="4">
        <v>2.0500000000000001E-2</v>
      </c>
    </row>
    <row r="230" spans="1:59" x14ac:dyDescent="0.2">
      <c r="A230" s="27" t="s">
        <v>147</v>
      </c>
      <c r="B230" s="28" t="s">
        <v>880</v>
      </c>
      <c r="C230" s="24">
        <v>261</v>
      </c>
      <c r="D230" s="24" t="s">
        <v>881</v>
      </c>
      <c r="E230" s="1" t="s">
        <v>879</v>
      </c>
      <c r="F230" s="1" t="s">
        <v>645</v>
      </c>
      <c r="G230" s="1" t="s">
        <v>876</v>
      </c>
      <c r="H230" s="24" t="s">
        <v>456</v>
      </c>
      <c r="I230" s="28" t="s">
        <v>1395</v>
      </c>
      <c r="J230" s="24" t="s">
        <v>59</v>
      </c>
      <c r="K230" s="1" t="s">
        <v>47</v>
      </c>
      <c r="L230" s="67">
        <v>38106</v>
      </c>
      <c r="M230" s="68">
        <v>46388</v>
      </c>
      <c r="N230" s="52" t="s">
        <v>64</v>
      </c>
      <c r="O230" s="66"/>
      <c r="P230" s="66" t="s">
        <v>50</v>
      </c>
      <c r="Q230" s="65" t="s">
        <v>55</v>
      </c>
      <c r="R230" s="52" t="s">
        <v>53</v>
      </c>
      <c r="S230" s="66"/>
      <c r="T230" s="52" t="s">
        <v>59</v>
      </c>
      <c r="U230" s="66" t="s">
        <v>47</v>
      </c>
      <c r="V230" s="1" t="s">
        <v>50</v>
      </c>
      <c r="X230" s="28" t="s">
        <v>66</v>
      </c>
      <c r="Y230" s="24" t="s">
        <v>53</v>
      </c>
      <c r="AA230" s="24" t="s">
        <v>59</v>
      </c>
      <c r="AB230" s="1" t="s">
        <v>47</v>
      </c>
      <c r="AE230" s="1" t="s">
        <v>48</v>
      </c>
      <c r="AF230" s="1" t="s">
        <v>645</v>
      </c>
      <c r="AG230" s="1" t="s">
        <v>67</v>
      </c>
      <c r="AH230" s="1" t="s">
        <v>67</v>
      </c>
      <c r="AI230" s="1" t="s">
        <v>139</v>
      </c>
      <c r="AJ230" s="1">
        <v>0</v>
      </c>
      <c r="AL230" s="6">
        <v>2774.8000000000029</v>
      </c>
      <c r="AM230" s="6">
        <v>3213.7999999999993</v>
      </c>
      <c r="AN230" s="6">
        <v>5988.6000000000022</v>
      </c>
      <c r="AO230" s="13" t="s">
        <v>648</v>
      </c>
      <c r="AP230" s="5">
        <f t="shared" si="32"/>
        <v>447.3484200000002</v>
      </c>
      <c r="AQ230" s="5">
        <f t="shared" si="33"/>
        <v>95.218740000000039</v>
      </c>
      <c r="AR230" s="5">
        <f t="shared" si="34"/>
        <v>16.588422000000005</v>
      </c>
      <c r="AS230" s="5">
        <f t="shared" si="35"/>
        <v>93.302388000000036</v>
      </c>
      <c r="AT230" s="5">
        <f t="shared" si="36"/>
        <v>48.866976000000022</v>
      </c>
      <c r="AU230" s="5">
        <f t="shared" si="37"/>
        <v>0</v>
      </c>
      <c r="AV230" s="5">
        <f t="shared" si="38"/>
        <v>0</v>
      </c>
      <c r="AW230" s="5">
        <f t="shared" si="39"/>
        <v>122.76630000000004</v>
      </c>
      <c r="AZ230" s="4">
        <v>7.4700000000000003E-2</v>
      </c>
      <c r="BA230" s="4">
        <v>1.5900000000000001E-2</v>
      </c>
      <c r="BB230" s="4">
        <v>2.7699999999999999E-3</v>
      </c>
      <c r="BC230" s="4">
        <v>1.558E-2</v>
      </c>
      <c r="BD230" s="4">
        <v>8.1600000000000006E-3</v>
      </c>
      <c r="BE230" s="4">
        <v>0</v>
      </c>
      <c r="BF230" s="4">
        <v>0</v>
      </c>
      <c r="BG230" s="4">
        <v>2.0500000000000001E-2</v>
      </c>
    </row>
    <row r="231" spans="1:59" x14ac:dyDescent="0.2">
      <c r="A231" s="27" t="s">
        <v>147</v>
      </c>
      <c r="B231" s="28" t="s">
        <v>884</v>
      </c>
      <c r="C231" s="24">
        <v>265</v>
      </c>
      <c r="D231" s="24" t="s">
        <v>885</v>
      </c>
      <c r="E231" s="1" t="s">
        <v>883</v>
      </c>
      <c r="F231" s="1" t="s">
        <v>645</v>
      </c>
      <c r="G231" s="1" t="s">
        <v>882</v>
      </c>
      <c r="H231" s="24" t="s">
        <v>886</v>
      </c>
      <c r="I231" s="28" t="s">
        <v>1395</v>
      </c>
      <c r="J231" s="24" t="s">
        <v>59</v>
      </c>
      <c r="K231" s="1" t="s">
        <v>47</v>
      </c>
      <c r="L231" s="67">
        <v>38106</v>
      </c>
      <c r="M231" s="68">
        <v>46388</v>
      </c>
      <c r="N231" s="52" t="s">
        <v>64</v>
      </c>
      <c r="O231" s="66"/>
      <c r="P231" s="66" t="s">
        <v>50</v>
      </c>
      <c r="Q231" s="65" t="s">
        <v>55</v>
      </c>
      <c r="R231" s="52" t="s">
        <v>53</v>
      </c>
      <c r="S231" s="66"/>
      <c r="T231" s="52" t="s">
        <v>59</v>
      </c>
      <c r="U231" s="66" t="s">
        <v>47</v>
      </c>
      <c r="V231" s="1" t="s">
        <v>50</v>
      </c>
      <c r="X231" s="28" t="s">
        <v>66</v>
      </c>
      <c r="Y231" s="24" t="s">
        <v>53</v>
      </c>
      <c r="AA231" s="24" t="s">
        <v>59</v>
      </c>
      <c r="AB231" s="1" t="s">
        <v>47</v>
      </c>
      <c r="AE231" s="1" t="s">
        <v>48</v>
      </c>
      <c r="AF231" s="1" t="s">
        <v>645</v>
      </c>
      <c r="AG231" s="1" t="s">
        <v>67</v>
      </c>
      <c r="AH231" s="1" t="s">
        <v>67</v>
      </c>
      <c r="AI231" s="1" t="s">
        <v>139</v>
      </c>
      <c r="AJ231" s="1">
        <v>0</v>
      </c>
      <c r="AL231" s="6">
        <v>825</v>
      </c>
      <c r="AM231" s="6">
        <v>840</v>
      </c>
      <c r="AN231" s="6">
        <v>1665</v>
      </c>
      <c r="AO231" s="13" t="s">
        <v>648</v>
      </c>
      <c r="AP231" s="5">
        <f t="shared" si="32"/>
        <v>124.3755</v>
      </c>
      <c r="AQ231" s="5">
        <f t="shared" si="33"/>
        <v>26.473500000000001</v>
      </c>
      <c r="AR231" s="5">
        <f t="shared" si="34"/>
        <v>4.61205</v>
      </c>
      <c r="AS231" s="5">
        <f t="shared" si="35"/>
        <v>25.9407</v>
      </c>
      <c r="AT231" s="5">
        <f t="shared" si="36"/>
        <v>13.586400000000001</v>
      </c>
      <c r="AU231" s="5">
        <f t="shared" si="37"/>
        <v>0</v>
      </c>
      <c r="AV231" s="5">
        <f t="shared" si="38"/>
        <v>0</v>
      </c>
      <c r="AW231" s="5">
        <f t="shared" si="39"/>
        <v>34.1325</v>
      </c>
      <c r="AZ231" s="4">
        <v>7.4700000000000003E-2</v>
      </c>
      <c r="BA231" s="4">
        <v>1.5900000000000001E-2</v>
      </c>
      <c r="BB231" s="4">
        <v>2.7699999999999999E-3</v>
      </c>
      <c r="BC231" s="4">
        <v>1.558E-2</v>
      </c>
      <c r="BD231" s="4">
        <v>8.1600000000000006E-3</v>
      </c>
      <c r="BE231" s="4">
        <v>0</v>
      </c>
      <c r="BF231" s="4">
        <v>0</v>
      </c>
      <c r="BG231" s="4">
        <v>2.0500000000000001E-2</v>
      </c>
    </row>
    <row r="232" spans="1:59" x14ac:dyDescent="0.2">
      <c r="A232" s="27" t="s">
        <v>147</v>
      </c>
      <c r="B232" s="28" t="s">
        <v>1125</v>
      </c>
      <c r="C232" s="24">
        <v>264</v>
      </c>
      <c r="D232" s="24">
        <v>50573362122</v>
      </c>
      <c r="E232" s="1" t="s">
        <v>887</v>
      </c>
      <c r="F232" s="1" t="s">
        <v>645</v>
      </c>
      <c r="G232" s="1" t="s">
        <v>365</v>
      </c>
      <c r="H232" s="24" t="s">
        <v>610</v>
      </c>
      <c r="I232" s="28" t="s">
        <v>1395</v>
      </c>
      <c r="J232" s="24" t="s">
        <v>59</v>
      </c>
      <c r="K232" s="1" t="s">
        <v>47</v>
      </c>
      <c r="L232" s="67">
        <v>38106</v>
      </c>
      <c r="M232" s="68">
        <v>46388</v>
      </c>
      <c r="N232" s="52" t="s">
        <v>64</v>
      </c>
      <c r="O232" s="66"/>
      <c r="P232" s="66" t="s">
        <v>50</v>
      </c>
      <c r="Q232" s="65" t="s">
        <v>55</v>
      </c>
      <c r="R232" s="52" t="s">
        <v>53</v>
      </c>
      <c r="S232" s="66"/>
      <c r="T232" s="52" t="s">
        <v>59</v>
      </c>
      <c r="U232" s="66" t="s">
        <v>47</v>
      </c>
      <c r="V232" s="1" t="s">
        <v>50</v>
      </c>
      <c r="X232" s="28" t="s">
        <v>66</v>
      </c>
      <c r="Y232" s="24" t="s">
        <v>53</v>
      </c>
      <c r="AA232" s="24" t="s">
        <v>59</v>
      </c>
      <c r="AB232" s="1" t="s">
        <v>47</v>
      </c>
      <c r="AE232" s="1" t="s">
        <v>48</v>
      </c>
      <c r="AF232" s="1" t="s">
        <v>645</v>
      </c>
      <c r="AG232" s="1" t="s">
        <v>67</v>
      </c>
      <c r="AH232" s="1" t="s">
        <v>67</v>
      </c>
      <c r="AI232" s="1" t="s">
        <v>138</v>
      </c>
      <c r="AJ232" s="1" t="s">
        <v>1510</v>
      </c>
      <c r="AL232" s="6">
        <v>7209</v>
      </c>
      <c r="AM232" s="6">
        <v>7994</v>
      </c>
      <c r="AN232" s="6">
        <v>15203</v>
      </c>
      <c r="AO232" s="72" t="s">
        <v>648</v>
      </c>
      <c r="AP232" s="5">
        <f t="shared" si="32"/>
        <v>1135.6641</v>
      </c>
      <c r="AQ232" s="5">
        <f t="shared" si="33"/>
        <v>241.72770000000003</v>
      </c>
      <c r="AR232" s="5">
        <f t="shared" si="34"/>
        <v>42.112310000000001</v>
      </c>
      <c r="AS232" s="5">
        <f t="shared" si="35"/>
        <v>236.86274</v>
      </c>
      <c r="AT232" s="5">
        <f t="shared" si="36"/>
        <v>124.05648000000001</v>
      </c>
      <c r="AU232" s="5">
        <f t="shared" si="37"/>
        <v>0</v>
      </c>
      <c r="AV232" s="5">
        <f t="shared" si="38"/>
        <v>0</v>
      </c>
      <c r="AW232" s="5">
        <f t="shared" si="39"/>
        <v>311.66149999999999</v>
      </c>
      <c r="AZ232" s="4">
        <v>7.4700000000000003E-2</v>
      </c>
      <c r="BA232" s="4">
        <v>1.5900000000000001E-2</v>
      </c>
      <c r="BB232" s="4">
        <v>2.7699999999999999E-3</v>
      </c>
      <c r="BC232" s="4">
        <v>1.558E-2</v>
      </c>
      <c r="BD232" s="4">
        <v>8.1600000000000006E-3</v>
      </c>
      <c r="BE232" s="4">
        <v>0</v>
      </c>
      <c r="BF232" s="4">
        <v>0</v>
      </c>
      <c r="BG232" s="4">
        <v>2.0500000000000001E-2</v>
      </c>
    </row>
    <row r="233" spans="1:59" x14ac:dyDescent="0.2">
      <c r="A233" s="27" t="s">
        <v>147</v>
      </c>
      <c r="B233" s="28" t="s">
        <v>1126</v>
      </c>
      <c r="C233" s="24">
        <v>260</v>
      </c>
      <c r="D233" s="24">
        <v>50539183794</v>
      </c>
      <c r="E233" s="1" t="s">
        <v>888</v>
      </c>
      <c r="F233" s="1" t="s">
        <v>645</v>
      </c>
      <c r="G233" s="1" t="s">
        <v>365</v>
      </c>
      <c r="H233" s="24" t="s">
        <v>267</v>
      </c>
      <c r="I233" s="28" t="s">
        <v>1395</v>
      </c>
      <c r="J233" s="24" t="s">
        <v>59</v>
      </c>
      <c r="K233" s="1" t="s">
        <v>47</v>
      </c>
      <c r="L233" s="67">
        <v>38106</v>
      </c>
      <c r="M233" s="68">
        <v>46388</v>
      </c>
      <c r="N233" s="52" t="s">
        <v>64</v>
      </c>
      <c r="O233" s="66"/>
      <c r="P233" s="66" t="s">
        <v>50</v>
      </c>
      <c r="Q233" s="65" t="s">
        <v>55</v>
      </c>
      <c r="R233" s="52" t="s">
        <v>53</v>
      </c>
      <c r="S233" s="66"/>
      <c r="T233" s="52" t="s">
        <v>59</v>
      </c>
      <c r="U233" s="66" t="s">
        <v>47</v>
      </c>
      <c r="V233" s="1" t="s">
        <v>50</v>
      </c>
      <c r="X233" s="28" t="s">
        <v>66</v>
      </c>
      <c r="Y233" s="24" t="s">
        <v>53</v>
      </c>
      <c r="AA233" s="24" t="s">
        <v>59</v>
      </c>
      <c r="AB233" s="1" t="s">
        <v>47</v>
      </c>
      <c r="AE233" s="1" t="s">
        <v>48</v>
      </c>
      <c r="AF233" s="1" t="s">
        <v>645</v>
      </c>
      <c r="AG233" s="1" t="s">
        <v>67</v>
      </c>
      <c r="AH233" s="1" t="s">
        <v>67</v>
      </c>
      <c r="AI233" s="1" t="s">
        <v>139</v>
      </c>
      <c r="AJ233" s="1" t="s">
        <v>1510</v>
      </c>
      <c r="AL233" s="6">
        <v>10479</v>
      </c>
      <c r="AM233" s="6" t="s">
        <v>1395</v>
      </c>
      <c r="AN233" s="6">
        <v>10479</v>
      </c>
      <c r="AO233" s="72" t="s">
        <v>648</v>
      </c>
      <c r="AP233" s="5">
        <f t="shared" si="32"/>
        <v>1045.8042</v>
      </c>
      <c r="AQ233" s="5">
        <f t="shared" si="33"/>
        <v>166.61610000000002</v>
      </c>
      <c r="AR233" s="5">
        <f t="shared" si="34"/>
        <v>29.02683</v>
      </c>
      <c r="AS233" s="5">
        <f t="shared" si="35"/>
        <v>163.26282</v>
      </c>
      <c r="AT233" s="5">
        <f t="shared" si="36"/>
        <v>85.50864</v>
      </c>
      <c r="AU233" s="5">
        <f t="shared" si="37"/>
        <v>0</v>
      </c>
      <c r="AV233" s="5">
        <f t="shared" si="38"/>
        <v>0</v>
      </c>
      <c r="AW233" s="5">
        <f t="shared" si="39"/>
        <v>214.81950000000001</v>
      </c>
      <c r="AZ233" s="4">
        <v>9.98E-2</v>
      </c>
      <c r="BA233" s="4">
        <v>1.5900000000000001E-2</v>
      </c>
      <c r="BB233" s="4">
        <v>2.7699999999999999E-3</v>
      </c>
      <c r="BC233" s="4">
        <v>1.558E-2</v>
      </c>
      <c r="BD233" s="4">
        <v>8.1600000000000006E-3</v>
      </c>
      <c r="BE233" s="4">
        <v>0</v>
      </c>
      <c r="BF233" s="4">
        <v>0</v>
      </c>
      <c r="BG233" s="4">
        <v>2.0500000000000001E-2</v>
      </c>
    </row>
    <row r="234" spans="1:59" x14ac:dyDescent="0.2">
      <c r="A234" s="27" t="s">
        <v>147</v>
      </c>
      <c r="B234" s="28" t="s">
        <v>1127</v>
      </c>
      <c r="C234" s="24">
        <v>262</v>
      </c>
      <c r="D234" s="24">
        <v>50538918548</v>
      </c>
      <c r="E234" s="1" t="s">
        <v>890</v>
      </c>
      <c r="F234" s="1" t="s">
        <v>645</v>
      </c>
      <c r="G234" s="1" t="s">
        <v>889</v>
      </c>
      <c r="H234" s="24" t="s">
        <v>131</v>
      </c>
      <c r="I234" s="28" t="s">
        <v>1395</v>
      </c>
      <c r="J234" s="24" t="s">
        <v>59</v>
      </c>
      <c r="K234" s="1" t="s">
        <v>47</v>
      </c>
      <c r="L234" s="67">
        <v>38106</v>
      </c>
      <c r="M234" s="68">
        <v>46388</v>
      </c>
      <c r="N234" s="52" t="s">
        <v>64</v>
      </c>
      <c r="O234" s="66"/>
      <c r="P234" s="66" t="s">
        <v>50</v>
      </c>
      <c r="Q234" s="65" t="s">
        <v>55</v>
      </c>
      <c r="R234" s="52" t="s">
        <v>53</v>
      </c>
      <c r="S234" s="66"/>
      <c r="T234" s="52" t="s">
        <v>59</v>
      </c>
      <c r="U234" s="66" t="s">
        <v>47</v>
      </c>
      <c r="V234" s="1" t="s">
        <v>50</v>
      </c>
      <c r="X234" s="28" t="s">
        <v>66</v>
      </c>
      <c r="Y234" s="24" t="s">
        <v>53</v>
      </c>
      <c r="AA234" s="24" t="s">
        <v>59</v>
      </c>
      <c r="AB234" s="1" t="s">
        <v>47</v>
      </c>
      <c r="AE234" s="1" t="s">
        <v>48</v>
      </c>
      <c r="AF234" s="1" t="s">
        <v>645</v>
      </c>
      <c r="AG234" s="1" t="s">
        <v>67</v>
      </c>
      <c r="AH234" s="1" t="s">
        <v>67</v>
      </c>
      <c r="AI234" s="1" t="s">
        <v>138</v>
      </c>
      <c r="AJ234" s="1" t="s">
        <v>1510</v>
      </c>
      <c r="AL234" s="6">
        <v>3690</v>
      </c>
      <c r="AM234" s="6">
        <v>4376</v>
      </c>
      <c r="AN234" s="6">
        <v>8066</v>
      </c>
      <c r="AO234" s="72" t="s">
        <v>648</v>
      </c>
      <c r="AP234" s="5">
        <f t="shared" si="32"/>
        <v>602.53020000000004</v>
      </c>
      <c r="AQ234" s="5">
        <f t="shared" si="33"/>
        <v>128.24940000000001</v>
      </c>
      <c r="AR234" s="5">
        <f t="shared" si="34"/>
        <v>22.34282</v>
      </c>
      <c r="AS234" s="5">
        <f t="shared" si="35"/>
        <v>125.66828</v>
      </c>
      <c r="AT234" s="5">
        <f t="shared" si="36"/>
        <v>65.818560000000005</v>
      </c>
      <c r="AU234" s="5">
        <f t="shared" si="37"/>
        <v>0</v>
      </c>
      <c r="AV234" s="5">
        <f t="shared" si="38"/>
        <v>0</v>
      </c>
      <c r="AW234" s="5">
        <f t="shared" si="39"/>
        <v>165.35300000000001</v>
      </c>
      <c r="AZ234" s="4">
        <v>7.4700000000000003E-2</v>
      </c>
      <c r="BA234" s="4">
        <v>1.5900000000000001E-2</v>
      </c>
      <c r="BB234" s="4">
        <v>2.7699999999999999E-3</v>
      </c>
      <c r="BC234" s="4">
        <v>1.558E-2</v>
      </c>
      <c r="BD234" s="4">
        <v>8.1600000000000006E-3</v>
      </c>
      <c r="BE234" s="4">
        <v>0</v>
      </c>
      <c r="BF234" s="4">
        <v>0</v>
      </c>
      <c r="BG234" s="4">
        <v>2.0500000000000001E-2</v>
      </c>
    </row>
    <row r="235" spans="1:59" x14ac:dyDescent="0.2">
      <c r="A235" s="27" t="s">
        <v>147</v>
      </c>
      <c r="B235" s="28" t="s">
        <v>1128</v>
      </c>
      <c r="C235" s="24">
        <v>259</v>
      </c>
      <c r="D235" s="24">
        <v>50539097979</v>
      </c>
      <c r="E235" s="1" t="s">
        <v>892</v>
      </c>
      <c r="F235" s="1" t="s">
        <v>645</v>
      </c>
      <c r="G235" s="1" t="s">
        <v>891</v>
      </c>
      <c r="H235" s="24" t="s">
        <v>131</v>
      </c>
      <c r="I235" s="28" t="s">
        <v>1395</v>
      </c>
      <c r="J235" s="24" t="s">
        <v>59</v>
      </c>
      <c r="K235" s="1" t="s">
        <v>47</v>
      </c>
      <c r="L235" s="67">
        <v>38106</v>
      </c>
      <c r="M235" s="68">
        <v>46388</v>
      </c>
      <c r="N235" s="52" t="s">
        <v>64</v>
      </c>
      <c r="O235" s="66"/>
      <c r="P235" s="66" t="s">
        <v>50</v>
      </c>
      <c r="Q235" s="65" t="s">
        <v>55</v>
      </c>
      <c r="R235" s="52" t="s">
        <v>53</v>
      </c>
      <c r="S235" s="66"/>
      <c r="T235" s="52" t="s">
        <v>59</v>
      </c>
      <c r="U235" s="66" t="s">
        <v>47</v>
      </c>
      <c r="V235" s="1" t="s">
        <v>50</v>
      </c>
      <c r="X235" s="28" t="s">
        <v>66</v>
      </c>
      <c r="Y235" s="24" t="s">
        <v>53</v>
      </c>
      <c r="AA235" s="24" t="s">
        <v>59</v>
      </c>
      <c r="AB235" s="1" t="s">
        <v>47</v>
      </c>
      <c r="AE235" s="1" t="s">
        <v>48</v>
      </c>
      <c r="AF235" s="1" t="s">
        <v>645</v>
      </c>
      <c r="AG235" s="1" t="s">
        <v>67</v>
      </c>
      <c r="AH235" s="1" t="s">
        <v>67</v>
      </c>
      <c r="AI235" s="1" t="s">
        <v>138</v>
      </c>
      <c r="AJ235" s="1" t="s">
        <v>1510</v>
      </c>
      <c r="AL235" s="6">
        <v>3507</v>
      </c>
      <c r="AM235" s="6">
        <v>4013</v>
      </c>
      <c r="AN235" s="6">
        <v>7520</v>
      </c>
      <c r="AO235" s="72" t="s">
        <v>648</v>
      </c>
      <c r="AP235" s="5">
        <f t="shared" si="32"/>
        <v>561.74400000000003</v>
      </c>
      <c r="AQ235" s="5">
        <f t="shared" si="33"/>
        <v>119.56800000000001</v>
      </c>
      <c r="AR235" s="5">
        <f t="shared" si="34"/>
        <v>20.830400000000001</v>
      </c>
      <c r="AS235" s="5">
        <f t="shared" si="35"/>
        <v>117.16160000000001</v>
      </c>
      <c r="AT235" s="5">
        <f t="shared" si="36"/>
        <v>61.363200000000006</v>
      </c>
      <c r="AU235" s="5">
        <f t="shared" si="37"/>
        <v>0</v>
      </c>
      <c r="AV235" s="5">
        <f t="shared" si="38"/>
        <v>0</v>
      </c>
      <c r="AW235" s="5">
        <f t="shared" si="39"/>
        <v>154.16</v>
      </c>
      <c r="AZ235" s="4">
        <v>7.4700000000000003E-2</v>
      </c>
      <c r="BA235" s="4">
        <v>1.5900000000000001E-2</v>
      </c>
      <c r="BB235" s="4">
        <v>2.7699999999999999E-3</v>
      </c>
      <c r="BC235" s="4">
        <v>1.558E-2</v>
      </c>
      <c r="BD235" s="4">
        <v>8.1600000000000006E-3</v>
      </c>
      <c r="BE235" s="4">
        <v>0</v>
      </c>
      <c r="BF235" s="4">
        <v>0</v>
      </c>
      <c r="BG235" s="4">
        <v>2.0500000000000001E-2</v>
      </c>
    </row>
    <row r="236" spans="1:59" x14ac:dyDescent="0.2">
      <c r="A236" s="27" t="s">
        <v>147</v>
      </c>
      <c r="B236" s="28" t="s">
        <v>895</v>
      </c>
      <c r="C236" s="24">
        <v>255</v>
      </c>
      <c r="D236" s="24" t="s">
        <v>896</v>
      </c>
      <c r="E236" s="1" t="s">
        <v>894</v>
      </c>
      <c r="F236" s="1" t="s">
        <v>645</v>
      </c>
      <c r="G236" s="1" t="s">
        <v>893</v>
      </c>
      <c r="H236" s="24" t="s">
        <v>54</v>
      </c>
      <c r="I236" s="28" t="s">
        <v>1395</v>
      </c>
      <c r="J236" s="24" t="s">
        <v>59</v>
      </c>
      <c r="K236" s="1" t="s">
        <v>47</v>
      </c>
      <c r="L236" s="67">
        <v>38106</v>
      </c>
      <c r="M236" s="68">
        <v>46388</v>
      </c>
      <c r="N236" s="52" t="s">
        <v>64</v>
      </c>
      <c r="O236" s="66"/>
      <c r="P236" s="66" t="s">
        <v>50</v>
      </c>
      <c r="Q236" s="65" t="s">
        <v>55</v>
      </c>
      <c r="R236" s="52" t="s">
        <v>53</v>
      </c>
      <c r="S236" s="66"/>
      <c r="T236" s="52" t="s">
        <v>59</v>
      </c>
      <c r="U236" s="66" t="s">
        <v>47</v>
      </c>
      <c r="V236" s="1" t="s">
        <v>50</v>
      </c>
      <c r="X236" s="28" t="s">
        <v>66</v>
      </c>
      <c r="Y236" s="24" t="s">
        <v>53</v>
      </c>
      <c r="AA236" s="24" t="s">
        <v>59</v>
      </c>
      <c r="AB236" s="1" t="s">
        <v>47</v>
      </c>
      <c r="AE236" s="1" t="s">
        <v>48</v>
      </c>
      <c r="AF236" s="1" t="s">
        <v>645</v>
      </c>
      <c r="AG236" s="1" t="s">
        <v>67</v>
      </c>
      <c r="AH236" s="1" t="s">
        <v>67</v>
      </c>
      <c r="AI236" s="1" t="s">
        <v>139</v>
      </c>
      <c r="AJ236" s="1">
        <v>0</v>
      </c>
      <c r="AL236" s="6">
        <v>1948</v>
      </c>
      <c r="AM236" s="6">
        <v>2285</v>
      </c>
      <c r="AN236" s="6">
        <v>4233</v>
      </c>
      <c r="AO236" s="13" t="s">
        <v>648</v>
      </c>
      <c r="AP236" s="5">
        <f t="shared" si="32"/>
        <v>316.20510000000002</v>
      </c>
      <c r="AQ236" s="5">
        <f t="shared" si="33"/>
        <v>67.304699999999997</v>
      </c>
      <c r="AR236" s="5">
        <f t="shared" si="34"/>
        <v>11.72541</v>
      </c>
      <c r="AS236" s="5">
        <f t="shared" si="35"/>
        <v>65.950140000000005</v>
      </c>
      <c r="AT236" s="5">
        <f t="shared" si="36"/>
        <v>34.54128</v>
      </c>
      <c r="AU236" s="5">
        <f t="shared" si="37"/>
        <v>0</v>
      </c>
      <c r="AV236" s="5">
        <f t="shared" si="38"/>
        <v>0</v>
      </c>
      <c r="AW236" s="5">
        <f t="shared" si="39"/>
        <v>86.776499999999999</v>
      </c>
      <c r="AZ236" s="4">
        <v>7.4700000000000003E-2</v>
      </c>
      <c r="BA236" s="4">
        <v>1.5900000000000001E-2</v>
      </c>
      <c r="BB236" s="4">
        <v>2.7699999999999999E-3</v>
      </c>
      <c r="BC236" s="4">
        <v>1.558E-2</v>
      </c>
      <c r="BD236" s="4">
        <v>8.1600000000000006E-3</v>
      </c>
      <c r="BE236" s="4">
        <v>0</v>
      </c>
      <c r="BF236" s="4">
        <v>0</v>
      </c>
      <c r="BG236" s="4">
        <v>2.0500000000000001E-2</v>
      </c>
    </row>
    <row r="237" spans="1:59" x14ac:dyDescent="0.2">
      <c r="A237" s="27" t="s">
        <v>147</v>
      </c>
      <c r="B237" s="28" t="s">
        <v>1129</v>
      </c>
      <c r="C237" s="24">
        <v>258</v>
      </c>
      <c r="D237" s="24">
        <v>50539215141</v>
      </c>
      <c r="E237" s="1" t="s">
        <v>898</v>
      </c>
      <c r="F237" s="1" t="s">
        <v>645</v>
      </c>
      <c r="G237" s="1" t="s">
        <v>897</v>
      </c>
      <c r="H237" s="24" t="s">
        <v>610</v>
      </c>
      <c r="I237" s="28" t="s">
        <v>1395</v>
      </c>
      <c r="J237" s="24" t="s">
        <v>59</v>
      </c>
      <c r="K237" s="1" t="s">
        <v>47</v>
      </c>
      <c r="L237" s="67">
        <v>38106</v>
      </c>
      <c r="M237" s="68">
        <v>46388</v>
      </c>
      <c r="N237" s="52" t="s">
        <v>64</v>
      </c>
      <c r="O237" s="66"/>
      <c r="P237" s="66" t="s">
        <v>50</v>
      </c>
      <c r="Q237" s="65" t="s">
        <v>55</v>
      </c>
      <c r="R237" s="52" t="s">
        <v>53</v>
      </c>
      <c r="S237" s="66"/>
      <c r="T237" s="52" t="s">
        <v>59</v>
      </c>
      <c r="U237" s="66" t="s">
        <v>47</v>
      </c>
      <c r="V237" s="1" t="s">
        <v>50</v>
      </c>
      <c r="X237" s="28" t="s">
        <v>66</v>
      </c>
      <c r="Y237" s="24" t="s">
        <v>53</v>
      </c>
      <c r="AA237" s="24" t="s">
        <v>59</v>
      </c>
      <c r="AB237" s="1" t="s">
        <v>47</v>
      </c>
      <c r="AE237" s="1" t="s">
        <v>48</v>
      </c>
      <c r="AF237" s="1" t="s">
        <v>645</v>
      </c>
      <c r="AG237" s="1" t="s">
        <v>67</v>
      </c>
      <c r="AH237" s="1" t="s">
        <v>67</v>
      </c>
      <c r="AI237" s="1" t="s">
        <v>138</v>
      </c>
      <c r="AJ237" s="1" t="s">
        <v>1510</v>
      </c>
      <c r="AL237" s="6">
        <v>6102</v>
      </c>
      <c r="AM237" s="6">
        <v>6862</v>
      </c>
      <c r="AN237" s="6">
        <v>12964</v>
      </c>
      <c r="AO237" s="72" t="s">
        <v>648</v>
      </c>
      <c r="AP237" s="5">
        <f t="shared" si="32"/>
        <v>968.41079999999999</v>
      </c>
      <c r="AQ237" s="5">
        <f t="shared" si="33"/>
        <v>206.1276</v>
      </c>
      <c r="AR237" s="5">
        <f t="shared" si="34"/>
        <v>35.91028</v>
      </c>
      <c r="AS237" s="5">
        <f t="shared" si="35"/>
        <v>201.97911999999999</v>
      </c>
      <c r="AT237" s="5">
        <f t="shared" si="36"/>
        <v>105.78624000000001</v>
      </c>
      <c r="AU237" s="5">
        <f t="shared" si="37"/>
        <v>0</v>
      </c>
      <c r="AV237" s="5">
        <f t="shared" si="38"/>
        <v>0</v>
      </c>
      <c r="AW237" s="5">
        <f t="shared" si="39"/>
        <v>265.762</v>
      </c>
      <c r="AZ237" s="4">
        <v>7.4700000000000003E-2</v>
      </c>
      <c r="BA237" s="4">
        <v>1.5900000000000001E-2</v>
      </c>
      <c r="BB237" s="4">
        <v>2.7699999999999999E-3</v>
      </c>
      <c r="BC237" s="4">
        <v>1.558E-2</v>
      </c>
      <c r="BD237" s="4">
        <v>8.1600000000000006E-3</v>
      </c>
      <c r="BE237" s="4">
        <v>0</v>
      </c>
      <c r="BF237" s="4">
        <v>0</v>
      </c>
      <c r="BG237" s="4">
        <v>2.0500000000000001E-2</v>
      </c>
    </row>
    <row r="238" spans="1:59" x14ac:dyDescent="0.2">
      <c r="A238" s="27" t="s">
        <v>147</v>
      </c>
      <c r="B238" s="28" t="s">
        <v>1130</v>
      </c>
      <c r="C238" s="24">
        <v>257</v>
      </c>
      <c r="D238" s="24">
        <v>50539175931</v>
      </c>
      <c r="E238" s="1" t="s">
        <v>899</v>
      </c>
      <c r="F238" s="1" t="s">
        <v>645</v>
      </c>
      <c r="G238" s="1" t="s">
        <v>897</v>
      </c>
      <c r="H238" s="24" t="s">
        <v>900</v>
      </c>
      <c r="I238" s="28" t="s">
        <v>1395</v>
      </c>
      <c r="J238" s="24" t="s">
        <v>59</v>
      </c>
      <c r="K238" s="1" t="s">
        <v>47</v>
      </c>
      <c r="L238" s="67">
        <v>38106</v>
      </c>
      <c r="M238" s="68">
        <v>46388</v>
      </c>
      <c r="N238" s="52" t="s">
        <v>64</v>
      </c>
      <c r="O238" s="66"/>
      <c r="P238" s="66" t="s">
        <v>50</v>
      </c>
      <c r="Q238" s="65" t="s">
        <v>55</v>
      </c>
      <c r="R238" s="52" t="s">
        <v>53</v>
      </c>
      <c r="S238" s="66"/>
      <c r="T238" s="52" t="s">
        <v>59</v>
      </c>
      <c r="U238" s="66" t="s">
        <v>47</v>
      </c>
      <c r="V238" s="1" t="s">
        <v>50</v>
      </c>
      <c r="X238" s="28" t="s">
        <v>66</v>
      </c>
      <c r="Y238" s="24" t="s">
        <v>53</v>
      </c>
      <c r="AA238" s="24" t="s">
        <v>59</v>
      </c>
      <c r="AB238" s="1" t="s">
        <v>47</v>
      </c>
      <c r="AE238" s="1" t="s">
        <v>48</v>
      </c>
      <c r="AF238" s="1" t="s">
        <v>645</v>
      </c>
      <c r="AG238" s="1" t="s">
        <v>67</v>
      </c>
      <c r="AH238" s="1" t="s">
        <v>67</v>
      </c>
      <c r="AI238" s="1" t="s">
        <v>138</v>
      </c>
      <c r="AJ238" s="1" t="s">
        <v>1510</v>
      </c>
      <c r="AL238" s="6">
        <v>5107</v>
      </c>
      <c r="AM238" s="6">
        <v>5325</v>
      </c>
      <c r="AN238" s="6">
        <v>10432</v>
      </c>
      <c r="AO238" s="72" t="s">
        <v>648</v>
      </c>
      <c r="AP238" s="5">
        <f t="shared" si="32"/>
        <v>779.2704</v>
      </c>
      <c r="AQ238" s="5">
        <f t="shared" si="33"/>
        <v>165.86880000000002</v>
      </c>
      <c r="AR238" s="5">
        <f t="shared" si="34"/>
        <v>28.896639999999998</v>
      </c>
      <c r="AS238" s="5">
        <f t="shared" si="35"/>
        <v>162.53056000000001</v>
      </c>
      <c r="AT238" s="5">
        <f t="shared" si="36"/>
        <v>85.12512000000001</v>
      </c>
      <c r="AU238" s="5">
        <f t="shared" si="37"/>
        <v>0</v>
      </c>
      <c r="AV238" s="5">
        <f t="shared" si="38"/>
        <v>0</v>
      </c>
      <c r="AW238" s="5">
        <f t="shared" si="39"/>
        <v>213.85600000000002</v>
      </c>
      <c r="AZ238" s="4">
        <v>7.4700000000000003E-2</v>
      </c>
      <c r="BA238" s="4">
        <v>1.5900000000000001E-2</v>
      </c>
      <c r="BB238" s="4">
        <v>2.7699999999999999E-3</v>
      </c>
      <c r="BC238" s="4">
        <v>1.558E-2</v>
      </c>
      <c r="BD238" s="4">
        <v>8.1600000000000006E-3</v>
      </c>
      <c r="BE238" s="4">
        <v>0</v>
      </c>
      <c r="BF238" s="4">
        <v>0</v>
      </c>
      <c r="BG238" s="4">
        <v>2.0500000000000001E-2</v>
      </c>
    </row>
    <row r="239" spans="1:59" x14ac:dyDescent="0.2">
      <c r="A239" s="27" t="s">
        <v>147</v>
      </c>
      <c r="B239" s="28" t="s">
        <v>1131</v>
      </c>
      <c r="C239" s="24">
        <v>256</v>
      </c>
      <c r="D239" s="24">
        <v>50539286332</v>
      </c>
      <c r="E239" s="1" t="s">
        <v>901</v>
      </c>
      <c r="F239" s="1" t="s">
        <v>645</v>
      </c>
      <c r="G239" s="1" t="s">
        <v>897</v>
      </c>
      <c r="H239" s="24" t="s">
        <v>53</v>
      </c>
      <c r="I239" s="28" t="s">
        <v>1395</v>
      </c>
      <c r="J239" s="24" t="s">
        <v>59</v>
      </c>
      <c r="K239" s="1" t="s">
        <v>47</v>
      </c>
      <c r="L239" s="67">
        <v>38106</v>
      </c>
      <c r="M239" s="68">
        <v>46388</v>
      </c>
      <c r="N239" s="52" t="s">
        <v>64</v>
      </c>
      <c r="O239" s="66"/>
      <c r="P239" s="66" t="s">
        <v>50</v>
      </c>
      <c r="Q239" s="65" t="s">
        <v>55</v>
      </c>
      <c r="R239" s="52" t="s">
        <v>53</v>
      </c>
      <c r="S239" s="66"/>
      <c r="T239" s="52" t="s">
        <v>59</v>
      </c>
      <c r="U239" s="66" t="s">
        <v>47</v>
      </c>
      <c r="V239" s="1" t="s">
        <v>50</v>
      </c>
      <c r="X239" s="28" t="s">
        <v>66</v>
      </c>
      <c r="Y239" s="24" t="s">
        <v>53</v>
      </c>
      <c r="AA239" s="24" t="s">
        <v>59</v>
      </c>
      <c r="AB239" s="1" t="s">
        <v>47</v>
      </c>
      <c r="AE239" s="1" t="s">
        <v>48</v>
      </c>
      <c r="AF239" s="1" t="s">
        <v>645</v>
      </c>
      <c r="AG239" s="1" t="s">
        <v>67</v>
      </c>
      <c r="AH239" s="1" t="s">
        <v>67</v>
      </c>
      <c r="AI239" s="1" t="s">
        <v>138</v>
      </c>
      <c r="AJ239" s="1" t="s">
        <v>1510</v>
      </c>
      <c r="AL239" s="6">
        <v>6366</v>
      </c>
      <c r="AM239" s="6">
        <v>7882</v>
      </c>
      <c r="AN239" s="6">
        <v>14248</v>
      </c>
      <c r="AO239" s="72" t="s">
        <v>648</v>
      </c>
      <c r="AP239" s="5">
        <f t="shared" si="32"/>
        <v>1064.3256000000001</v>
      </c>
      <c r="AQ239" s="5">
        <f t="shared" si="33"/>
        <v>226.54320000000001</v>
      </c>
      <c r="AR239" s="5">
        <f t="shared" si="34"/>
        <v>39.46696</v>
      </c>
      <c r="AS239" s="5">
        <f t="shared" si="35"/>
        <v>221.98384000000001</v>
      </c>
      <c r="AT239" s="5">
        <f t="shared" si="36"/>
        <v>116.26368000000001</v>
      </c>
      <c r="AU239" s="5">
        <f t="shared" si="37"/>
        <v>0</v>
      </c>
      <c r="AV239" s="5">
        <f t="shared" si="38"/>
        <v>0</v>
      </c>
      <c r="AW239" s="5">
        <f t="shared" si="39"/>
        <v>292.084</v>
      </c>
      <c r="AZ239" s="4">
        <v>7.4700000000000003E-2</v>
      </c>
      <c r="BA239" s="4">
        <v>1.5900000000000001E-2</v>
      </c>
      <c r="BB239" s="4">
        <v>2.7699999999999999E-3</v>
      </c>
      <c r="BC239" s="4">
        <v>1.558E-2</v>
      </c>
      <c r="BD239" s="4">
        <v>8.1600000000000006E-3</v>
      </c>
      <c r="BE239" s="4">
        <v>0</v>
      </c>
      <c r="BF239" s="4">
        <v>0</v>
      </c>
      <c r="BG239" s="4">
        <v>2.0500000000000001E-2</v>
      </c>
    </row>
    <row r="240" spans="1:59" x14ac:dyDescent="0.2">
      <c r="A240" s="27" t="s">
        <v>147</v>
      </c>
      <c r="B240" s="28" t="s">
        <v>904</v>
      </c>
      <c r="C240" s="24">
        <v>254</v>
      </c>
      <c r="D240" s="24" t="s">
        <v>905</v>
      </c>
      <c r="E240" s="1" t="s">
        <v>903</v>
      </c>
      <c r="F240" s="1" t="s">
        <v>645</v>
      </c>
      <c r="G240" s="1" t="s">
        <v>902</v>
      </c>
      <c r="H240" s="24" t="s">
        <v>590</v>
      </c>
      <c r="I240" s="28" t="s">
        <v>1395</v>
      </c>
      <c r="J240" s="24" t="s">
        <v>59</v>
      </c>
      <c r="K240" s="1" t="s">
        <v>47</v>
      </c>
      <c r="L240" s="67">
        <v>38106</v>
      </c>
      <c r="M240" s="68">
        <v>46388</v>
      </c>
      <c r="N240" s="52" t="s">
        <v>64</v>
      </c>
      <c r="O240" s="66"/>
      <c r="P240" s="66" t="s">
        <v>50</v>
      </c>
      <c r="Q240" s="65" t="s">
        <v>55</v>
      </c>
      <c r="R240" s="52" t="s">
        <v>53</v>
      </c>
      <c r="S240" s="66"/>
      <c r="T240" s="52" t="s">
        <v>59</v>
      </c>
      <c r="U240" s="66" t="s">
        <v>47</v>
      </c>
      <c r="V240" s="1" t="s">
        <v>50</v>
      </c>
      <c r="X240" s="28" t="s">
        <v>66</v>
      </c>
      <c r="Y240" s="24" t="s">
        <v>53</v>
      </c>
      <c r="AA240" s="24" t="s">
        <v>59</v>
      </c>
      <c r="AB240" s="1" t="s">
        <v>47</v>
      </c>
      <c r="AE240" s="1" t="s">
        <v>48</v>
      </c>
      <c r="AF240" s="1" t="s">
        <v>645</v>
      </c>
      <c r="AG240" s="1" t="s">
        <v>67</v>
      </c>
      <c r="AH240" s="1" t="s">
        <v>67</v>
      </c>
      <c r="AI240" s="1" t="s">
        <v>139</v>
      </c>
      <c r="AJ240" s="1">
        <v>0</v>
      </c>
      <c r="AL240" s="6">
        <v>5741</v>
      </c>
      <c r="AM240" s="6">
        <v>5820</v>
      </c>
      <c r="AN240" s="6">
        <v>11561</v>
      </c>
      <c r="AO240" s="13" t="s">
        <v>648</v>
      </c>
      <c r="AP240" s="5">
        <f t="shared" si="32"/>
        <v>863.60670000000005</v>
      </c>
      <c r="AQ240" s="5">
        <f t="shared" si="33"/>
        <v>183.81990000000002</v>
      </c>
      <c r="AR240" s="5">
        <f t="shared" si="34"/>
        <v>32.023969999999998</v>
      </c>
      <c r="AS240" s="5">
        <f t="shared" si="35"/>
        <v>180.12038000000001</v>
      </c>
      <c r="AT240" s="5">
        <f t="shared" si="36"/>
        <v>94.337760000000003</v>
      </c>
      <c r="AU240" s="5">
        <f t="shared" si="37"/>
        <v>0</v>
      </c>
      <c r="AV240" s="5">
        <f t="shared" si="38"/>
        <v>0</v>
      </c>
      <c r="AW240" s="5">
        <f t="shared" si="39"/>
        <v>237.00050000000002</v>
      </c>
      <c r="AZ240" s="4">
        <v>7.4700000000000003E-2</v>
      </c>
      <c r="BA240" s="4">
        <v>1.5900000000000001E-2</v>
      </c>
      <c r="BB240" s="4">
        <v>2.7699999999999999E-3</v>
      </c>
      <c r="BC240" s="4">
        <v>1.558E-2</v>
      </c>
      <c r="BD240" s="4">
        <v>8.1600000000000006E-3</v>
      </c>
      <c r="BE240" s="4">
        <v>0</v>
      </c>
      <c r="BF240" s="4">
        <v>0</v>
      </c>
      <c r="BG240" s="4">
        <v>2.0500000000000001E-2</v>
      </c>
    </row>
    <row r="241" spans="1:59" x14ac:dyDescent="0.2">
      <c r="A241" s="27" t="s">
        <v>147</v>
      </c>
      <c r="B241" s="28" t="s">
        <v>1132</v>
      </c>
      <c r="C241" s="24">
        <v>253</v>
      </c>
      <c r="D241" s="24">
        <v>50539195111</v>
      </c>
      <c r="E241" s="1" t="s">
        <v>906</v>
      </c>
      <c r="F241" s="1" t="s">
        <v>645</v>
      </c>
      <c r="G241" s="1" t="s">
        <v>380</v>
      </c>
      <c r="H241" s="24" t="s">
        <v>907</v>
      </c>
      <c r="I241" s="28" t="s">
        <v>1395</v>
      </c>
      <c r="J241" s="24" t="s">
        <v>59</v>
      </c>
      <c r="K241" s="1" t="s">
        <v>47</v>
      </c>
      <c r="L241" s="67">
        <v>38106</v>
      </c>
      <c r="M241" s="68">
        <v>46388</v>
      </c>
      <c r="N241" s="52" t="s">
        <v>64</v>
      </c>
      <c r="O241" s="66"/>
      <c r="P241" s="66" t="s">
        <v>50</v>
      </c>
      <c r="Q241" s="65" t="s">
        <v>55</v>
      </c>
      <c r="R241" s="52" t="s">
        <v>53</v>
      </c>
      <c r="S241" s="66"/>
      <c r="T241" s="52" t="s">
        <v>59</v>
      </c>
      <c r="U241" s="66" t="s">
        <v>47</v>
      </c>
      <c r="V241" s="1" t="s">
        <v>50</v>
      </c>
      <c r="X241" s="28" t="s">
        <v>66</v>
      </c>
      <c r="Y241" s="24" t="s">
        <v>53</v>
      </c>
      <c r="AA241" s="24" t="s">
        <v>59</v>
      </c>
      <c r="AB241" s="1" t="s">
        <v>47</v>
      </c>
      <c r="AE241" s="1" t="s">
        <v>48</v>
      </c>
      <c r="AF241" s="1" t="s">
        <v>645</v>
      </c>
      <c r="AG241" s="1" t="s">
        <v>67</v>
      </c>
      <c r="AH241" s="1" t="s">
        <v>67</v>
      </c>
      <c r="AI241" s="1" t="s">
        <v>138</v>
      </c>
      <c r="AJ241" s="1" t="s">
        <v>1510</v>
      </c>
      <c r="AL241" s="6">
        <v>5260</v>
      </c>
      <c r="AM241" s="6">
        <v>6079</v>
      </c>
      <c r="AN241" s="6">
        <v>11339</v>
      </c>
      <c r="AO241" s="72" t="s">
        <v>648</v>
      </c>
      <c r="AP241" s="5">
        <f t="shared" si="32"/>
        <v>847.02330000000006</v>
      </c>
      <c r="AQ241" s="5">
        <f t="shared" si="33"/>
        <v>180.29010000000002</v>
      </c>
      <c r="AR241" s="5">
        <f t="shared" si="34"/>
        <v>31.409029999999998</v>
      </c>
      <c r="AS241" s="5">
        <f t="shared" si="35"/>
        <v>176.66162</v>
      </c>
      <c r="AT241" s="5">
        <f t="shared" si="36"/>
        <v>92.526240000000001</v>
      </c>
      <c r="AU241" s="5">
        <f t="shared" si="37"/>
        <v>0</v>
      </c>
      <c r="AV241" s="5">
        <f t="shared" si="38"/>
        <v>0</v>
      </c>
      <c r="AW241" s="5">
        <f t="shared" si="39"/>
        <v>232.4495</v>
      </c>
      <c r="AZ241" s="4">
        <v>7.4700000000000003E-2</v>
      </c>
      <c r="BA241" s="4">
        <v>1.5900000000000001E-2</v>
      </c>
      <c r="BB241" s="4">
        <v>2.7699999999999999E-3</v>
      </c>
      <c r="BC241" s="4">
        <v>1.558E-2</v>
      </c>
      <c r="BD241" s="4">
        <v>8.1600000000000006E-3</v>
      </c>
      <c r="BE241" s="4">
        <v>0</v>
      </c>
      <c r="BF241" s="4">
        <v>0</v>
      </c>
      <c r="BG241" s="4">
        <v>2.0500000000000001E-2</v>
      </c>
    </row>
    <row r="242" spans="1:59" x14ac:dyDescent="0.2">
      <c r="A242" s="27" t="s">
        <v>147</v>
      </c>
      <c r="B242" s="28" t="s">
        <v>1133</v>
      </c>
      <c r="C242" s="24">
        <v>251</v>
      </c>
      <c r="D242" s="24">
        <v>50595796680</v>
      </c>
      <c r="E242" s="1" t="s">
        <v>908</v>
      </c>
      <c r="F242" s="1" t="s">
        <v>645</v>
      </c>
      <c r="G242" s="1" t="s">
        <v>380</v>
      </c>
      <c r="H242" s="24" t="s">
        <v>729</v>
      </c>
      <c r="I242" s="28" t="s">
        <v>1395</v>
      </c>
      <c r="J242" s="24" t="s">
        <v>59</v>
      </c>
      <c r="K242" s="1" t="s">
        <v>47</v>
      </c>
      <c r="L242" s="67">
        <v>38106</v>
      </c>
      <c r="M242" s="68">
        <v>46388</v>
      </c>
      <c r="N242" s="52" t="s">
        <v>64</v>
      </c>
      <c r="O242" s="66"/>
      <c r="P242" s="66" t="s">
        <v>50</v>
      </c>
      <c r="Q242" s="65" t="s">
        <v>55</v>
      </c>
      <c r="R242" s="52" t="s">
        <v>53</v>
      </c>
      <c r="S242" s="66"/>
      <c r="T242" s="52" t="s">
        <v>59</v>
      </c>
      <c r="U242" s="66" t="s">
        <v>47</v>
      </c>
      <c r="V242" s="1" t="s">
        <v>50</v>
      </c>
      <c r="X242" s="28" t="s">
        <v>66</v>
      </c>
      <c r="Y242" s="24" t="s">
        <v>53</v>
      </c>
      <c r="AA242" s="24" t="s">
        <v>59</v>
      </c>
      <c r="AB242" s="1" t="s">
        <v>47</v>
      </c>
      <c r="AE242" s="1" t="s">
        <v>48</v>
      </c>
      <c r="AF242" s="1" t="s">
        <v>645</v>
      </c>
      <c r="AG242" s="1" t="s">
        <v>67</v>
      </c>
      <c r="AH242" s="1" t="s">
        <v>67</v>
      </c>
      <c r="AI242" s="1" t="s">
        <v>138</v>
      </c>
      <c r="AJ242" s="1" t="s">
        <v>1510</v>
      </c>
      <c r="AL242" s="6">
        <v>2706</v>
      </c>
      <c r="AM242" s="6">
        <v>3247</v>
      </c>
      <c r="AN242" s="6">
        <v>5953</v>
      </c>
      <c r="AO242" s="72" t="s">
        <v>648</v>
      </c>
      <c r="AP242" s="5">
        <f t="shared" si="32"/>
        <v>444.6891</v>
      </c>
      <c r="AQ242" s="5">
        <f t="shared" si="33"/>
        <v>94.65270000000001</v>
      </c>
      <c r="AR242" s="5">
        <f t="shared" si="34"/>
        <v>16.489809999999999</v>
      </c>
      <c r="AS242" s="5">
        <f t="shared" si="35"/>
        <v>92.747740000000007</v>
      </c>
      <c r="AT242" s="5">
        <f t="shared" si="36"/>
        <v>48.576480000000004</v>
      </c>
      <c r="AU242" s="5">
        <f t="shared" si="37"/>
        <v>0</v>
      </c>
      <c r="AV242" s="5">
        <f t="shared" si="38"/>
        <v>0</v>
      </c>
      <c r="AW242" s="5">
        <f t="shared" si="39"/>
        <v>122.0365</v>
      </c>
      <c r="AZ242" s="4">
        <v>7.4700000000000003E-2</v>
      </c>
      <c r="BA242" s="4">
        <v>1.5900000000000001E-2</v>
      </c>
      <c r="BB242" s="4">
        <v>2.7699999999999999E-3</v>
      </c>
      <c r="BC242" s="4">
        <v>1.558E-2</v>
      </c>
      <c r="BD242" s="4">
        <v>8.1600000000000006E-3</v>
      </c>
      <c r="BE242" s="4">
        <v>0</v>
      </c>
      <c r="BF242" s="4">
        <v>0</v>
      </c>
      <c r="BG242" s="4">
        <v>2.0500000000000001E-2</v>
      </c>
    </row>
    <row r="243" spans="1:59" x14ac:dyDescent="0.2">
      <c r="A243" s="27" t="s">
        <v>147</v>
      </c>
      <c r="B243" s="28" t="s">
        <v>911</v>
      </c>
      <c r="C243" s="24">
        <v>248</v>
      </c>
      <c r="D243" s="24" t="s">
        <v>912</v>
      </c>
      <c r="E243" s="1" t="s">
        <v>910</v>
      </c>
      <c r="F243" s="1" t="s">
        <v>645</v>
      </c>
      <c r="G243" s="1" t="s">
        <v>909</v>
      </c>
      <c r="H243" s="24" t="s">
        <v>913</v>
      </c>
      <c r="I243" s="28" t="s">
        <v>1395</v>
      </c>
      <c r="J243" s="24" t="s">
        <v>59</v>
      </c>
      <c r="K243" s="1" t="s">
        <v>47</v>
      </c>
      <c r="L243" s="67">
        <v>38106</v>
      </c>
      <c r="M243" s="68">
        <v>46388</v>
      </c>
      <c r="N243" s="52" t="s">
        <v>64</v>
      </c>
      <c r="O243" s="66"/>
      <c r="P243" s="66" t="s">
        <v>50</v>
      </c>
      <c r="Q243" s="65" t="s">
        <v>55</v>
      </c>
      <c r="R243" s="52" t="s">
        <v>53</v>
      </c>
      <c r="S243" s="66"/>
      <c r="T243" s="52" t="s">
        <v>59</v>
      </c>
      <c r="U243" s="66" t="s">
        <v>47</v>
      </c>
      <c r="V243" s="1" t="s">
        <v>50</v>
      </c>
      <c r="X243" s="28" t="s">
        <v>66</v>
      </c>
      <c r="Y243" s="24" t="s">
        <v>53</v>
      </c>
      <c r="AA243" s="24" t="s">
        <v>59</v>
      </c>
      <c r="AB243" s="1" t="s">
        <v>47</v>
      </c>
      <c r="AE243" s="1" t="s">
        <v>48</v>
      </c>
      <c r="AF243" s="1" t="s">
        <v>645</v>
      </c>
      <c r="AG243" s="1" t="s">
        <v>67</v>
      </c>
      <c r="AH243" s="1" t="s">
        <v>67</v>
      </c>
      <c r="AI243" s="1" t="s">
        <v>139</v>
      </c>
      <c r="AJ243" s="1">
        <v>0</v>
      </c>
      <c r="AL243" s="6">
        <v>2540</v>
      </c>
      <c r="AM243" s="6">
        <v>3076</v>
      </c>
      <c r="AN243" s="6">
        <v>5616</v>
      </c>
      <c r="AO243" s="13" t="s">
        <v>648</v>
      </c>
      <c r="AP243" s="5">
        <f t="shared" si="32"/>
        <v>419.51519999999999</v>
      </c>
      <c r="AQ243" s="5">
        <f t="shared" si="33"/>
        <v>89.29440000000001</v>
      </c>
      <c r="AR243" s="5">
        <f t="shared" si="34"/>
        <v>15.556319999999999</v>
      </c>
      <c r="AS243" s="5">
        <f t="shared" si="35"/>
        <v>87.497280000000003</v>
      </c>
      <c r="AT243" s="5">
        <f t="shared" si="36"/>
        <v>45.826560000000001</v>
      </c>
      <c r="AU243" s="5">
        <f t="shared" si="37"/>
        <v>0</v>
      </c>
      <c r="AV243" s="5">
        <f t="shared" si="38"/>
        <v>0</v>
      </c>
      <c r="AW243" s="5">
        <f t="shared" si="39"/>
        <v>115.128</v>
      </c>
      <c r="AZ243" s="4">
        <v>7.4700000000000003E-2</v>
      </c>
      <c r="BA243" s="4">
        <v>1.5900000000000001E-2</v>
      </c>
      <c r="BB243" s="4">
        <v>2.7699999999999999E-3</v>
      </c>
      <c r="BC243" s="4">
        <v>1.558E-2</v>
      </c>
      <c r="BD243" s="4">
        <v>8.1600000000000006E-3</v>
      </c>
      <c r="BE243" s="4">
        <v>0</v>
      </c>
      <c r="BF243" s="4">
        <v>0</v>
      </c>
      <c r="BG243" s="4">
        <v>2.0500000000000001E-2</v>
      </c>
    </row>
    <row r="244" spans="1:59" x14ac:dyDescent="0.2">
      <c r="A244" s="27" t="s">
        <v>147</v>
      </c>
      <c r="B244" s="28" t="s">
        <v>1134</v>
      </c>
      <c r="C244" s="24">
        <v>250</v>
      </c>
      <c r="D244" s="24">
        <v>50539446374</v>
      </c>
      <c r="E244" s="1" t="s">
        <v>914</v>
      </c>
      <c r="F244" s="1" t="s">
        <v>645</v>
      </c>
      <c r="G244" s="1" t="s">
        <v>409</v>
      </c>
      <c r="H244" s="24" t="s">
        <v>131</v>
      </c>
      <c r="I244" s="28" t="s">
        <v>1395</v>
      </c>
      <c r="J244" s="24" t="s">
        <v>59</v>
      </c>
      <c r="K244" s="1" t="s">
        <v>47</v>
      </c>
      <c r="L244" s="67">
        <v>38106</v>
      </c>
      <c r="M244" s="68">
        <v>46388</v>
      </c>
      <c r="N244" s="52" t="s">
        <v>64</v>
      </c>
      <c r="O244" s="66"/>
      <c r="P244" s="66" t="s">
        <v>50</v>
      </c>
      <c r="Q244" s="65" t="s">
        <v>55</v>
      </c>
      <c r="R244" s="52" t="s">
        <v>53</v>
      </c>
      <c r="S244" s="66"/>
      <c r="T244" s="52" t="s">
        <v>59</v>
      </c>
      <c r="U244" s="66" t="s">
        <v>47</v>
      </c>
      <c r="V244" s="1" t="s">
        <v>50</v>
      </c>
      <c r="X244" s="28" t="s">
        <v>66</v>
      </c>
      <c r="Y244" s="24" t="s">
        <v>53</v>
      </c>
      <c r="AA244" s="24" t="s">
        <v>59</v>
      </c>
      <c r="AB244" s="1" t="s">
        <v>47</v>
      </c>
      <c r="AE244" s="1" t="s">
        <v>48</v>
      </c>
      <c r="AF244" s="1" t="s">
        <v>645</v>
      </c>
      <c r="AG244" s="1" t="s">
        <v>67</v>
      </c>
      <c r="AH244" s="1" t="s">
        <v>67</v>
      </c>
      <c r="AI244" s="1" t="s">
        <v>138</v>
      </c>
      <c r="AJ244" s="1" t="s">
        <v>1510</v>
      </c>
      <c r="AL244" s="6">
        <v>2064</v>
      </c>
      <c r="AM244" s="6">
        <v>1667</v>
      </c>
      <c r="AN244" s="6">
        <v>3731</v>
      </c>
      <c r="AO244" s="72" t="s">
        <v>648</v>
      </c>
      <c r="AP244" s="5">
        <f t="shared" si="32"/>
        <v>278.70570000000004</v>
      </c>
      <c r="AQ244" s="5">
        <f t="shared" si="33"/>
        <v>59.322900000000004</v>
      </c>
      <c r="AR244" s="5">
        <f t="shared" si="34"/>
        <v>10.33487</v>
      </c>
      <c r="AS244" s="5">
        <f t="shared" si="35"/>
        <v>58.128979999999999</v>
      </c>
      <c r="AT244" s="5">
        <f t="shared" si="36"/>
        <v>30.444960000000002</v>
      </c>
      <c r="AU244" s="5">
        <f t="shared" si="37"/>
        <v>0</v>
      </c>
      <c r="AV244" s="5">
        <f t="shared" si="38"/>
        <v>0</v>
      </c>
      <c r="AW244" s="5">
        <f t="shared" si="39"/>
        <v>76.485500000000002</v>
      </c>
      <c r="AZ244" s="4">
        <v>7.4700000000000003E-2</v>
      </c>
      <c r="BA244" s="4">
        <v>1.5900000000000001E-2</v>
      </c>
      <c r="BB244" s="4">
        <v>2.7699999999999999E-3</v>
      </c>
      <c r="BC244" s="4">
        <v>1.558E-2</v>
      </c>
      <c r="BD244" s="4">
        <v>8.1600000000000006E-3</v>
      </c>
      <c r="BE244" s="4">
        <v>0</v>
      </c>
      <c r="BF244" s="4">
        <v>0</v>
      </c>
      <c r="BG244" s="4">
        <v>2.0500000000000001E-2</v>
      </c>
    </row>
    <row r="245" spans="1:59" x14ac:dyDescent="0.2">
      <c r="A245" s="27" t="s">
        <v>147</v>
      </c>
      <c r="B245" s="28" t="s">
        <v>916</v>
      </c>
      <c r="C245" s="24">
        <v>252</v>
      </c>
      <c r="D245" s="24" t="s">
        <v>917</v>
      </c>
      <c r="E245" s="1" t="s">
        <v>915</v>
      </c>
      <c r="F245" s="1" t="s">
        <v>645</v>
      </c>
      <c r="G245" s="1" t="s">
        <v>439</v>
      </c>
      <c r="H245" s="24" t="s">
        <v>918</v>
      </c>
      <c r="I245" s="28" t="s">
        <v>1395</v>
      </c>
      <c r="J245" s="24" t="s">
        <v>59</v>
      </c>
      <c r="K245" s="1" t="s">
        <v>47</v>
      </c>
      <c r="L245" s="67">
        <v>38106</v>
      </c>
      <c r="M245" s="68">
        <v>46388</v>
      </c>
      <c r="N245" s="52" t="s">
        <v>64</v>
      </c>
      <c r="O245" s="66"/>
      <c r="P245" s="66" t="s">
        <v>50</v>
      </c>
      <c r="Q245" s="65" t="s">
        <v>55</v>
      </c>
      <c r="R245" s="52" t="s">
        <v>53</v>
      </c>
      <c r="S245" s="66"/>
      <c r="T245" s="52" t="s">
        <v>59</v>
      </c>
      <c r="U245" s="66" t="s">
        <v>47</v>
      </c>
      <c r="V245" s="1" t="s">
        <v>50</v>
      </c>
      <c r="X245" s="28" t="s">
        <v>66</v>
      </c>
      <c r="Y245" s="24" t="s">
        <v>53</v>
      </c>
      <c r="AA245" s="24" t="s">
        <v>59</v>
      </c>
      <c r="AB245" s="1" t="s">
        <v>47</v>
      </c>
      <c r="AE245" s="1" t="s">
        <v>48</v>
      </c>
      <c r="AF245" s="1" t="s">
        <v>645</v>
      </c>
      <c r="AG245" s="1" t="s">
        <v>67</v>
      </c>
      <c r="AH245" s="1" t="s">
        <v>67</v>
      </c>
      <c r="AI245" s="1" t="s">
        <v>139</v>
      </c>
      <c r="AJ245" s="1">
        <v>0</v>
      </c>
      <c r="AL245" s="6">
        <v>5611</v>
      </c>
      <c r="AM245" s="6">
        <v>4880</v>
      </c>
      <c r="AN245" s="6">
        <v>10491</v>
      </c>
      <c r="AO245" s="13" t="s">
        <v>648</v>
      </c>
      <c r="AP245" s="5">
        <f t="shared" si="32"/>
        <v>783.67770000000007</v>
      </c>
      <c r="AQ245" s="5">
        <f t="shared" si="33"/>
        <v>166.80690000000001</v>
      </c>
      <c r="AR245" s="5">
        <f t="shared" si="34"/>
        <v>29.06007</v>
      </c>
      <c r="AS245" s="5">
        <f t="shared" si="35"/>
        <v>163.44978</v>
      </c>
      <c r="AT245" s="5">
        <f t="shared" si="36"/>
        <v>85.606560000000002</v>
      </c>
      <c r="AU245" s="5">
        <f t="shared" si="37"/>
        <v>0</v>
      </c>
      <c r="AV245" s="5">
        <f t="shared" si="38"/>
        <v>0</v>
      </c>
      <c r="AW245" s="5">
        <f t="shared" si="39"/>
        <v>215.06550000000001</v>
      </c>
      <c r="AZ245" s="4">
        <v>7.4700000000000003E-2</v>
      </c>
      <c r="BA245" s="4">
        <v>1.5900000000000001E-2</v>
      </c>
      <c r="BB245" s="4">
        <v>2.7699999999999999E-3</v>
      </c>
      <c r="BC245" s="4">
        <v>1.558E-2</v>
      </c>
      <c r="BD245" s="4">
        <v>8.1600000000000006E-3</v>
      </c>
      <c r="BE245" s="4">
        <v>0</v>
      </c>
      <c r="BF245" s="4">
        <v>0</v>
      </c>
      <c r="BG245" s="4">
        <v>2.0500000000000001E-2</v>
      </c>
    </row>
    <row r="246" spans="1:59" x14ac:dyDescent="0.2">
      <c r="A246" s="27" t="s">
        <v>147</v>
      </c>
      <c r="B246" s="28" t="s">
        <v>1135</v>
      </c>
      <c r="C246" s="24">
        <v>249</v>
      </c>
      <c r="D246" s="24">
        <v>50572652483</v>
      </c>
      <c r="E246" s="1" t="s">
        <v>919</v>
      </c>
      <c r="F246" s="1" t="s">
        <v>645</v>
      </c>
      <c r="G246" s="1" t="s">
        <v>96</v>
      </c>
      <c r="H246" s="24" t="s">
        <v>455</v>
      </c>
      <c r="I246" s="28" t="s">
        <v>1395</v>
      </c>
      <c r="J246" s="24" t="s">
        <v>59</v>
      </c>
      <c r="K246" s="1" t="s">
        <v>47</v>
      </c>
      <c r="L246" s="67">
        <v>38106</v>
      </c>
      <c r="M246" s="68">
        <v>46388</v>
      </c>
      <c r="N246" s="52" t="s">
        <v>64</v>
      </c>
      <c r="O246" s="66"/>
      <c r="P246" s="66" t="s">
        <v>50</v>
      </c>
      <c r="Q246" s="65" t="s">
        <v>55</v>
      </c>
      <c r="R246" s="52" t="s">
        <v>53</v>
      </c>
      <c r="S246" s="66"/>
      <c r="T246" s="52" t="s">
        <v>59</v>
      </c>
      <c r="U246" s="66" t="s">
        <v>47</v>
      </c>
      <c r="V246" s="1" t="s">
        <v>50</v>
      </c>
      <c r="X246" s="28" t="s">
        <v>66</v>
      </c>
      <c r="Y246" s="24" t="s">
        <v>53</v>
      </c>
      <c r="AA246" s="24" t="s">
        <v>59</v>
      </c>
      <c r="AB246" s="1" t="s">
        <v>47</v>
      </c>
      <c r="AE246" s="1" t="s">
        <v>48</v>
      </c>
      <c r="AF246" s="1" t="s">
        <v>645</v>
      </c>
      <c r="AG246" s="1" t="s">
        <v>67</v>
      </c>
      <c r="AH246" s="1" t="s">
        <v>67</v>
      </c>
      <c r="AI246" s="1" t="s">
        <v>139</v>
      </c>
      <c r="AJ246" s="1" t="s">
        <v>1510</v>
      </c>
      <c r="AL246" s="6">
        <v>18380</v>
      </c>
      <c r="AM246" s="6" t="s">
        <v>1395</v>
      </c>
      <c r="AN246" s="6">
        <v>18380</v>
      </c>
      <c r="AO246" s="72" t="s">
        <v>648</v>
      </c>
      <c r="AP246" s="5">
        <f t="shared" si="32"/>
        <v>1834.3240000000001</v>
      </c>
      <c r="AQ246" s="5">
        <f t="shared" si="33"/>
        <v>292.24200000000002</v>
      </c>
      <c r="AR246" s="5">
        <f t="shared" si="34"/>
        <v>50.912599999999998</v>
      </c>
      <c r="AS246" s="5">
        <f t="shared" si="35"/>
        <v>286.36040000000003</v>
      </c>
      <c r="AT246" s="5">
        <f t="shared" si="36"/>
        <v>149.98080000000002</v>
      </c>
      <c r="AU246" s="5">
        <f t="shared" si="37"/>
        <v>0</v>
      </c>
      <c r="AV246" s="5">
        <f t="shared" si="38"/>
        <v>0</v>
      </c>
      <c r="AW246" s="5">
        <f t="shared" si="39"/>
        <v>376.79</v>
      </c>
      <c r="AZ246" s="4">
        <v>9.98E-2</v>
      </c>
      <c r="BA246" s="4">
        <v>1.5900000000000001E-2</v>
      </c>
      <c r="BB246" s="4">
        <v>2.7699999999999999E-3</v>
      </c>
      <c r="BC246" s="4">
        <v>1.558E-2</v>
      </c>
      <c r="BD246" s="4">
        <v>8.1600000000000006E-3</v>
      </c>
      <c r="BE246" s="4">
        <v>0</v>
      </c>
      <c r="BF246" s="4">
        <v>0</v>
      </c>
      <c r="BG246" s="4">
        <v>2.0500000000000001E-2</v>
      </c>
    </row>
    <row r="247" spans="1:59" x14ac:dyDescent="0.2">
      <c r="A247" s="27" t="s">
        <v>147</v>
      </c>
      <c r="B247" s="28" t="s">
        <v>921</v>
      </c>
      <c r="C247" s="24">
        <v>247</v>
      </c>
      <c r="D247" s="24" t="s">
        <v>922</v>
      </c>
      <c r="E247" s="1" t="s">
        <v>920</v>
      </c>
      <c r="F247" s="1" t="s">
        <v>645</v>
      </c>
      <c r="G247" s="1" t="s">
        <v>96</v>
      </c>
      <c r="H247" s="24" t="s">
        <v>729</v>
      </c>
      <c r="I247" s="28" t="s">
        <v>1395</v>
      </c>
      <c r="J247" s="24" t="s">
        <v>59</v>
      </c>
      <c r="K247" s="1" t="s">
        <v>47</v>
      </c>
      <c r="L247" s="67">
        <v>38106</v>
      </c>
      <c r="M247" s="68">
        <v>46388</v>
      </c>
      <c r="N247" s="52" t="s">
        <v>64</v>
      </c>
      <c r="O247" s="66"/>
      <c r="P247" s="66" t="s">
        <v>50</v>
      </c>
      <c r="Q247" s="65" t="s">
        <v>55</v>
      </c>
      <c r="R247" s="52" t="s">
        <v>53</v>
      </c>
      <c r="S247" s="66"/>
      <c r="T247" s="52" t="s">
        <v>59</v>
      </c>
      <c r="U247" s="66" t="s">
        <v>47</v>
      </c>
      <c r="V247" s="1" t="s">
        <v>50</v>
      </c>
      <c r="X247" s="28" t="s">
        <v>66</v>
      </c>
      <c r="Y247" s="24" t="s">
        <v>53</v>
      </c>
      <c r="AA247" s="24" t="s">
        <v>59</v>
      </c>
      <c r="AB247" s="1" t="s">
        <v>47</v>
      </c>
      <c r="AE247" s="1" t="s">
        <v>48</v>
      </c>
      <c r="AF247" s="1" t="s">
        <v>645</v>
      </c>
      <c r="AG247" s="1" t="s">
        <v>67</v>
      </c>
      <c r="AH247" s="1" t="s">
        <v>67</v>
      </c>
      <c r="AI247" s="1" t="s">
        <v>139</v>
      </c>
      <c r="AJ247" s="1">
        <v>0</v>
      </c>
      <c r="AL247" s="6">
        <v>7271</v>
      </c>
      <c r="AM247" s="6">
        <v>5978</v>
      </c>
      <c r="AN247" s="6">
        <v>13249</v>
      </c>
      <c r="AO247" s="13" t="s">
        <v>648</v>
      </c>
      <c r="AP247" s="5">
        <f t="shared" si="32"/>
        <v>989.70030000000008</v>
      </c>
      <c r="AQ247" s="5">
        <f t="shared" si="33"/>
        <v>210.65910000000002</v>
      </c>
      <c r="AR247" s="5">
        <f t="shared" si="34"/>
        <v>36.699729999999995</v>
      </c>
      <c r="AS247" s="5">
        <f t="shared" si="35"/>
        <v>206.41942</v>
      </c>
      <c r="AT247" s="5">
        <f t="shared" si="36"/>
        <v>108.11184</v>
      </c>
      <c r="AU247" s="5">
        <f t="shared" si="37"/>
        <v>0</v>
      </c>
      <c r="AV247" s="5">
        <f t="shared" si="38"/>
        <v>0</v>
      </c>
      <c r="AW247" s="5">
        <f t="shared" si="39"/>
        <v>271.60450000000003</v>
      </c>
      <c r="AZ247" s="4">
        <v>7.4700000000000003E-2</v>
      </c>
      <c r="BA247" s="4">
        <v>1.5900000000000001E-2</v>
      </c>
      <c r="BB247" s="4">
        <v>2.7699999999999999E-3</v>
      </c>
      <c r="BC247" s="4">
        <v>1.558E-2</v>
      </c>
      <c r="BD247" s="4">
        <v>8.1600000000000006E-3</v>
      </c>
      <c r="BE247" s="4">
        <v>0</v>
      </c>
      <c r="BF247" s="4">
        <v>0</v>
      </c>
      <c r="BG247" s="4">
        <v>2.0500000000000001E-2</v>
      </c>
    </row>
    <row r="248" spans="1:59" x14ac:dyDescent="0.2">
      <c r="A248" s="27" t="s">
        <v>147</v>
      </c>
      <c r="B248" s="28" t="s">
        <v>1136</v>
      </c>
      <c r="C248" s="24">
        <v>246</v>
      </c>
      <c r="D248" s="24">
        <v>50539529170</v>
      </c>
      <c r="E248" s="1" t="s">
        <v>923</v>
      </c>
      <c r="F248" s="1" t="s">
        <v>645</v>
      </c>
      <c r="G248" s="1" t="s">
        <v>96</v>
      </c>
      <c r="H248" s="24" t="s">
        <v>122</v>
      </c>
      <c r="I248" s="28" t="s">
        <v>1395</v>
      </c>
      <c r="J248" s="24" t="s">
        <v>59</v>
      </c>
      <c r="K248" s="1" t="s">
        <v>47</v>
      </c>
      <c r="L248" s="67">
        <v>38106</v>
      </c>
      <c r="M248" s="68">
        <v>46388</v>
      </c>
      <c r="N248" s="52" t="s">
        <v>64</v>
      </c>
      <c r="O248" s="66"/>
      <c r="P248" s="66" t="s">
        <v>50</v>
      </c>
      <c r="Q248" s="65" t="s">
        <v>55</v>
      </c>
      <c r="R248" s="52" t="s">
        <v>53</v>
      </c>
      <c r="S248" s="66"/>
      <c r="T248" s="52" t="s">
        <v>59</v>
      </c>
      <c r="U248" s="66" t="s">
        <v>47</v>
      </c>
      <c r="V248" s="1" t="s">
        <v>50</v>
      </c>
      <c r="X248" s="28" t="s">
        <v>66</v>
      </c>
      <c r="Y248" s="24" t="s">
        <v>53</v>
      </c>
      <c r="AA248" s="24" t="s">
        <v>59</v>
      </c>
      <c r="AB248" s="1" t="s">
        <v>47</v>
      </c>
      <c r="AE248" s="1" t="s">
        <v>48</v>
      </c>
      <c r="AF248" s="1" t="s">
        <v>645</v>
      </c>
      <c r="AG248" s="1" t="s">
        <v>67</v>
      </c>
      <c r="AH248" s="1" t="s">
        <v>67</v>
      </c>
      <c r="AI248" s="1" t="s">
        <v>138</v>
      </c>
      <c r="AJ248" s="1" t="s">
        <v>1510</v>
      </c>
      <c r="AL248" s="6">
        <v>1900</v>
      </c>
      <c r="AM248" s="6">
        <v>2316</v>
      </c>
      <c r="AN248" s="6">
        <v>4216</v>
      </c>
      <c r="AO248" s="72" t="s">
        <v>648</v>
      </c>
      <c r="AP248" s="5">
        <f t="shared" si="32"/>
        <v>314.93520000000001</v>
      </c>
      <c r="AQ248" s="5">
        <f t="shared" si="33"/>
        <v>67.034400000000005</v>
      </c>
      <c r="AR248" s="5">
        <f t="shared" si="34"/>
        <v>11.678319999999999</v>
      </c>
      <c r="AS248" s="5">
        <f t="shared" si="35"/>
        <v>65.685280000000006</v>
      </c>
      <c r="AT248" s="5">
        <f t="shared" si="36"/>
        <v>34.402560000000001</v>
      </c>
      <c r="AU248" s="5">
        <f t="shared" si="37"/>
        <v>0</v>
      </c>
      <c r="AV248" s="5">
        <f t="shared" si="38"/>
        <v>0</v>
      </c>
      <c r="AW248" s="5">
        <f t="shared" si="39"/>
        <v>86.427999999999997</v>
      </c>
      <c r="AZ248" s="4">
        <v>7.4700000000000003E-2</v>
      </c>
      <c r="BA248" s="4">
        <v>1.5900000000000001E-2</v>
      </c>
      <c r="BB248" s="4">
        <v>2.7699999999999999E-3</v>
      </c>
      <c r="BC248" s="4">
        <v>1.558E-2</v>
      </c>
      <c r="BD248" s="4">
        <v>8.1600000000000006E-3</v>
      </c>
      <c r="BE248" s="4">
        <v>0</v>
      </c>
      <c r="BF248" s="4">
        <v>0</v>
      </c>
      <c r="BG248" s="4">
        <v>2.0500000000000001E-2</v>
      </c>
    </row>
    <row r="249" spans="1:59" x14ac:dyDescent="0.2">
      <c r="A249" s="27" t="s">
        <v>147</v>
      </c>
      <c r="B249" s="28" t="s">
        <v>925</v>
      </c>
      <c r="C249" s="24">
        <v>245</v>
      </c>
      <c r="D249" s="24" t="s">
        <v>926</v>
      </c>
      <c r="E249" s="1" t="s">
        <v>924</v>
      </c>
      <c r="F249" s="1" t="s">
        <v>645</v>
      </c>
      <c r="G249" s="1" t="s">
        <v>461</v>
      </c>
      <c r="H249" s="24" t="s">
        <v>811</v>
      </c>
      <c r="I249" s="28" t="s">
        <v>1395</v>
      </c>
      <c r="J249" s="24" t="s">
        <v>59</v>
      </c>
      <c r="K249" s="1" t="s">
        <v>47</v>
      </c>
      <c r="L249" s="67">
        <v>38106</v>
      </c>
      <c r="M249" s="68">
        <v>46388</v>
      </c>
      <c r="N249" s="52" t="s">
        <v>64</v>
      </c>
      <c r="O249" s="66"/>
      <c r="P249" s="66" t="s">
        <v>50</v>
      </c>
      <c r="Q249" s="65" t="s">
        <v>55</v>
      </c>
      <c r="R249" s="52" t="s">
        <v>53</v>
      </c>
      <c r="S249" s="66"/>
      <c r="T249" s="52" t="s">
        <v>59</v>
      </c>
      <c r="U249" s="66" t="s">
        <v>47</v>
      </c>
      <c r="V249" s="1" t="s">
        <v>50</v>
      </c>
      <c r="X249" s="28" t="s">
        <v>66</v>
      </c>
      <c r="Y249" s="24" t="s">
        <v>53</v>
      </c>
      <c r="AA249" s="24" t="s">
        <v>59</v>
      </c>
      <c r="AB249" s="1" t="s">
        <v>47</v>
      </c>
      <c r="AE249" s="1" t="s">
        <v>48</v>
      </c>
      <c r="AF249" s="1" t="s">
        <v>645</v>
      </c>
      <c r="AG249" s="1" t="s">
        <v>67</v>
      </c>
      <c r="AH249" s="1" t="s">
        <v>67</v>
      </c>
      <c r="AI249" s="1" t="s">
        <v>139</v>
      </c>
      <c r="AJ249" s="1">
        <v>0</v>
      </c>
      <c r="AL249" s="6">
        <v>4263</v>
      </c>
      <c r="AM249" s="6">
        <v>4484</v>
      </c>
      <c r="AN249" s="6">
        <v>8747</v>
      </c>
      <c r="AO249" s="13" t="s">
        <v>648</v>
      </c>
      <c r="AP249" s="5">
        <f t="shared" si="32"/>
        <v>653.40089999999998</v>
      </c>
      <c r="AQ249" s="5">
        <f t="shared" si="33"/>
        <v>139.07730000000001</v>
      </c>
      <c r="AR249" s="5">
        <f t="shared" si="34"/>
        <v>24.229189999999999</v>
      </c>
      <c r="AS249" s="5">
        <f t="shared" si="35"/>
        <v>136.27825999999999</v>
      </c>
      <c r="AT249" s="5">
        <f t="shared" si="36"/>
        <v>71.375520000000009</v>
      </c>
      <c r="AU249" s="5">
        <f t="shared" si="37"/>
        <v>0</v>
      </c>
      <c r="AV249" s="5">
        <f t="shared" si="38"/>
        <v>0</v>
      </c>
      <c r="AW249" s="5">
        <f t="shared" si="39"/>
        <v>179.3135</v>
      </c>
      <c r="AZ249" s="4">
        <v>7.4700000000000003E-2</v>
      </c>
      <c r="BA249" s="4">
        <v>1.5900000000000001E-2</v>
      </c>
      <c r="BB249" s="4">
        <v>2.7699999999999999E-3</v>
      </c>
      <c r="BC249" s="4">
        <v>1.558E-2</v>
      </c>
      <c r="BD249" s="4">
        <v>8.1600000000000006E-3</v>
      </c>
      <c r="BE249" s="4">
        <v>0</v>
      </c>
      <c r="BF249" s="4">
        <v>0</v>
      </c>
      <c r="BG249" s="4">
        <v>2.0500000000000001E-2</v>
      </c>
    </row>
    <row r="250" spans="1:59" x14ac:dyDescent="0.2">
      <c r="A250" s="27" t="s">
        <v>147</v>
      </c>
      <c r="B250" s="28" t="s">
        <v>1137</v>
      </c>
      <c r="C250" s="24">
        <v>243</v>
      </c>
      <c r="D250" s="24">
        <v>50539736395</v>
      </c>
      <c r="E250" s="1" t="s">
        <v>927</v>
      </c>
      <c r="F250" s="1" t="s">
        <v>645</v>
      </c>
      <c r="G250" s="1" t="s">
        <v>467</v>
      </c>
      <c r="H250" s="24" t="s">
        <v>540</v>
      </c>
      <c r="I250" s="28" t="s">
        <v>1395</v>
      </c>
      <c r="J250" s="24" t="s">
        <v>59</v>
      </c>
      <c r="K250" s="1" t="s">
        <v>47</v>
      </c>
      <c r="L250" s="67">
        <v>38106</v>
      </c>
      <c r="M250" s="68">
        <v>46388</v>
      </c>
      <c r="N250" s="52" t="s">
        <v>64</v>
      </c>
      <c r="O250" s="66"/>
      <c r="P250" s="66" t="s">
        <v>50</v>
      </c>
      <c r="Q250" s="65" t="s">
        <v>55</v>
      </c>
      <c r="R250" s="52" t="s">
        <v>53</v>
      </c>
      <c r="S250" s="66"/>
      <c r="T250" s="52" t="s">
        <v>59</v>
      </c>
      <c r="U250" s="66" t="s">
        <v>47</v>
      </c>
      <c r="V250" s="1" t="s">
        <v>50</v>
      </c>
      <c r="X250" s="28" t="s">
        <v>66</v>
      </c>
      <c r="Y250" s="24" t="s">
        <v>53</v>
      </c>
      <c r="AA250" s="24" t="s">
        <v>59</v>
      </c>
      <c r="AB250" s="1" t="s">
        <v>47</v>
      </c>
      <c r="AE250" s="1" t="s">
        <v>48</v>
      </c>
      <c r="AF250" s="1" t="s">
        <v>645</v>
      </c>
      <c r="AG250" s="1" t="s">
        <v>67</v>
      </c>
      <c r="AH250" s="1" t="s">
        <v>67</v>
      </c>
      <c r="AI250" s="1" t="s">
        <v>138</v>
      </c>
      <c r="AJ250" s="1" t="s">
        <v>1510</v>
      </c>
      <c r="AL250" s="6">
        <v>2421</v>
      </c>
      <c r="AM250" s="6">
        <v>4060</v>
      </c>
      <c r="AN250" s="6">
        <v>6481</v>
      </c>
      <c r="AO250" s="72" t="s">
        <v>648</v>
      </c>
      <c r="AP250" s="5">
        <f t="shared" si="32"/>
        <v>484.13069999999999</v>
      </c>
      <c r="AQ250" s="5">
        <f t="shared" si="33"/>
        <v>103.04790000000001</v>
      </c>
      <c r="AR250" s="5">
        <f t="shared" si="34"/>
        <v>17.952369999999998</v>
      </c>
      <c r="AS250" s="5">
        <f t="shared" si="35"/>
        <v>100.97398</v>
      </c>
      <c r="AT250" s="5">
        <f t="shared" si="36"/>
        <v>52.884960000000007</v>
      </c>
      <c r="AU250" s="5">
        <f t="shared" si="37"/>
        <v>0</v>
      </c>
      <c r="AV250" s="5">
        <f t="shared" si="38"/>
        <v>0</v>
      </c>
      <c r="AW250" s="5">
        <f t="shared" si="39"/>
        <v>132.8605</v>
      </c>
      <c r="AZ250" s="4">
        <v>7.4700000000000003E-2</v>
      </c>
      <c r="BA250" s="4">
        <v>1.5900000000000001E-2</v>
      </c>
      <c r="BB250" s="4">
        <v>2.7699999999999999E-3</v>
      </c>
      <c r="BC250" s="4">
        <v>1.558E-2</v>
      </c>
      <c r="BD250" s="4">
        <v>8.1600000000000006E-3</v>
      </c>
      <c r="BE250" s="4">
        <v>0</v>
      </c>
      <c r="BF250" s="4">
        <v>0</v>
      </c>
      <c r="BG250" s="4">
        <v>2.0500000000000001E-2</v>
      </c>
    </row>
    <row r="251" spans="1:59" x14ac:dyDescent="0.2">
      <c r="A251" s="27" t="s">
        <v>147</v>
      </c>
      <c r="B251" s="28" t="s">
        <v>1138</v>
      </c>
      <c r="C251" s="24">
        <v>244</v>
      </c>
      <c r="D251" s="24">
        <v>50539670006</v>
      </c>
      <c r="E251" s="1" t="s">
        <v>929</v>
      </c>
      <c r="F251" s="1" t="s">
        <v>645</v>
      </c>
      <c r="G251" s="1" t="s">
        <v>928</v>
      </c>
      <c r="H251" s="24" t="s">
        <v>238</v>
      </c>
      <c r="I251" s="28" t="s">
        <v>1395</v>
      </c>
      <c r="J251" s="24" t="s">
        <v>59</v>
      </c>
      <c r="K251" s="1" t="s">
        <v>47</v>
      </c>
      <c r="L251" s="67">
        <v>38106</v>
      </c>
      <c r="M251" s="68">
        <v>46388</v>
      </c>
      <c r="N251" s="52" t="s">
        <v>64</v>
      </c>
      <c r="O251" s="66"/>
      <c r="P251" s="66" t="s">
        <v>50</v>
      </c>
      <c r="Q251" s="65" t="s">
        <v>55</v>
      </c>
      <c r="R251" s="52" t="s">
        <v>53</v>
      </c>
      <c r="S251" s="66"/>
      <c r="T251" s="52" t="s">
        <v>59</v>
      </c>
      <c r="U251" s="66" t="s">
        <v>47</v>
      </c>
      <c r="V251" s="1" t="s">
        <v>50</v>
      </c>
      <c r="X251" s="28" t="s">
        <v>66</v>
      </c>
      <c r="Y251" s="24" t="s">
        <v>53</v>
      </c>
      <c r="AA251" s="24" t="s">
        <v>59</v>
      </c>
      <c r="AB251" s="1" t="s">
        <v>47</v>
      </c>
      <c r="AE251" s="1" t="s">
        <v>48</v>
      </c>
      <c r="AF251" s="1" t="s">
        <v>645</v>
      </c>
      <c r="AG251" s="1" t="s">
        <v>67</v>
      </c>
      <c r="AH251" s="1" t="s">
        <v>67</v>
      </c>
      <c r="AI251" s="1" t="s">
        <v>139</v>
      </c>
      <c r="AJ251" s="1" t="s">
        <v>1510</v>
      </c>
      <c r="AL251" s="6">
        <v>18946</v>
      </c>
      <c r="AM251" s="6" t="s">
        <v>1395</v>
      </c>
      <c r="AN251" s="6">
        <v>18946</v>
      </c>
      <c r="AO251" s="72" t="s">
        <v>648</v>
      </c>
      <c r="AP251" s="5">
        <f t="shared" si="32"/>
        <v>1890.8108</v>
      </c>
      <c r="AQ251" s="5">
        <f t="shared" si="33"/>
        <v>301.2414</v>
      </c>
      <c r="AR251" s="5">
        <f t="shared" si="34"/>
        <v>52.480419999999995</v>
      </c>
      <c r="AS251" s="5">
        <f t="shared" si="35"/>
        <v>295.17867999999999</v>
      </c>
      <c r="AT251" s="5">
        <f t="shared" si="36"/>
        <v>154.59936000000002</v>
      </c>
      <c r="AU251" s="5">
        <f t="shared" si="37"/>
        <v>0</v>
      </c>
      <c r="AV251" s="5">
        <f t="shared" si="38"/>
        <v>0</v>
      </c>
      <c r="AW251" s="5">
        <f t="shared" si="39"/>
        <v>388.39300000000003</v>
      </c>
      <c r="AZ251" s="4">
        <v>9.98E-2</v>
      </c>
      <c r="BA251" s="4">
        <v>1.5900000000000001E-2</v>
      </c>
      <c r="BB251" s="4">
        <v>2.7699999999999999E-3</v>
      </c>
      <c r="BC251" s="4">
        <v>1.558E-2</v>
      </c>
      <c r="BD251" s="4">
        <v>8.1600000000000006E-3</v>
      </c>
      <c r="BE251" s="4">
        <v>0</v>
      </c>
      <c r="BF251" s="4">
        <v>0</v>
      </c>
      <c r="BG251" s="4">
        <v>2.0500000000000001E-2</v>
      </c>
    </row>
    <row r="252" spans="1:59" x14ac:dyDescent="0.2">
      <c r="A252" s="27" t="s">
        <v>147</v>
      </c>
      <c r="B252" s="28" t="s">
        <v>1139</v>
      </c>
      <c r="C252" s="24">
        <v>242</v>
      </c>
      <c r="D252" s="24">
        <v>50539595684</v>
      </c>
      <c r="E252" s="1" t="s">
        <v>931</v>
      </c>
      <c r="F252" s="1" t="s">
        <v>645</v>
      </c>
      <c r="G252" s="1" t="s">
        <v>930</v>
      </c>
      <c r="H252" s="24" t="s">
        <v>147</v>
      </c>
      <c r="I252" s="28" t="s">
        <v>1395</v>
      </c>
      <c r="J252" s="24" t="s">
        <v>59</v>
      </c>
      <c r="K252" s="1" t="s">
        <v>47</v>
      </c>
      <c r="L252" s="67">
        <v>38106</v>
      </c>
      <c r="M252" s="68">
        <v>46388</v>
      </c>
      <c r="N252" s="52" t="s">
        <v>64</v>
      </c>
      <c r="O252" s="66"/>
      <c r="P252" s="66" t="s">
        <v>50</v>
      </c>
      <c r="Q252" s="65" t="s">
        <v>55</v>
      </c>
      <c r="R252" s="52" t="s">
        <v>53</v>
      </c>
      <c r="S252" s="66"/>
      <c r="T252" s="52" t="s">
        <v>59</v>
      </c>
      <c r="U252" s="66" t="s">
        <v>47</v>
      </c>
      <c r="V252" s="1" t="s">
        <v>50</v>
      </c>
      <c r="X252" s="28" t="s">
        <v>66</v>
      </c>
      <c r="Y252" s="24" t="s">
        <v>53</v>
      </c>
      <c r="AA252" s="24" t="s">
        <v>59</v>
      </c>
      <c r="AB252" s="1" t="s">
        <v>47</v>
      </c>
      <c r="AE252" s="1" t="s">
        <v>48</v>
      </c>
      <c r="AF252" s="1" t="s">
        <v>645</v>
      </c>
      <c r="AG252" s="1" t="s">
        <v>67</v>
      </c>
      <c r="AH252" s="1" t="s">
        <v>67</v>
      </c>
      <c r="AI252" s="1" t="s">
        <v>138</v>
      </c>
      <c r="AJ252" s="1" t="s">
        <v>1510</v>
      </c>
      <c r="AL252" s="6">
        <v>4308</v>
      </c>
      <c r="AM252" s="6">
        <v>608</v>
      </c>
      <c r="AN252" s="6">
        <v>4916</v>
      </c>
      <c r="AO252" s="72" t="s">
        <v>648</v>
      </c>
      <c r="AP252" s="5">
        <f t="shared" si="32"/>
        <v>367.22520000000003</v>
      </c>
      <c r="AQ252" s="5">
        <f t="shared" si="33"/>
        <v>78.164400000000001</v>
      </c>
      <c r="AR252" s="5">
        <f t="shared" si="34"/>
        <v>13.617319999999999</v>
      </c>
      <c r="AS252" s="5">
        <f t="shared" si="35"/>
        <v>76.591279999999998</v>
      </c>
      <c r="AT252" s="5">
        <f t="shared" si="36"/>
        <v>40.114560000000004</v>
      </c>
      <c r="AU252" s="5">
        <f t="shared" si="37"/>
        <v>0</v>
      </c>
      <c r="AV252" s="5">
        <f t="shared" si="38"/>
        <v>0</v>
      </c>
      <c r="AW252" s="5">
        <f t="shared" si="39"/>
        <v>100.77800000000001</v>
      </c>
      <c r="AZ252" s="4">
        <v>7.4700000000000003E-2</v>
      </c>
      <c r="BA252" s="4">
        <v>1.5900000000000001E-2</v>
      </c>
      <c r="BB252" s="4">
        <v>2.7699999999999999E-3</v>
      </c>
      <c r="BC252" s="4">
        <v>1.558E-2</v>
      </c>
      <c r="BD252" s="4">
        <v>8.1600000000000006E-3</v>
      </c>
      <c r="BE252" s="4">
        <v>0</v>
      </c>
      <c r="BF252" s="4">
        <v>0</v>
      </c>
      <c r="BG252" s="4">
        <v>2.0500000000000001E-2</v>
      </c>
    </row>
    <row r="253" spans="1:59" x14ac:dyDescent="0.2">
      <c r="A253" s="27" t="s">
        <v>147</v>
      </c>
      <c r="B253" s="28" t="s">
        <v>934</v>
      </c>
      <c r="C253" s="24">
        <v>241</v>
      </c>
      <c r="D253" s="24" t="s">
        <v>935</v>
      </c>
      <c r="E253" s="1" t="s">
        <v>933</v>
      </c>
      <c r="F253" s="1" t="s">
        <v>645</v>
      </c>
      <c r="G253" s="1" t="s">
        <v>932</v>
      </c>
      <c r="H253" s="24" t="s">
        <v>936</v>
      </c>
      <c r="I253" s="28" t="s">
        <v>1395</v>
      </c>
      <c r="J253" s="24" t="s">
        <v>59</v>
      </c>
      <c r="K253" s="1" t="s">
        <v>47</v>
      </c>
      <c r="L253" s="67">
        <v>38106</v>
      </c>
      <c r="M253" s="68">
        <v>46388</v>
      </c>
      <c r="N253" s="52" t="s">
        <v>64</v>
      </c>
      <c r="O253" s="66"/>
      <c r="P253" s="66" t="s">
        <v>50</v>
      </c>
      <c r="Q253" s="65" t="s">
        <v>55</v>
      </c>
      <c r="R253" s="52" t="s">
        <v>53</v>
      </c>
      <c r="S253" s="66"/>
      <c r="T253" s="52" t="s">
        <v>59</v>
      </c>
      <c r="U253" s="66" t="s">
        <v>47</v>
      </c>
      <c r="V253" s="1" t="s">
        <v>50</v>
      </c>
      <c r="X253" s="28" t="s">
        <v>66</v>
      </c>
      <c r="Y253" s="24" t="s">
        <v>53</v>
      </c>
      <c r="AA253" s="24" t="s">
        <v>59</v>
      </c>
      <c r="AB253" s="1" t="s">
        <v>47</v>
      </c>
      <c r="AE253" s="1" t="s">
        <v>48</v>
      </c>
      <c r="AF253" s="1" t="s">
        <v>645</v>
      </c>
      <c r="AG253" s="1" t="s">
        <v>67</v>
      </c>
      <c r="AH253" s="1" t="s">
        <v>67</v>
      </c>
      <c r="AI253" s="1" t="s">
        <v>139</v>
      </c>
      <c r="AJ253" s="1">
        <v>0</v>
      </c>
      <c r="AL253" s="6">
        <v>3250</v>
      </c>
      <c r="AM253" s="6">
        <v>2854</v>
      </c>
      <c r="AN253" s="6">
        <v>6104</v>
      </c>
      <c r="AO253" s="13" t="s">
        <v>648</v>
      </c>
      <c r="AP253" s="5">
        <f t="shared" si="32"/>
        <v>455.96879999999999</v>
      </c>
      <c r="AQ253" s="5">
        <f t="shared" si="33"/>
        <v>97.053600000000003</v>
      </c>
      <c r="AR253" s="5">
        <f t="shared" si="34"/>
        <v>16.908079999999998</v>
      </c>
      <c r="AS253" s="5">
        <f t="shared" si="35"/>
        <v>95.100319999999996</v>
      </c>
      <c r="AT253" s="5">
        <f t="shared" si="36"/>
        <v>49.808640000000004</v>
      </c>
      <c r="AU253" s="5">
        <f t="shared" si="37"/>
        <v>0</v>
      </c>
      <c r="AV253" s="5">
        <f t="shared" si="38"/>
        <v>0</v>
      </c>
      <c r="AW253" s="5">
        <f t="shared" si="39"/>
        <v>125.13200000000001</v>
      </c>
      <c r="AZ253" s="4">
        <v>7.4700000000000003E-2</v>
      </c>
      <c r="BA253" s="4">
        <v>1.5900000000000001E-2</v>
      </c>
      <c r="BB253" s="4">
        <v>2.7699999999999999E-3</v>
      </c>
      <c r="BC253" s="4">
        <v>1.558E-2</v>
      </c>
      <c r="BD253" s="4">
        <v>8.1600000000000006E-3</v>
      </c>
      <c r="BE253" s="4">
        <v>0</v>
      </c>
      <c r="BF253" s="4">
        <v>0</v>
      </c>
      <c r="BG253" s="4">
        <v>2.0500000000000001E-2</v>
      </c>
    </row>
    <row r="254" spans="1:59" x14ac:dyDescent="0.2">
      <c r="A254" s="27" t="s">
        <v>147</v>
      </c>
      <c r="B254" s="28" t="s">
        <v>938</v>
      </c>
      <c r="C254" s="24">
        <v>240</v>
      </c>
      <c r="D254" s="24" t="s">
        <v>939</v>
      </c>
      <c r="E254" s="1" t="s">
        <v>937</v>
      </c>
      <c r="F254" s="1" t="s">
        <v>645</v>
      </c>
      <c r="G254" s="1" t="s">
        <v>101</v>
      </c>
      <c r="H254" s="24" t="s">
        <v>54</v>
      </c>
      <c r="I254" s="28" t="s">
        <v>1395</v>
      </c>
      <c r="J254" s="24" t="s">
        <v>59</v>
      </c>
      <c r="K254" s="1" t="s">
        <v>47</v>
      </c>
      <c r="L254" s="67">
        <v>38106</v>
      </c>
      <c r="M254" s="68">
        <v>46388</v>
      </c>
      <c r="N254" s="52" t="s">
        <v>64</v>
      </c>
      <c r="O254" s="66"/>
      <c r="P254" s="66" t="s">
        <v>50</v>
      </c>
      <c r="Q254" s="65" t="s">
        <v>55</v>
      </c>
      <c r="R254" s="52" t="s">
        <v>53</v>
      </c>
      <c r="S254" s="66"/>
      <c r="T254" s="52" t="s">
        <v>59</v>
      </c>
      <c r="U254" s="66" t="s">
        <v>47</v>
      </c>
      <c r="V254" s="1" t="s">
        <v>50</v>
      </c>
      <c r="X254" s="28" t="s">
        <v>66</v>
      </c>
      <c r="Y254" s="24" t="s">
        <v>53</v>
      </c>
      <c r="AA254" s="24" t="s">
        <v>59</v>
      </c>
      <c r="AB254" s="1" t="s">
        <v>47</v>
      </c>
      <c r="AE254" s="1" t="s">
        <v>48</v>
      </c>
      <c r="AF254" s="1" t="s">
        <v>645</v>
      </c>
      <c r="AG254" s="1" t="s">
        <v>67</v>
      </c>
      <c r="AH254" s="1" t="s">
        <v>67</v>
      </c>
      <c r="AI254" s="1" t="s">
        <v>139</v>
      </c>
      <c r="AJ254" s="1">
        <v>0</v>
      </c>
      <c r="AL254" s="6">
        <v>19541</v>
      </c>
      <c r="AM254" s="6" t="s">
        <v>1395</v>
      </c>
      <c r="AN254" s="6">
        <v>19541</v>
      </c>
      <c r="AO254" s="13" t="s">
        <v>648</v>
      </c>
      <c r="AP254" s="5">
        <f t="shared" si="32"/>
        <v>1950.1918000000001</v>
      </c>
      <c r="AQ254" s="5">
        <f t="shared" si="33"/>
        <v>310.70190000000002</v>
      </c>
      <c r="AR254" s="5">
        <f t="shared" si="34"/>
        <v>54.128569999999996</v>
      </c>
      <c r="AS254" s="5">
        <f t="shared" si="35"/>
        <v>304.44878</v>
      </c>
      <c r="AT254" s="5">
        <f t="shared" si="36"/>
        <v>159.45456000000001</v>
      </c>
      <c r="AU254" s="5">
        <f t="shared" si="37"/>
        <v>0</v>
      </c>
      <c r="AV254" s="5">
        <f t="shared" si="38"/>
        <v>0</v>
      </c>
      <c r="AW254" s="5">
        <f t="shared" si="39"/>
        <v>400.59050000000002</v>
      </c>
      <c r="AZ254" s="4">
        <v>9.98E-2</v>
      </c>
      <c r="BA254" s="4">
        <v>1.5900000000000001E-2</v>
      </c>
      <c r="BB254" s="4">
        <v>2.7699999999999999E-3</v>
      </c>
      <c r="BC254" s="4">
        <v>1.558E-2</v>
      </c>
      <c r="BD254" s="4">
        <v>8.1600000000000006E-3</v>
      </c>
      <c r="BE254" s="4">
        <v>0</v>
      </c>
      <c r="BF254" s="4">
        <v>0</v>
      </c>
      <c r="BG254" s="4">
        <v>2.0500000000000001E-2</v>
      </c>
    </row>
    <row r="255" spans="1:59" x14ac:dyDescent="0.2">
      <c r="A255" s="27" t="s">
        <v>147</v>
      </c>
      <c r="B255" s="28" t="s">
        <v>1140</v>
      </c>
      <c r="C255" s="24">
        <v>238</v>
      </c>
      <c r="D255" s="24">
        <v>50539817963</v>
      </c>
      <c r="E255" s="1" t="s">
        <v>940</v>
      </c>
      <c r="F255" s="1" t="s">
        <v>645</v>
      </c>
      <c r="G255" s="1" t="s">
        <v>101</v>
      </c>
      <c r="H255" s="24" t="s">
        <v>941</v>
      </c>
      <c r="I255" s="28" t="s">
        <v>1395</v>
      </c>
      <c r="J255" s="24" t="s">
        <v>59</v>
      </c>
      <c r="K255" s="1" t="s">
        <v>47</v>
      </c>
      <c r="L255" s="67">
        <v>38106</v>
      </c>
      <c r="M255" s="68">
        <v>46388</v>
      </c>
      <c r="N255" s="52" t="s">
        <v>64</v>
      </c>
      <c r="O255" s="66"/>
      <c r="P255" s="66" t="s">
        <v>50</v>
      </c>
      <c r="Q255" s="65" t="s">
        <v>55</v>
      </c>
      <c r="R255" s="52" t="s">
        <v>53</v>
      </c>
      <c r="S255" s="66"/>
      <c r="T255" s="52" t="s">
        <v>59</v>
      </c>
      <c r="U255" s="66" t="s">
        <v>47</v>
      </c>
      <c r="V255" s="1" t="s">
        <v>50</v>
      </c>
      <c r="X255" s="28" t="s">
        <v>66</v>
      </c>
      <c r="Y255" s="24" t="s">
        <v>53</v>
      </c>
      <c r="AA255" s="24" t="s">
        <v>59</v>
      </c>
      <c r="AB255" s="1" t="s">
        <v>47</v>
      </c>
      <c r="AE255" s="1" t="s">
        <v>48</v>
      </c>
      <c r="AF255" s="1" t="s">
        <v>645</v>
      </c>
      <c r="AG255" s="1" t="s">
        <v>67</v>
      </c>
      <c r="AH255" s="1" t="s">
        <v>67</v>
      </c>
      <c r="AI255" s="1" t="s">
        <v>138</v>
      </c>
      <c r="AJ255" s="1" t="s">
        <v>1510</v>
      </c>
      <c r="AL255" s="6">
        <v>5543</v>
      </c>
      <c r="AM255" s="6">
        <v>6831</v>
      </c>
      <c r="AN255" s="6">
        <v>12374</v>
      </c>
      <c r="AO255" s="72" t="s">
        <v>648</v>
      </c>
      <c r="AP255" s="5">
        <f t="shared" si="32"/>
        <v>924.33780000000002</v>
      </c>
      <c r="AQ255" s="5">
        <f t="shared" si="33"/>
        <v>196.7466</v>
      </c>
      <c r="AR255" s="5">
        <f t="shared" si="34"/>
        <v>34.275979999999997</v>
      </c>
      <c r="AS255" s="5">
        <f t="shared" si="35"/>
        <v>192.78692000000001</v>
      </c>
      <c r="AT255" s="5">
        <f t="shared" si="36"/>
        <v>100.97184</v>
      </c>
      <c r="AU255" s="5">
        <f t="shared" si="37"/>
        <v>0</v>
      </c>
      <c r="AV255" s="5">
        <f t="shared" si="38"/>
        <v>0</v>
      </c>
      <c r="AW255" s="5">
        <f t="shared" si="39"/>
        <v>253.667</v>
      </c>
      <c r="AZ255" s="4">
        <v>7.4700000000000003E-2</v>
      </c>
      <c r="BA255" s="4">
        <v>1.5900000000000001E-2</v>
      </c>
      <c r="BB255" s="4">
        <v>2.7699999999999999E-3</v>
      </c>
      <c r="BC255" s="4">
        <v>1.558E-2</v>
      </c>
      <c r="BD255" s="4">
        <v>8.1600000000000006E-3</v>
      </c>
      <c r="BE255" s="4">
        <v>0</v>
      </c>
      <c r="BF255" s="4">
        <v>0</v>
      </c>
      <c r="BG255" s="4">
        <v>2.0500000000000001E-2</v>
      </c>
    </row>
    <row r="256" spans="1:59" x14ac:dyDescent="0.2">
      <c r="A256" s="27" t="s">
        <v>147</v>
      </c>
      <c r="B256" s="28" t="s">
        <v>1141</v>
      </c>
      <c r="C256" s="24">
        <v>239</v>
      </c>
      <c r="D256" s="24">
        <v>50539939709</v>
      </c>
      <c r="E256" s="1" t="s">
        <v>942</v>
      </c>
      <c r="F256" s="1" t="s">
        <v>645</v>
      </c>
      <c r="G256" s="1" t="s">
        <v>101</v>
      </c>
      <c r="H256" s="24" t="s">
        <v>492</v>
      </c>
      <c r="I256" s="28" t="s">
        <v>1395</v>
      </c>
      <c r="J256" s="24" t="s">
        <v>59</v>
      </c>
      <c r="K256" s="1" t="s">
        <v>47</v>
      </c>
      <c r="L256" s="67">
        <v>38106</v>
      </c>
      <c r="M256" s="68">
        <v>46388</v>
      </c>
      <c r="N256" s="52" t="s">
        <v>64</v>
      </c>
      <c r="O256" s="66"/>
      <c r="P256" s="66" t="s">
        <v>50</v>
      </c>
      <c r="Q256" s="65" t="s">
        <v>55</v>
      </c>
      <c r="R256" s="52" t="s">
        <v>53</v>
      </c>
      <c r="S256" s="66"/>
      <c r="T256" s="52" t="s">
        <v>59</v>
      </c>
      <c r="U256" s="66" t="s">
        <v>47</v>
      </c>
      <c r="V256" s="1" t="s">
        <v>50</v>
      </c>
      <c r="X256" s="28" t="s">
        <v>66</v>
      </c>
      <c r="Y256" s="24" t="s">
        <v>53</v>
      </c>
      <c r="AA256" s="24" t="s">
        <v>59</v>
      </c>
      <c r="AB256" s="1" t="s">
        <v>47</v>
      </c>
      <c r="AE256" s="1" t="s">
        <v>48</v>
      </c>
      <c r="AF256" s="1" t="s">
        <v>645</v>
      </c>
      <c r="AG256" s="1" t="s">
        <v>67</v>
      </c>
      <c r="AH256" s="1" t="s">
        <v>67</v>
      </c>
      <c r="AI256" s="1" t="s">
        <v>138</v>
      </c>
      <c r="AJ256" s="1" t="s">
        <v>1510</v>
      </c>
      <c r="AL256" s="6">
        <v>6673</v>
      </c>
      <c r="AM256" s="6">
        <v>9562</v>
      </c>
      <c r="AN256" s="6">
        <v>16235</v>
      </c>
      <c r="AO256" s="72" t="s">
        <v>648</v>
      </c>
      <c r="AP256" s="5">
        <f t="shared" si="32"/>
        <v>1212.7545</v>
      </c>
      <c r="AQ256" s="5">
        <f t="shared" si="33"/>
        <v>258.13650000000001</v>
      </c>
      <c r="AR256" s="5">
        <f t="shared" si="34"/>
        <v>44.970949999999995</v>
      </c>
      <c r="AS256" s="5">
        <f t="shared" si="35"/>
        <v>252.94130000000001</v>
      </c>
      <c r="AT256" s="5">
        <f t="shared" si="36"/>
        <v>132.4776</v>
      </c>
      <c r="AU256" s="5">
        <f t="shared" si="37"/>
        <v>0</v>
      </c>
      <c r="AV256" s="5">
        <f t="shared" si="38"/>
        <v>0</v>
      </c>
      <c r="AW256" s="5">
        <f t="shared" si="39"/>
        <v>332.8175</v>
      </c>
      <c r="AZ256" s="4">
        <v>7.4700000000000003E-2</v>
      </c>
      <c r="BA256" s="4">
        <v>1.5900000000000001E-2</v>
      </c>
      <c r="BB256" s="4">
        <v>2.7699999999999999E-3</v>
      </c>
      <c r="BC256" s="4">
        <v>1.558E-2</v>
      </c>
      <c r="BD256" s="4">
        <v>8.1600000000000006E-3</v>
      </c>
      <c r="BE256" s="4">
        <v>0</v>
      </c>
      <c r="BF256" s="4">
        <v>0</v>
      </c>
      <c r="BG256" s="4">
        <v>2.0500000000000001E-2</v>
      </c>
    </row>
    <row r="257" spans="1:59" x14ac:dyDescent="0.2">
      <c r="A257" s="27" t="s">
        <v>147</v>
      </c>
      <c r="B257" s="28" t="s">
        <v>1142</v>
      </c>
      <c r="C257" s="24">
        <v>237</v>
      </c>
      <c r="D257" s="24">
        <v>50539825031</v>
      </c>
      <c r="E257" s="1" t="s">
        <v>943</v>
      </c>
      <c r="F257" s="1" t="s">
        <v>645</v>
      </c>
      <c r="G257" s="1" t="s">
        <v>494</v>
      </c>
      <c r="H257" s="24" t="s">
        <v>54</v>
      </c>
      <c r="I257" s="28" t="s">
        <v>1395</v>
      </c>
      <c r="J257" s="24" t="s">
        <v>59</v>
      </c>
      <c r="K257" s="1" t="s">
        <v>47</v>
      </c>
      <c r="L257" s="67">
        <v>38106</v>
      </c>
      <c r="M257" s="68">
        <v>46388</v>
      </c>
      <c r="N257" s="52" t="s">
        <v>64</v>
      </c>
      <c r="O257" s="66"/>
      <c r="P257" s="66" t="s">
        <v>50</v>
      </c>
      <c r="Q257" s="65" t="s">
        <v>55</v>
      </c>
      <c r="R257" s="52" t="s">
        <v>53</v>
      </c>
      <c r="S257" s="66"/>
      <c r="T257" s="52" t="s">
        <v>59</v>
      </c>
      <c r="U257" s="66" t="s">
        <v>47</v>
      </c>
      <c r="V257" s="1" t="s">
        <v>50</v>
      </c>
      <c r="X257" s="28" t="s">
        <v>66</v>
      </c>
      <c r="Y257" s="24" t="s">
        <v>53</v>
      </c>
      <c r="AA257" s="24" t="s">
        <v>59</v>
      </c>
      <c r="AB257" s="1" t="s">
        <v>47</v>
      </c>
      <c r="AE257" s="1" t="s">
        <v>48</v>
      </c>
      <c r="AF257" s="1" t="s">
        <v>645</v>
      </c>
      <c r="AG257" s="1" t="s">
        <v>67</v>
      </c>
      <c r="AH257" s="1" t="s">
        <v>67</v>
      </c>
      <c r="AI257" s="1" t="s">
        <v>138</v>
      </c>
      <c r="AJ257" s="1" t="s">
        <v>1510</v>
      </c>
      <c r="AL257" s="6">
        <v>1943</v>
      </c>
      <c r="AM257" s="6">
        <v>2485</v>
      </c>
      <c r="AN257" s="6">
        <v>4428</v>
      </c>
      <c r="AO257" s="72" t="s">
        <v>648</v>
      </c>
      <c r="AP257" s="5">
        <f t="shared" si="32"/>
        <v>330.77160000000003</v>
      </c>
      <c r="AQ257" s="5">
        <f t="shared" si="33"/>
        <v>70.405200000000008</v>
      </c>
      <c r="AR257" s="5">
        <f t="shared" si="34"/>
        <v>12.265559999999999</v>
      </c>
      <c r="AS257" s="5">
        <f t="shared" si="35"/>
        <v>68.988240000000005</v>
      </c>
      <c r="AT257" s="5">
        <f t="shared" si="36"/>
        <v>36.132480000000001</v>
      </c>
      <c r="AU257" s="5">
        <f t="shared" si="37"/>
        <v>0</v>
      </c>
      <c r="AV257" s="5">
        <f t="shared" si="38"/>
        <v>0</v>
      </c>
      <c r="AW257" s="5">
        <f t="shared" si="39"/>
        <v>90.774000000000001</v>
      </c>
      <c r="AZ257" s="4">
        <v>7.4700000000000003E-2</v>
      </c>
      <c r="BA257" s="4">
        <v>1.5900000000000001E-2</v>
      </c>
      <c r="BB257" s="4">
        <v>2.7699999999999999E-3</v>
      </c>
      <c r="BC257" s="4">
        <v>1.558E-2</v>
      </c>
      <c r="BD257" s="4">
        <v>8.1600000000000006E-3</v>
      </c>
      <c r="BE257" s="4">
        <v>0</v>
      </c>
      <c r="BF257" s="4">
        <v>0</v>
      </c>
      <c r="BG257" s="4">
        <v>2.0500000000000001E-2</v>
      </c>
    </row>
    <row r="258" spans="1:59" x14ac:dyDescent="0.2">
      <c r="A258" s="27" t="s">
        <v>147</v>
      </c>
      <c r="B258" s="28" t="s">
        <v>946</v>
      </c>
      <c r="C258" s="24">
        <v>235</v>
      </c>
      <c r="D258" s="24" t="s">
        <v>947</v>
      </c>
      <c r="E258" s="1" t="s">
        <v>945</v>
      </c>
      <c r="F258" s="1" t="s">
        <v>645</v>
      </c>
      <c r="G258" s="1" t="s">
        <v>944</v>
      </c>
      <c r="H258" s="24" t="s">
        <v>238</v>
      </c>
      <c r="I258" s="28" t="s">
        <v>1395</v>
      </c>
      <c r="J258" s="24" t="s">
        <v>59</v>
      </c>
      <c r="K258" s="1" t="s">
        <v>47</v>
      </c>
      <c r="L258" s="67">
        <v>38106</v>
      </c>
      <c r="M258" s="68">
        <v>46388</v>
      </c>
      <c r="N258" s="52" t="s">
        <v>64</v>
      </c>
      <c r="O258" s="66"/>
      <c r="P258" s="66" t="s">
        <v>50</v>
      </c>
      <c r="Q258" s="65" t="s">
        <v>55</v>
      </c>
      <c r="R258" s="52" t="s">
        <v>53</v>
      </c>
      <c r="S258" s="66"/>
      <c r="T258" s="52" t="s">
        <v>59</v>
      </c>
      <c r="U258" s="66" t="s">
        <v>47</v>
      </c>
      <c r="V258" s="1" t="s">
        <v>50</v>
      </c>
      <c r="X258" s="28" t="s">
        <v>66</v>
      </c>
      <c r="Y258" s="24" t="s">
        <v>53</v>
      </c>
      <c r="AA258" s="24" t="s">
        <v>59</v>
      </c>
      <c r="AB258" s="1" t="s">
        <v>47</v>
      </c>
      <c r="AE258" s="1" t="s">
        <v>48</v>
      </c>
      <c r="AF258" s="1" t="s">
        <v>645</v>
      </c>
      <c r="AG258" s="1" t="s">
        <v>67</v>
      </c>
      <c r="AH258" s="1" t="s">
        <v>67</v>
      </c>
      <c r="AI258" s="1" t="s">
        <v>139</v>
      </c>
      <c r="AJ258" s="1">
        <v>0</v>
      </c>
      <c r="AL258" s="6">
        <v>2040</v>
      </c>
      <c r="AM258" s="6">
        <v>2126</v>
      </c>
      <c r="AN258" s="6">
        <v>4166</v>
      </c>
      <c r="AO258" s="13" t="s">
        <v>648</v>
      </c>
      <c r="AP258" s="5">
        <f t="shared" si="32"/>
        <v>311.2002</v>
      </c>
      <c r="AQ258" s="5">
        <f t="shared" si="33"/>
        <v>66.239400000000003</v>
      </c>
      <c r="AR258" s="5">
        <f t="shared" si="34"/>
        <v>11.539819999999999</v>
      </c>
      <c r="AS258" s="5">
        <f t="shared" si="35"/>
        <v>64.906279999999995</v>
      </c>
      <c r="AT258" s="5">
        <f t="shared" si="36"/>
        <v>33.99456</v>
      </c>
      <c r="AU258" s="5">
        <f t="shared" si="37"/>
        <v>0</v>
      </c>
      <c r="AV258" s="5">
        <f t="shared" si="38"/>
        <v>0</v>
      </c>
      <c r="AW258" s="5">
        <f t="shared" si="39"/>
        <v>85.403000000000006</v>
      </c>
      <c r="AZ258" s="4">
        <v>7.4700000000000003E-2</v>
      </c>
      <c r="BA258" s="4">
        <v>1.5900000000000001E-2</v>
      </c>
      <c r="BB258" s="4">
        <v>2.7699999999999999E-3</v>
      </c>
      <c r="BC258" s="4">
        <v>1.558E-2</v>
      </c>
      <c r="BD258" s="4">
        <v>8.1600000000000006E-3</v>
      </c>
      <c r="BE258" s="4">
        <v>0</v>
      </c>
      <c r="BF258" s="4">
        <v>0</v>
      </c>
      <c r="BG258" s="4">
        <v>2.0500000000000001E-2</v>
      </c>
    </row>
    <row r="259" spans="1:59" x14ac:dyDescent="0.2">
      <c r="A259" s="27" t="s">
        <v>147</v>
      </c>
      <c r="B259" s="28" t="s">
        <v>1143</v>
      </c>
      <c r="C259" s="24">
        <v>233</v>
      </c>
      <c r="D259" s="24">
        <v>50540071467</v>
      </c>
      <c r="E259" s="1" t="s">
        <v>949</v>
      </c>
      <c r="F259" s="1" t="s">
        <v>645</v>
      </c>
      <c r="G259" s="1" t="s">
        <v>948</v>
      </c>
      <c r="H259" s="24" t="s">
        <v>54</v>
      </c>
      <c r="I259" s="28" t="s">
        <v>1395</v>
      </c>
      <c r="J259" s="24" t="s">
        <v>59</v>
      </c>
      <c r="K259" s="1" t="s">
        <v>47</v>
      </c>
      <c r="L259" s="67">
        <v>38106</v>
      </c>
      <c r="M259" s="68">
        <v>46388</v>
      </c>
      <c r="N259" s="52" t="s">
        <v>64</v>
      </c>
      <c r="O259" s="66"/>
      <c r="P259" s="66" t="s">
        <v>50</v>
      </c>
      <c r="Q259" s="65" t="s">
        <v>55</v>
      </c>
      <c r="R259" s="52" t="s">
        <v>53</v>
      </c>
      <c r="S259" s="66"/>
      <c r="T259" s="52" t="s">
        <v>59</v>
      </c>
      <c r="U259" s="66" t="s">
        <v>47</v>
      </c>
      <c r="V259" s="1" t="s">
        <v>50</v>
      </c>
      <c r="X259" s="28" t="s">
        <v>66</v>
      </c>
      <c r="Y259" s="24" t="s">
        <v>53</v>
      </c>
      <c r="AA259" s="24" t="s">
        <v>59</v>
      </c>
      <c r="AB259" s="1" t="s">
        <v>47</v>
      </c>
      <c r="AE259" s="1" t="s">
        <v>48</v>
      </c>
      <c r="AF259" s="1" t="s">
        <v>645</v>
      </c>
      <c r="AG259" s="1" t="s">
        <v>67</v>
      </c>
      <c r="AH259" s="1" t="s">
        <v>67</v>
      </c>
      <c r="AI259" s="1" t="s">
        <v>139</v>
      </c>
      <c r="AJ259" s="1" t="s">
        <v>1510</v>
      </c>
      <c r="AL259" s="6">
        <v>1702</v>
      </c>
      <c r="AM259" s="6" t="s">
        <v>1395</v>
      </c>
      <c r="AN259" s="6">
        <v>1702</v>
      </c>
      <c r="AO259" s="72" t="s">
        <v>648</v>
      </c>
      <c r="AP259" s="5">
        <f t="shared" si="32"/>
        <v>169.8596</v>
      </c>
      <c r="AQ259" s="5">
        <f t="shared" si="33"/>
        <v>27.061800000000002</v>
      </c>
      <c r="AR259" s="5">
        <f t="shared" si="34"/>
        <v>4.7145399999999995</v>
      </c>
      <c r="AS259" s="5">
        <f t="shared" si="35"/>
        <v>26.517160000000001</v>
      </c>
      <c r="AT259" s="5">
        <f t="shared" si="36"/>
        <v>13.88832</v>
      </c>
      <c r="AU259" s="5">
        <f t="shared" si="37"/>
        <v>0</v>
      </c>
      <c r="AV259" s="5">
        <f t="shared" si="38"/>
        <v>0</v>
      </c>
      <c r="AW259" s="5">
        <f t="shared" si="39"/>
        <v>34.890999999999998</v>
      </c>
      <c r="AZ259" s="4">
        <v>9.98E-2</v>
      </c>
      <c r="BA259" s="4">
        <v>1.5900000000000001E-2</v>
      </c>
      <c r="BB259" s="4">
        <v>2.7699999999999999E-3</v>
      </c>
      <c r="BC259" s="4">
        <v>1.558E-2</v>
      </c>
      <c r="BD259" s="4">
        <v>8.1600000000000006E-3</v>
      </c>
      <c r="BE259" s="4">
        <v>0</v>
      </c>
      <c r="BF259" s="4">
        <v>0</v>
      </c>
      <c r="BG259" s="4">
        <v>2.0500000000000001E-2</v>
      </c>
    </row>
    <row r="260" spans="1:59" x14ac:dyDescent="0.2">
      <c r="A260" s="27" t="s">
        <v>147</v>
      </c>
      <c r="B260" s="28" t="s">
        <v>1144</v>
      </c>
      <c r="C260" s="24">
        <v>236</v>
      </c>
      <c r="D260" s="24">
        <v>50545723451</v>
      </c>
      <c r="E260" s="1" t="s">
        <v>950</v>
      </c>
      <c r="F260" s="1" t="s">
        <v>645</v>
      </c>
      <c r="G260" s="1" t="s">
        <v>506</v>
      </c>
      <c r="H260" s="24" t="s">
        <v>54</v>
      </c>
      <c r="I260" s="28" t="s">
        <v>1395</v>
      </c>
      <c r="J260" s="24" t="s">
        <v>59</v>
      </c>
      <c r="K260" s="1" t="s">
        <v>47</v>
      </c>
      <c r="L260" s="67">
        <v>38106</v>
      </c>
      <c r="M260" s="68">
        <v>46388</v>
      </c>
      <c r="N260" s="52" t="s">
        <v>64</v>
      </c>
      <c r="O260" s="66"/>
      <c r="P260" s="66" t="s">
        <v>50</v>
      </c>
      <c r="Q260" s="65" t="s">
        <v>55</v>
      </c>
      <c r="R260" s="52" t="s">
        <v>53</v>
      </c>
      <c r="S260" s="66"/>
      <c r="T260" s="52" t="s">
        <v>59</v>
      </c>
      <c r="U260" s="66" t="s">
        <v>47</v>
      </c>
      <c r="V260" s="1" t="s">
        <v>50</v>
      </c>
      <c r="X260" s="28" t="s">
        <v>66</v>
      </c>
      <c r="Y260" s="24" t="s">
        <v>53</v>
      </c>
      <c r="AA260" s="24" t="s">
        <v>59</v>
      </c>
      <c r="AB260" s="1" t="s">
        <v>47</v>
      </c>
      <c r="AE260" s="1" t="s">
        <v>48</v>
      </c>
      <c r="AF260" s="1" t="s">
        <v>645</v>
      </c>
      <c r="AG260" s="1" t="s">
        <v>67</v>
      </c>
      <c r="AH260" s="1" t="s">
        <v>67</v>
      </c>
      <c r="AI260" s="1" t="s">
        <v>139</v>
      </c>
      <c r="AJ260" s="1" t="s">
        <v>1510</v>
      </c>
      <c r="AL260" s="6">
        <v>1691</v>
      </c>
      <c r="AM260" s="6" t="s">
        <v>1395</v>
      </c>
      <c r="AN260" s="6">
        <v>1691</v>
      </c>
      <c r="AO260" s="72" t="s">
        <v>648</v>
      </c>
      <c r="AP260" s="5">
        <f t="shared" si="32"/>
        <v>168.76179999999999</v>
      </c>
      <c r="AQ260" s="5">
        <f t="shared" si="33"/>
        <v>26.886900000000001</v>
      </c>
      <c r="AR260" s="5">
        <f t="shared" si="34"/>
        <v>4.6840700000000002</v>
      </c>
      <c r="AS260" s="5">
        <f t="shared" si="35"/>
        <v>26.345780000000001</v>
      </c>
      <c r="AT260" s="5">
        <f t="shared" si="36"/>
        <v>13.79856</v>
      </c>
      <c r="AU260" s="5">
        <f t="shared" si="37"/>
        <v>0</v>
      </c>
      <c r="AV260" s="5">
        <f t="shared" si="38"/>
        <v>0</v>
      </c>
      <c r="AW260" s="5">
        <f t="shared" si="39"/>
        <v>34.665500000000002</v>
      </c>
      <c r="AZ260" s="4">
        <v>9.98E-2</v>
      </c>
      <c r="BA260" s="4">
        <v>1.5900000000000001E-2</v>
      </c>
      <c r="BB260" s="4">
        <v>2.7699999999999999E-3</v>
      </c>
      <c r="BC260" s="4">
        <v>1.558E-2</v>
      </c>
      <c r="BD260" s="4">
        <v>8.1600000000000006E-3</v>
      </c>
      <c r="BE260" s="4">
        <v>0</v>
      </c>
      <c r="BF260" s="4">
        <v>0</v>
      </c>
      <c r="BG260" s="4">
        <v>2.0500000000000001E-2</v>
      </c>
    </row>
    <row r="261" spans="1:59" x14ac:dyDescent="0.2">
      <c r="A261" s="27" t="s">
        <v>147</v>
      </c>
      <c r="B261" s="28" t="s">
        <v>953</v>
      </c>
      <c r="C261" s="24">
        <v>232</v>
      </c>
      <c r="D261" s="24" t="s">
        <v>954</v>
      </c>
      <c r="E261" s="1" t="s">
        <v>952</v>
      </c>
      <c r="F261" s="1" t="s">
        <v>645</v>
      </c>
      <c r="G261" s="1" t="s">
        <v>951</v>
      </c>
      <c r="H261" s="24" t="s">
        <v>955</v>
      </c>
      <c r="I261" s="28" t="s">
        <v>1395</v>
      </c>
      <c r="J261" s="24" t="s">
        <v>59</v>
      </c>
      <c r="K261" s="1" t="s">
        <v>47</v>
      </c>
      <c r="L261" s="67">
        <v>38106</v>
      </c>
      <c r="M261" s="68">
        <v>46388</v>
      </c>
      <c r="N261" s="52" t="s">
        <v>64</v>
      </c>
      <c r="O261" s="66"/>
      <c r="P261" s="66" t="s">
        <v>50</v>
      </c>
      <c r="Q261" s="65" t="s">
        <v>55</v>
      </c>
      <c r="R261" s="52" t="s">
        <v>53</v>
      </c>
      <c r="S261" s="66"/>
      <c r="T261" s="52" t="s">
        <v>59</v>
      </c>
      <c r="U261" s="66" t="s">
        <v>47</v>
      </c>
      <c r="V261" s="1" t="s">
        <v>50</v>
      </c>
      <c r="X261" s="28" t="s">
        <v>66</v>
      </c>
      <c r="Y261" s="24" t="s">
        <v>53</v>
      </c>
      <c r="AA261" s="24" t="s">
        <v>59</v>
      </c>
      <c r="AB261" s="1" t="s">
        <v>47</v>
      </c>
      <c r="AE261" s="1" t="s">
        <v>48</v>
      </c>
      <c r="AF261" s="1" t="s">
        <v>645</v>
      </c>
      <c r="AG261" s="1" t="s">
        <v>67</v>
      </c>
      <c r="AH261" s="1" t="s">
        <v>67</v>
      </c>
      <c r="AI261" s="1" t="s">
        <v>139</v>
      </c>
      <c r="AJ261" s="1">
        <v>0</v>
      </c>
      <c r="AL261" s="6">
        <v>18066</v>
      </c>
      <c r="AM261" s="6">
        <v>12150</v>
      </c>
      <c r="AN261" s="6">
        <v>30216</v>
      </c>
      <c r="AO261" s="13" t="s">
        <v>648</v>
      </c>
      <c r="AP261" s="5">
        <f t="shared" si="32"/>
        <v>2257.1352000000002</v>
      </c>
      <c r="AQ261" s="5">
        <f t="shared" si="33"/>
        <v>480.43440000000004</v>
      </c>
      <c r="AR261" s="5">
        <f t="shared" si="34"/>
        <v>83.698319999999995</v>
      </c>
      <c r="AS261" s="5">
        <f t="shared" si="35"/>
        <v>470.76528000000002</v>
      </c>
      <c r="AT261" s="5">
        <f t="shared" si="36"/>
        <v>246.56256000000002</v>
      </c>
      <c r="AU261" s="5">
        <f t="shared" si="37"/>
        <v>0</v>
      </c>
      <c r="AV261" s="5">
        <f t="shared" si="38"/>
        <v>0</v>
      </c>
      <c r="AW261" s="5">
        <f t="shared" si="39"/>
        <v>619.428</v>
      </c>
      <c r="AZ261" s="4">
        <v>7.4700000000000003E-2</v>
      </c>
      <c r="BA261" s="4">
        <v>1.5900000000000001E-2</v>
      </c>
      <c r="BB261" s="4">
        <v>2.7699999999999999E-3</v>
      </c>
      <c r="BC261" s="4">
        <v>1.558E-2</v>
      </c>
      <c r="BD261" s="4">
        <v>8.1600000000000006E-3</v>
      </c>
      <c r="BE261" s="4">
        <v>0</v>
      </c>
      <c r="BF261" s="4">
        <v>0</v>
      </c>
      <c r="BG261" s="4">
        <v>2.0500000000000001E-2</v>
      </c>
    </row>
    <row r="262" spans="1:59" x14ac:dyDescent="0.2">
      <c r="A262" s="27" t="s">
        <v>147</v>
      </c>
      <c r="B262" s="28" t="s">
        <v>958</v>
      </c>
      <c r="C262" s="24">
        <v>234</v>
      </c>
      <c r="D262" s="24" t="s">
        <v>959</v>
      </c>
      <c r="E262" s="1" t="s">
        <v>957</v>
      </c>
      <c r="F262" s="1" t="s">
        <v>645</v>
      </c>
      <c r="G262" s="1" t="s">
        <v>956</v>
      </c>
      <c r="H262" s="24" t="s">
        <v>900</v>
      </c>
      <c r="I262" s="28" t="s">
        <v>1395</v>
      </c>
      <c r="J262" s="24" t="s">
        <v>59</v>
      </c>
      <c r="K262" s="1" t="s">
        <v>47</v>
      </c>
      <c r="L262" s="67">
        <v>38106</v>
      </c>
      <c r="M262" s="68">
        <v>46388</v>
      </c>
      <c r="N262" s="52" t="s">
        <v>64</v>
      </c>
      <c r="O262" s="66"/>
      <c r="P262" s="66" t="s">
        <v>50</v>
      </c>
      <c r="Q262" s="65" t="s">
        <v>55</v>
      </c>
      <c r="R262" s="52" t="s">
        <v>53</v>
      </c>
      <c r="S262" s="66"/>
      <c r="T262" s="52" t="s">
        <v>59</v>
      </c>
      <c r="U262" s="66" t="s">
        <v>47</v>
      </c>
      <c r="V262" s="1" t="s">
        <v>50</v>
      </c>
      <c r="X262" s="28" t="s">
        <v>66</v>
      </c>
      <c r="Y262" s="24" t="s">
        <v>53</v>
      </c>
      <c r="AA262" s="24" t="s">
        <v>59</v>
      </c>
      <c r="AB262" s="1" t="s">
        <v>47</v>
      </c>
      <c r="AE262" s="1" t="s">
        <v>48</v>
      </c>
      <c r="AF262" s="1" t="s">
        <v>645</v>
      </c>
      <c r="AG262" s="1" t="s">
        <v>67</v>
      </c>
      <c r="AH262" s="1" t="s">
        <v>67</v>
      </c>
      <c r="AI262" s="1" t="s">
        <v>139</v>
      </c>
      <c r="AJ262" s="1">
        <v>0</v>
      </c>
      <c r="AL262" s="6">
        <v>3769</v>
      </c>
      <c r="AM262" s="6">
        <v>4431</v>
      </c>
      <c r="AN262" s="6">
        <v>8200</v>
      </c>
      <c r="AO262" s="13" t="s">
        <v>648</v>
      </c>
      <c r="AP262" s="5">
        <f t="shared" si="32"/>
        <v>612.54000000000008</v>
      </c>
      <c r="AQ262" s="5">
        <f t="shared" si="33"/>
        <v>130.38</v>
      </c>
      <c r="AR262" s="5">
        <f t="shared" si="34"/>
        <v>22.713999999999999</v>
      </c>
      <c r="AS262" s="5">
        <f t="shared" si="35"/>
        <v>127.756</v>
      </c>
      <c r="AT262" s="5">
        <f t="shared" si="36"/>
        <v>66.912000000000006</v>
      </c>
      <c r="AU262" s="5">
        <f t="shared" si="37"/>
        <v>0</v>
      </c>
      <c r="AV262" s="5">
        <f t="shared" si="38"/>
        <v>0</v>
      </c>
      <c r="AW262" s="5">
        <f t="shared" si="39"/>
        <v>168.1</v>
      </c>
      <c r="AZ262" s="4">
        <v>7.4700000000000003E-2</v>
      </c>
      <c r="BA262" s="4">
        <v>1.5900000000000001E-2</v>
      </c>
      <c r="BB262" s="4">
        <v>2.7699999999999999E-3</v>
      </c>
      <c r="BC262" s="4">
        <v>1.558E-2</v>
      </c>
      <c r="BD262" s="4">
        <v>8.1600000000000006E-3</v>
      </c>
      <c r="BE262" s="4">
        <v>0</v>
      </c>
      <c r="BF262" s="4">
        <v>0</v>
      </c>
      <c r="BG262" s="4">
        <v>2.0500000000000001E-2</v>
      </c>
    </row>
    <row r="263" spans="1:59" x14ac:dyDescent="0.2">
      <c r="A263" s="27" t="s">
        <v>147</v>
      </c>
      <c r="B263" s="28" t="s">
        <v>961</v>
      </c>
      <c r="C263" s="24">
        <v>231</v>
      </c>
      <c r="D263" s="24" t="s">
        <v>962</v>
      </c>
      <c r="E263" s="1" t="s">
        <v>960</v>
      </c>
      <c r="F263" s="1" t="s">
        <v>645</v>
      </c>
      <c r="G263" s="1" t="s">
        <v>956</v>
      </c>
      <c r="H263" s="24" t="s">
        <v>53</v>
      </c>
      <c r="I263" s="28" t="s">
        <v>1395</v>
      </c>
      <c r="J263" s="24" t="s">
        <v>59</v>
      </c>
      <c r="K263" s="1" t="s">
        <v>47</v>
      </c>
      <c r="L263" s="67">
        <v>38106</v>
      </c>
      <c r="M263" s="68">
        <v>46388</v>
      </c>
      <c r="N263" s="52" t="s">
        <v>64</v>
      </c>
      <c r="O263" s="66"/>
      <c r="P263" s="66" t="s">
        <v>50</v>
      </c>
      <c r="Q263" s="65" t="s">
        <v>55</v>
      </c>
      <c r="R263" s="52" t="s">
        <v>53</v>
      </c>
      <c r="S263" s="66"/>
      <c r="T263" s="52" t="s">
        <v>59</v>
      </c>
      <c r="U263" s="66" t="s">
        <v>47</v>
      </c>
      <c r="V263" s="1" t="s">
        <v>50</v>
      </c>
      <c r="X263" s="28" t="s">
        <v>66</v>
      </c>
      <c r="Y263" s="24" t="s">
        <v>53</v>
      </c>
      <c r="AA263" s="24" t="s">
        <v>59</v>
      </c>
      <c r="AB263" s="1" t="s">
        <v>47</v>
      </c>
      <c r="AE263" s="1" t="s">
        <v>48</v>
      </c>
      <c r="AF263" s="1" t="s">
        <v>645</v>
      </c>
      <c r="AG263" s="1" t="s">
        <v>67</v>
      </c>
      <c r="AH263" s="1" t="s">
        <v>67</v>
      </c>
      <c r="AI263" s="1" t="s">
        <v>139</v>
      </c>
      <c r="AJ263" s="1">
        <v>0</v>
      </c>
      <c r="AL263" s="6">
        <v>7306</v>
      </c>
      <c r="AM263" s="6">
        <v>8458</v>
      </c>
      <c r="AN263" s="6">
        <v>15764</v>
      </c>
      <c r="AO263" s="13" t="s">
        <v>648</v>
      </c>
      <c r="AP263" s="5">
        <f t="shared" si="32"/>
        <v>1177.5708</v>
      </c>
      <c r="AQ263" s="5">
        <f t="shared" si="33"/>
        <v>250.64760000000001</v>
      </c>
      <c r="AR263" s="5">
        <f t="shared" si="34"/>
        <v>43.66628</v>
      </c>
      <c r="AS263" s="5">
        <f t="shared" si="35"/>
        <v>245.60311999999999</v>
      </c>
      <c r="AT263" s="5">
        <f t="shared" si="36"/>
        <v>128.63424000000001</v>
      </c>
      <c r="AU263" s="5">
        <f t="shared" si="37"/>
        <v>0</v>
      </c>
      <c r="AV263" s="5">
        <f t="shared" si="38"/>
        <v>0</v>
      </c>
      <c r="AW263" s="5">
        <f t="shared" si="39"/>
        <v>323.16200000000003</v>
      </c>
      <c r="AZ263" s="4">
        <v>7.4700000000000003E-2</v>
      </c>
      <c r="BA263" s="4">
        <v>1.5900000000000001E-2</v>
      </c>
      <c r="BB263" s="4">
        <v>2.7699999999999999E-3</v>
      </c>
      <c r="BC263" s="4">
        <v>1.558E-2</v>
      </c>
      <c r="BD263" s="4">
        <v>8.1600000000000006E-3</v>
      </c>
      <c r="BE263" s="4">
        <v>0</v>
      </c>
      <c r="BF263" s="4">
        <v>0</v>
      </c>
      <c r="BG263" s="4">
        <v>2.0500000000000001E-2</v>
      </c>
    </row>
    <row r="264" spans="1:59" x14ac:dyDescent="0.2">
      <c r="A264" s="27" t="s">
        <v>147</v>
      </c>
      <c r="B264" s="28" t="s">
        <v>964</v>
      </c>
      <c r="C264" s="24">
        <v>230</v>
      </c>
      <c r="D264" s="24" t="s">
        <v>965</v>
      </c>
      <c r="E264" s="1" t="s">
        <v>963</v>
      </c>
      <c r="F264" s="1" t="s">
        <v>645</v>
      </c>
      <c r="G264" s="1" t="s">
        <v>956</v>
      </c>
      <c r="H264" s="24" t="s">
        <v>966</v>
      </c>
      <c r="I264" s="28" t="s">
        <v>1395</v>
      </c>
      <c r="J264" s="24" t="s">
        <v>59</v>
      </c>
      <c r="K264" s="1" t="s">
        <v>47</v>
      </c>
      <c r="L264" s="67">
        <v>38106</v>
      </c>
      <c r="M264" s="68">
        <v>46388</v>
      </c>
      <c r="N264" s="52" t="s">
        <v>64</v>
      </c>
      <c r="O264" s="66"/>
      <c r="P264" s="66" t="s">
        <v>50</v>
      </c>
      <c r="Q264" s="65" t="s">
        <v>55</v>
      </c>
      <c r="R264" s="52" t="s">
        <v>53</v>
      </c>
      <c r="S264" s="66"/>
      <c r="T264" s="52" t="s">
        <v>59</v>
      </c>
      <c r="U264" s="66" t="s">
        <v>47</v>
      </c>
      <c r="V264" s="1" t="s">
        <v>50</v>
      </c>
      <c r="X264" s="28" t="s">
        <v>66</v>
      </c>
      <c r="Y264" s="24" t="s">
        <v>53</v>
      </c>
      <c r="AA264" s="24" t="s">
        <v>59</v>
      </c>
      <c r="AB264" s="1" t="s">
        <v>47</v>
      </c>
      <c r="AE264" s="1" t="s">
        <v>48</v>
      </c>
      <c r="AF264" s="1" t="s">
        <v>645</v>
      </c>
      <c r="AG264" s="1" t="s">
        <v>67</v>
      </c>
      <c r="AH264" s="1" t="s">
        <v>67</v>
      </c>
      <c r="AI264" s="1" t="s">
        <v>139</v>
      </c>
      <c r="AJ264" s="1">
        <v>0</v>
      </c>
      <c r="AL264" s="6">
        <v>2007</v>
      </c>
      <c r="AM264" s="6">
        <v>2328</v>
      </c>
      <c r="AN264" s="6">
        <v>4335</v>
      </c>
      <c r="AO264" s="13" t="s">
        <v>648</v>
      </c>
      <c r="AP264" s="5">
        <f t="shared" si="32"/>
        <v>323.8245</v>
      </c>
      <c r="AQ264" s="5">
        <f t="shared" si="33"/>
        <v>68.926500000000004</v>
      </c>
      <c r="AR264" s="5">
        <f t="shared" si="34"/>
        <v>12.007949999999999</v>
      </c>
      <c r="AS264" s="5">
        <f t="shared" si="35"/>
        <v>67.539299999999997</v>
      </c>
      <c r="AT264" s="5">
        <f t="shared" si="36"/>
        <v>35.373600000000003</v>
      </c>
      <c r="AU264" s="5">
        <f t="shared" si="37"/>
        <v>0</v>
      </c>
      <c r="AV264" s="5">
        <f t="shared" si="38"/>
        <v>0</v>
      </c>
      <c r="AW264" s="5">
        <f t="shared" si="39"/>
        <v>88.867500000000007</v>
      </c>
      <c r="AZ264" s="4">
        <v>7.4700000000000003E-2</v>
      </c>
      <c r="BA264" s="4">
        <v>1.5900000000000001E-2</v>
      </c>
      <c r="BB264" s="4">
        <v>2.7699999999999999E-3</v>
      </c>
      <c r="BC264" s="4">
        <v>1.558E-2</v>
      </c>
      <c r="BD264" s="4">
        <v>8.1600000000000006E-3</v>
      </c>
      <c r="BE264" s="4">
        <v>0</v>
      </c>
      <c r="BF264" s="4">
        <v>0</v>
      </c>
      <c r="BG264" s="4">
        <v>2.0500000000000001E-2</v>
      </c>
    </row>
    <row r="265" spans="1:59" x14ac:dyDescent="0.2">
      <c r="A265" s="27" t="s">
        <v>147</v>
      </c>
      <c r="B265" s="28" t="s">
        <v>1145</v>
      </c>
      <c r="C265" s="24">
        <v>227</v>
      </c>
      <c r="D265" s="24">
        <v>50540488266</v>
      </c>
      <c r="E265" s="1" t="s">
        <v>967</v>
      </c>
      <c r="F265" s="1" t="s">
        <v>645</v>
      </c>
      <c r="G265" s="1" t="s">
        <v>956</v>
      </c>
      <c r="H265" s="24" t="s">
        <v>968</v>
      </c>
      <c r="I265" s="28" t="s">
        <v>1395</v>
      </c>
      <c r="J265" s="24" t="s">
        <v>59</v>
      </c>
      <c r="K265" s="1" t="s">
        <v>47</v>
      </c>
      <c r="L265" s="67">
        <v>38106</v>
      </c>
      <c r="M265" s="68">
        <v>46388</v>
      </c>
      <c r="N265" s="52" t="s">
        <v>64</v>
      </c>
      <c r="O265" s="66"/>
      <c r="P265" s="66" t="s">
        <v>50</v>
      </c>
      <c r="Q265" s="65" t="s">
        <v>55</v>
      </c>
      <c r="R265" s="52" t="s">
        <v>53</v>
      </c>
      <c r="S265" s="66"/>
      <c r="T265" s="52" t="s">
        <v>59</v>
      </c>
      <c r="U265" s="66" t="s">
        <v>47</v>
      </c>
      <c r="V265" s="1" t="s">
        <v>50</v>
      </c>
      <c r="X265" s="28" t="s">
        <v>66</v>
      </c>
      <c r="Y265" s="24" t="s">
        <v>53</v>
      </c>
      <c r="AA265" s="24" t="s">
        <v>59</v>
      </c>
      <c r="AB265" s="1" t="s">
        <v>47</v>
      </c>
      <c r="AE265" s="1" t="s">
        <v>48</v>
      </c>
      <c r="AF265" s="1" t="s">
        <v>645</v>
      </c>
      <c r="AG265" s="1" t="s">
        <v>67</v>
      </c>
      <c r="AH265" s="1" t="s">
        <v>67</v>
      </c>
      <c r="AI265" s="1" t="s">
        <v>139</v>
      </c>
      <c r="AJ265" s="1" t="s">
        <v>1510</v>
      </c>
      <c r="AL265" s="6">
        <v>588</v>
      </c>
      <c r="AM265" s="6" t="s">
        <v>1395</v>
      </c>
      <c r="AN265" s="6">
        <v>588</v>
      </c>
      <c r="AO265" s="72" t="s">
        <v>648</v>
      </c>
      <c r="AP265" s="5">
        <f t="shared" si="32"/>
        <v>58.682400000000001</v>
      </c>
      <c r="AQ265" s="5">
        <f t="shared" si="33"/>
        <v>9.3491999999999997</v>
      </c>
      <c r="AR265" s="5">
        <f t="shared" si="34"/>
        <v>1.62876</v>
      </c>
      <c r="AS265" s="5">
        <f t="shared" si="35"/>
        <v>9.1610399999999998</v>
      </c>
      <c r="AT265" s="5">
        <f t="shared" si="36"/>
        <v>4.7980800000000006</v>
      </c>
      <c r="AU265" s="5">
        <f t="shared" si="37"/>
        <v>0</v>
      </c>
      <c r="AV265" s="5">
        <f t="shared" si="38"/>
        <v>0</v>
      </c>
      <c r="AW265" s="5">
        <f t="shared" si="39"/>
        <v>12.054</v>
      </c>
      <c r="AZ265" s="4">
        <v>9.98E-2</v>
      </c>
      <c r="BA265" s="4">
        <v>1.5900000000000001E-2</v>
      </c>
      <c r="BB265" s="4">
        <v>2.7699999999999999E-3</v>
      </c>
      <c r="BC265" s="4">
        <v>1.558E-2</v>
      </c>
      <c r="BD265" s="4">
        <v>8.1600000000000006E-3</v>
      </c>
      <c r="BE265" s="4">
        <v>0</v>
      </c>
      <c r="BF265" s="4">
        <v>0</v>
      </c>
      <c r="BG265" s="4">
        <v>2.0500000000000001E-2</v>
      </c>
    </row>
    <row r="266" spans="1:59" x14ac:dyDescent="0.2">
      <c r="A266" s="27" t="s">
        <v>147</v>
      </c>
      <c r="B266" s="28" t="s">
        <v>1146</v>
      </c>
      <c r="C266" s="24">
        <v>229</v>
      </c>
      <c r="D266" s="24">
        <v>50517363029</v>
      </c>
      <c r="E266" s="1" t="s">
        <v>969</v>
      </c>
      <c r="F266" s="1" t="s">
        <v>645</v>
      </c>
      <c r="G266" s="1" t="s">
        <v>528</v>
      </c>
      <c r="H266" s="24" t="s">
        <v>54</v>
      </c>
      <c r="I266" s="28" t="s">
        <v>1395</v>
      </c>
      <c r="J266" s="24" t="s">
        <v>59</v>
      </c>
      <c r="K266" s="1" t="s">
        <v>47</v>
      </c>
      <c r="L266" s="67">
        <v>38106</v>
      </c>
      <c r="M266" s="68">
        <v>46388</v>
      </c>
      <c r="N266" s="52" t="s">
        <v>64</v>
      </c>
      <c r="O266" s="66"/>
      <c r="P266" s="66" t="s">
        <v>50</v>
      </c>
      <c r="Q266" s="65" t="s">
        <v>55</v>
      </c>
      <c r="R266" s="52" t="s">
        <v>53</v>
      </c>
      <c r="S266" s="66"/>
      <c r="T266" s="52" t="s">
        <v>59</v>
      </c>
      <c r="U266" s="66" t="s">
        <v>47</v>
      </c>
      <c r="V266" s="1" t="s">
        <v>50</v>
      </c>
      <c r="X266" s="28" t="s">
        <v>66</v>
      </c>
      <c r="Y266" s="24" t="s">
        <v>53</v>
      </c>
      <c r="AA266" s="24" t="s">
        <v>59</v>
      </c>
      <c r="AB266" s="1" t="s">
        <v>47</v>
      </c>
      <c r="AE266" s="1" t="s">
        <v>48</v>
      </c>
      <c r="AF266" s="1" t="s">
        <v>645</v>
      </c>
      <c r="AG266" s="1" t="s">
        <v>67</v>
      </c>
      <c r="AH266" s="1" t="s">
        <v>67</v>
      </c>
      <c r="AI266" s="1" t="s">
        <v>138</v>
      </c>
      <c r="AJ266" s="1" t="s">
        <v>1510</v>
      </c>
      <c r="AL266" s="6">
        <v>2047</v>
      </c>
      <c r="AM266" s="6">
        <v>3730</v>
      </c>
      <c r="AN266" s="6">
        <v>5777</v>
      </c>
      <c r="AO266" s="72" t="s">
        <v>648</v>
      </c>
      <c r="AP266" s="5">
        <f t="shared" si="32"/>
        <v>431.5419</v>
      </c>
      <c r="AQ266" s="5">
        <f t="shared" si="33"/>
        <v>91.854300000000009</v>
      </c>
      <c r="AR266" s="5">
        <f t="shared" si="34"/>
        <v>16.002289999999999</v>
      </c>
      <c r="AS266" s="5">
        <f t="shared" si="35"/>
        <v>90.005660000000006</v>
      </c>
      <c r="AT266" s="5">
        <f t="shared" si="36"/>
        <v>47.140320000000003</v>
      </c>
      <c r="AU266" s="5">
        <f t="shared" si="37"/>
        <v>0</v>
      </c>
      <c r="AV266" s="5">
        <f t="shared" si="38"/>
        <v>0</v>
      </c>
      <c r="AW266" s="5">
        <f t="shared" si="39"/>
        <v>118.4285</v>
      </c>
      <c r="AZ266" s="4">
        <v>7.4700000000000003E-2</v>
      </c>
      <c r="BA266" s="4">
        <v>1.5900000000000001E-2</v>
      </c>
      <c r="BB266" s="4">
        <v>2.7699999999999999E-3</v>
      </c>
      <c r="BC266" s="4">
        <v>1.558E-2</v>
      </c>
      <c r="BD266" s="4">
        <v>8.1600000000000006E-3</v>
      </c>
      <c r="BE266" s="4">
        <v>0</v>
      </c>
      <c r="BF266" s="4">
        <v>0</v>
      </c>
      <c r="BG266" s="4">
        <v>2.0500000000000001E-2</v>
      </c>
    </row>
    <row r="267" spans="1:59" x14ac:dyDescent="0.2">
      <c r="A267" s="27" t="s">
        <v>147</v>
      </c>
      <c r="B267" s="28" t="s">
        <v>1147</v>
      </c>
      <c r="C267" s="24">
        <v>228</v>
      </c>
      <c r="D267" s="24">
        <v>50540030463</v>
      </c>
      <c r="E267" s="1" t="s">
        <v>970</v>
      </c>
      <c r="F267" s="1" t="s">
        <v>645</v>
      </c>
      <c r="G267" s="1" t="s">
        <v>530</v>
      </c>
      <c r="H267" s="24" t="s">
        <v>971</v>
      </c>
      <c r="I267" s="28" t="s">
        <v>1395</v>
      </c>
      <c r="J267" s="24" t="s">
        <v>59</v>
      </c>
      <c r="K267" s="1" t="s">
        <v>47</v>
      </c>
      <c r="L267" s="67">
        <v>38106</v>
      </c>
      <c r="M267" s="68">
        <v>46388</v>
      </c>
      <c r="N267" s="52" t="s">
        <v>64</v>
      </c>
      <c r="O267" s="66"/>
      <c r="P267" s="66" t="s">
        <v>50</v>
      </c>
      <c r="Q267" s="65" t="s">
        <v>55</v>
      </c>
      <c r="R267" s="52" t="s">
        <v>53</v>
      </c>
      <c r="S267" s="66"/>
      <c r="T267" s="52" t="s">
        <v>59</v>
      </c>
      <c r="U267" s="66" t="s">
        <v>47</v>
      </c>
      <c r="V267" s="1" t="s">
        <v>50</v>
      </c>
      <c r="X267" s="28" t="s">
        <v>66</v>
      </c>
      <c r="Y267" s="24" t="s">
        <v>53</v>
      </c>
      <c r="AA267" s="24" t="s">
        <v>59</v>
      </c>
      <c r="AB267" s="1" t="s">
        <v>47</v>
      </c>
      <c r="AE267" s="1" t="s">
        <v>48</v>
      </c>
      <c r="AF267" s="1" t="s">
        <v>645</v>
      </c>
      <c r="AG267" s="1" t="s">
        <v>67</v>
      </c>
      <c r="AH267" s="1" t="s">
        <v>67</v>
      </c>
      <c r="AI267" s="1" t="s">
        <v>138</v>
      </c>
      <c r="AJ267" s="1" t="s">
        <v>1510</v>
      </c>
      <c r="AL267" s="6">
        <v>3221</v>
      </c>
      <c r="AM267" s="6">
        <v>3809</v>
      </c>
      <c r="AN267" s="6">
        <v>7030</v>
      </c>
      <c r="AO267" s="72" t="s">
        <v>648</v>
      </c>
      <c r="AP267" s="5">
        <f t="shared" si="32"/>
        <v>525.14099999999996</v>
      </c>
      <c r="AQ267" s="5">
        <f t="shared" si="33"/>
        <v>111.777</v>
      </c>
      <c r="AR267" s="5">
        <f t="shared" si="34"/>
        <v>19.473099999999999</v>
      </c>
      <c r="AS267" s="5">
        <f t="shared" si="35"/>
        <v>109.5274</v>
      </c>
      <c r="AT267" s="5">
        <f t="shared" si="36"/>
        <v>57.364800000000002</v>
      </c>
      <c r="AU267" s="5">
        <f t="shared" si="37"/>
        <v>0</v>
      </c>
      <c r="AV267" s="5">
        <f t="shared" si="38"/>
        <v>0</v>
      </c>
      <c r="AW267" s="5">
        <f t="shared" si="39"/>
        <v>144.11500000000001</v>
      </c>
      <c r="AZ267" s="4">
        <v>7.4700000000000003E-2</v>
      </c>
      <c r="BA267" s="4">
        <v>1.5900000000000001E-2</v>
      </c>
      <c r="BB267" s="4">
        <v>2.7699999999999999E-3</v>
      </c>
      <c r="BC267" s="4">
        <v>1.558E-2</v>
      </c>
      <c r="BD267" s="4">
        <v>8.1600000000000006E-3</v>
      </c>
      <c r="BE267" s="4">
        <v>0</v>
      </c>
      <c r="BF267" s="4">
        <v>0</v>
      </c>
      <c r="BG267" s="4">
        <v>2.0500000000000001E-2</v>
      </c>
    </row>
    <row r="268" spans="1:59" x14ac:dyDescent="0.2">
      <c r="A268" s="27" t="s">
        <v>147</v>
      </c>
      <c r="B268" s="28" t="s">
        <v>1148</v>
      </c>
      <c r="C268" s="24">
        <v>223</v>
      </c>
      <c r="D268" s="24">
        <v>50540506175</v>
      </c>
      <c r="E268" s="1" t="s">
        <v>973</v>
      </c>
      <c r="F268" s="1" t="s">
        <v>645</v>
      </c>
      <c r="G268" s="1" t="s">
        <v>972</v>
      </c>
      <c r="H268" s="24" t="s">
        <v>238</v>
      </c>
      <c r="I268" s="28" t="s">
        <v>1395</v>
      </c>
      <c r="J268" s="24" t="s">
        <v>59</v>
      </c>
      <c r="K268" s="1" t="s">
        <v>47</v>
      </c>
      <c r="L268" s="67">
        <v>38106</v>
      </c>
      <c r="M268" s="68">
        <v>46388</v>
      </c>
      <c r="N268" s="52" t="s">
        <v>64</v>
      </c>
      <c r="O268" s="66"/>
      <c r="P268" s="66" t="s">
        <v>50</v>
      </c>
      <c r="Q268" s="65" t="s">
        <v>55</v>
      </c>
      <c r="R268" s="52" t="s">
        <v>53</v>
      </c>
      <c r="S268" s="66"/>
      <c r="T268" s="52" t="s">
        <v>59</v>
      </c>
      <c r="U268" s="66" t="s">
        <v>47</v>
      </c>
      <c r="V268" s="1" t="s">
        <v>50</v>
      </c>
      <c r="X268" s="28" t="s">
        <v>66</v>
      </c>
      <c r="Y268" s="24" t="s">
        <v>53</v>
      </c>
      <c r="AA268" s="24" t="s">
        <v>59</v>
      </c>
      <c r="AB268" s="1" t="s">
        <v>47</v>
      </c>
      <c r="AE268" s="1" t="s">
        <v>48</v>
      </c>
      <c r="AF268" s="1" t="s">
        <v>645</v>
      </c>
      <c r="AG268" s="1" t="s">
        <v>67</v>
      </c>
      <c r="AH268" s="1" t="s">
        <v>67</v>
      </c>
      <c r="AI268" s="1" t="s">
        <v>138</v>
      </c>
      <c r="AJ268" s="1" t="s">
        <v>1510</v>
      </c>
      <c r="AL268" s="6">
        <v>4081</v>
      </c>
      <c r="AM268" s="6">
        <v>5722</v>
      </c>
      <c r="AN268" s="6">
        <v>9803</v>
      </c>
      <c r="AO268" s="72" t="s">
        <v>648</v>
      </c>
      <c r="AP268" s="5">
        <f t="shared" si="32"/>
        <v>732.28410000000008</v>
      </c>
      <c r="AQ268" s="5">
        <f t="shared" si="33"/>
        <v>155.86770000000001</v>
      </c>
      <c r="AR268" s="5">
        <f t="shared" si="34"/>
        <v>27.154309999999999</v>
      </c>
      <c r="AS268" s="5">
        <f t="shared" si="35"/>
        <v>152.73074</v>
      </c>
      <c r="AT268" s="5">
        <f t="shared" si="36"/>
        <v>79.99248</v>
      </c>
      <c r="AU268" s="5">
        <f t="shared" si="37"/>
        <v>0</v>
      </c>
      <c r="AV268" s="5">
        <f t="shared" si="38"/>
        <v>0</v>
      </c>
      <c r="AW268" s="5">
        <f t="shared" si="39"/>
        <v>200.9615</v>
      </c>
      <c r="AZ268" s="4">
        <v>7.4700000000000003E-2</v>
      </c>
      <c r="BA268" s="4">
        <v>1.5900000000000001E-2</v>
      </c>
      <c r="BB268" s="4">
        <v>2.7699999999999999E-3</v>
      </c>
      <c r="BC268" s="4">
        <v>1.558E-2</v>
      </c>
      <c r="BD268" s="4">
        <v>8.1600000000000006E-3</v>
      </c>
      <c r="BE268" s="4">
        <v>0</v>
      </c>
      <c r="BF268" s="4">
        <v>0</v>
      </c>
      <c r="BG268" s="4">
        <v>2.0500000000000001E-2</v>
      </c>
    </row>
    <row r="269" spans="1:59" x14ac:dyDescent="0.2">
      <c r="A269" s="27" t="s">
        <v>147</v>
      </c>
      <c r="B269" s="28" t="s">
        <v>976</v>
      </c>
      <c r="C269" s="24">
        <v>226</v>
      </c>
      <c r="D269" s="24" t="s">
        <v>977</v>
      </c>
      <c r="E269" s="1" t="s">
        <v>975</v>
      </c>
      <c r="F269" s="1" t="s">
        <v>645</v>
      </c>
      <c r="G269" s="1" t="s">
        <v>974</v>
      </c>
      <c r="H269" s="24" t="s">
        <v>238</v>
      </c>
      <c r="I269" s="28" t="s">
        <v>1395</v>
      </c>
      <c r="J269" s="24" t="s">
        <v>59</v>
      </c>
      <c r="K269" s="1" t="s">
        <v>47</v>
      </c>
      <c r="L269" s="67">
        <v>38106</v>
      </c>
      <c r="M269" s="68">
        <v>46388</v>
      </c>
      <c r="N269" s="52" t="s">
        <v>64</v>
      </c>
      <c r="O269" s="66"/>
      <c r="P269" s="66" t="s">
        <v>50</v>
      </c>
      <c r="Q269" s="65" t="s">
        <v>55</v>
      </c>
      <c r="R269" s="52" t="s">
        <v>53</v>
      </c>
      <c r="S269" s="66"/>
      <c r="T269" s="52" t="s">
        <v>59</v>
      </c>
      <c r="U269" s="66" t="s">
        <v>47</v>
      </c>
      <c r="V269" s="1" t="s">
        <v>50</v>
      </c>
      <c r="X269" s="28" t="s">
        <v>66</v>
      </c>
      <c r="Y269" s="24" t="s">
        <v>53</v>
      </c>
      <c r="AA269" s="24" t="s">
        <v>59</v>
      </c>
      <c r="AB269" s="1" t="s">
        <v>47</v>
      </c>
      <c r="AE269" s="1" t="s">
        <v>48</v>
      </c>
      <c r="AF269" s="1" t="s">
        <v>645</v>
      </c>
      <c r="AG269" s="1" t="s">
        <v>67</v>
      </c>
      <c r="AH269" s="1" t="s">
        <v>67</v>
      </c>
      <c r="AI269" s="1" t="s">
        <v>139</v>
      </c>
      <c r="AJ269" s="1">
        <v>0</v>
      </c>
      <c r="AL269" s="6">
        <v>2682</v>
      </c>
      <c r="AM269" s="6">
        <v>2812</v>
      </c>
      <c r="AN269" s="6">
        <v>5494</v>
      </c>
      <c r="AO269" s="13" t="s">
        <v>648</v>
      </c>
      <c r="AP269" s="5">
        <f t="shared" si="32"/>
        <v>410.40180000000004</v>
      </c>
      <c r="AQ269" s="5">
        <f t="shared" si="33"/>
        <v>87.354600000000005</v>
      </c>
      <c r="AR269" s="5">
        <f t="shared" si="34"/>
        <v>15.21838</v>
      </c>
      <c r="AS269" s="5">
        <f t="shared" si="35"/>
        <v>85.596519999999998</v>
      </c>
      <c r="AT269" s="5">
        <f t="shared" si="36"/>
        <v>44.831040000000002</v>
      </c>
      <c r="AU269" s="5">
        <f t="shared" si="37"/>
        <v>0</v>
      </c>
      <c r="AV269" s="5">
        <f t="shared" si="38"/>
        <v>0</v>
      </c>
      <c r="AW269" s="5">
        <f t="shared" si="39"/>
        <v>112.62700000000001</v>
      </c>
      <c r="AZ269" s="4">
        <v>7.4700000000000003E-2</v>
      </c>
      <c r="BA269" s="4">
        <v>1.5900000000000001E-2</v>
      </c>
      <c r="BB269" s="4">
        <v>2.7699999999999999E-3</v>
      </c>
      <c r="BC269" s="4">
        <v>1.558E-2</v>
      </c>
      <c r="BD269" s="4">
        <v>8.1600000000000006E-3</v>
      </c>
      <c r="BE269" s="4">
        <v>0</v>
      </c>
      <c r="BF269" s="4">
        <v>0</v>
      </c>
      <c r="BG269" s="4">
        <v>2.0500000000000001E-2</v>
      </c>
    </row>
    <row r="270" spans="1:59" x14ac:dyDescent="0.2">
      <c r="A270" s="27" t="s">
        <v>147</v>
      </c>
      <c r="B270" s="28" t="s">
        <v>1149</v>
      </c>
      <c r="C270" s="24">
        <v>224</v>
      </c>
      <c r="D270" s="24">
        <v>50595823186</v>
      </c>
      <c r="E270" s="1" t="s">
        <v>978</v>
      </c>
      <c r="F270" s="1" t="s">
        <v>645</v>
      </c>
      <c r="G270" s="1" t="s">
        <v>535</v>
      </c>
      <c r="H270" s="24" t="s">
        <v>120</v>
      </c>
      <c r="I270" s="28" t="s">
        <v>1395</v>
      </c>
      <c r="J270" s="24" t="s">
        <v>59</v>
      </c>
      <c r="K270" s="1" t="s">
        <v>47</v>
      </c>
      <c r="L270" s="67">
        <v>38106</v>
      </c>
      <c r="M270" s="68">
        <v>46388</v>
      </c>
      <c r="N270" s="52" t="s">
        <v>64</v>
      </c>
      <c r="O270" s="66"/>
      <c r="P270" s="66" t="s">
        <v>50</v>
      </c>
      <c r="Q270" s="65" t="s">
        <v>55</v>
      </c>
      <c r="R270" s="52" t="s">
        <v>53</v>
      </c>
      <c r="S270" s="66"/>
      <c r="T270" s="52" t="s">
        <v>59</v>
      </c>
      <c r="U270" s="66" t="s">
        <v>47</v>
      </c>
      <c r="V270" s="1" t="s">
        <v>50</v>
      </c>
      <c r="X270" s="28" t="s">
        <v>66</v>
      </c>
      <c r="Y270" s="24" t="s">
        <v>53</v>
      </c>
      <c r="AA270" s="24" t="s">
        <v>59</v>
      </c>
      <c r="AB270" s="1" t="s">
        <v>47</v>
      </c>
      <c r="AE270" s="1" t="s">
        <v>48</v>
      </c>
      <c r="AF270" s="1" t="s">
        <v>645</v>
      </c>
      <c r="AG270" s="1" t="s">
        <v>67</v>
      </c>
      <c r="AH270" s="1" t="s">
        <v>67</v>
      </c>
      <c r="AI270" s="1" t="s">
        <v>138</v>
      </c>
      <c r="AJ270" s="1" t="s">
        <v>1510</v>
      </c>
      <c r="AL270" s="6">
        <v>14434</v>
      </c>
      <c r="AM270" s="6">
        <v>15572</v>
      </c>
      <c r="AN270" s="6">
        <v>30006</v>
      </c>
      <c r="AO270" s="72" t="s">
        <v>648</v>
      </c>
      <c r="AP270" s="5">
        <f t="shared" si="32"/>
        <v>2241.4482000000003</v>
      </c>
      <c r="AQ270" s="5">
        <f t="shared" si="33"/>
        <v>477.09540000000004</v>
      </c>
      <c r="AR270" s="5">
        <f t="shared" si="34"/>
        <v>83.116619999999998</v>
      </c>
      <c r="AS270" s="5">
        <f t="shared" si="35"/>
        <v>467.49347999999998</v>
      </c>
      <c r="AT270" s="5">
        <f t="shared" si="36"/>
        <v>244.84896000000001</v>
      </c>
      <c r="AU270" s="5">
        <f t="shared" si="37"/>
        <v>0</v>
      </c>
      <c r="AV270" s="5">
        <f t="shared" si="38"/>
        <v>0</v>
      </c>
      <c r="AW270" s="5">
        <f t="shared" si="39"/>
        <v>615.12300000000005</v>
      </c>
      <c r="AZ270" s="4">
        <v>7.4700000000000003E-2</v>
      </c>
      <c r="BA270" s="4">
        <v>1.5900000000000001E-2</v>
      </c>
      <c r="BB270" s="4">
        <v>2.7699999999999999E-3</v>
      </c>
      <c r="BC270" s="4">
        <v>1.558E-2</v>
      </c>
      <c r="BD270" s="4">
        <v>8.1600000000000006E-3</v>
      </c>
      <c r="BE270" s="4">
        <v>0</v>
      </c>
      <c r="BF270" s="4">
        <v>0</v>
      </c>
      <c r="BG270" s="4">
        <v>2.0500000000000001E-2</v>
      </c>
    </row>
    <row r="271" spans="1:59" x14ac:dyDescent="0.2">
      <c r="A271" s="27" t="s">
        <v>147</v>
      </c>
      <c r="B271" s="28" t="s">
        <v>981</v>
      </c>
      <c r="C271" s="24">
        <v>225</v>
      </c>
      <c r="D271" s="24" t="s">
        <v>982</v>
      </c>
      <c r="E271" s="1" t="s">
        <v>980</v>
      </c>
      <c r="F271" s="1" t="s">
        <v>645</v>
      </c>
      <c r="G271" s="1" t="s">
        <v>979</v>
      </c>
      <c r="H271" s="24" t="s">
        <v>95</v>
      </c>
      <c r="I271" s="28" t="s">
        <v>1395</v>
      </c>
      <c r="J271" s="24" t="s">
        <v>59</v>
      </c>
      <c r="K271" s="1" t="s">
        <v>47</v>
      </c>
      <c r="L271" s="67">
        <v>38106</v>
      </c>
      <c r="M271" s="68">
        <v>46388</v>
      </c>
      <c r="N271" s="52" t="s">
        <v>64</v>
      </c>
      <c r="O271" s="66"/>
      <c r="P271" s="66" t="s">
        <v>50</v>
      </c>
      <c r="Q271" s="65" t="s">
        <v>55</v>
      </c>
      <c r="R271" s="52" t="s">
        <v>53</v>
      </c>
      <c r="S271" s="66"/>
      <c r="T271" s="52" t="s">
        <v>59</v>
      </c>
      <c r="U271" s="66" t="s">
        <v>47</v>
      </c>
      <c r="V271" s="1" t="s">
        <v>50</v>
      </c>
      <c r="X271" s="28" t="s">
        <v>66</v>
      </c>
      <c r="Y271" s="24" t="s">
        <v>53</v>
      </c>
      <c r="AA271" s="24" t="s">
        <v>59</v>
      </c>
      <c r="AB271" s="1" t="s">
        <v>47</v>
      </c>
      <c r="AE271" s="1" t="s">
        <v>48</v>
      </c>
      <c r="AF271" s="1" t="s">
        <v>645</v>
      </c>
      <c r="AG271" s="1" t="s">
        <v>67</v>
      </c>
      <c r="AH271" s="1" t="s">
        <v>67</v>
      </c>
      <c r="AI271" s="1" t="s">
        <v>139</v>
      </c>
      <c r="AJ271" s="1">
        <v>0</v>
      </c>
      <c r="AL271" s="6">
        <v>852</v>
      </c>
      <c r="AM271" s="6">
        <v>808</v>
      </c>
      <c r="AN271" s="6">
        <v>1660</v>
      </c>
      <c r="AO271" s="13" t="s">
        <v>648</v>
      </c>
      <c r="AP271" s="5">
        <f t="shared" si="32"/>
        <v>124.00200000000001</v>
      </c>
      <c r="AQ271" s="5">
        <f t="shared" si="33"/>
        <v>26.394000000000002</v>
      </c>
      <c r="AR271" s="5">
        <f t="shared" si="34"/>
        <v>4.5981999999999994</v>
      </c>
      <c r="AS271" s="5">
        <f t="shared" si="35"/>
        <v>25.8628</v>
      </c>
      <c r="AT271" s="5">
        <f t="shared" si="36"/>
        <v>13.5456</v>
      </c>
      <c r="AU271" s="5">
        <f t="shared" si="37"/>
        <v>0</v>
      </c>
      <c r="AV271" s="5">
        <f t="shared" si="38"/>
        <v>0</v>
      </c>
      <c r="AW271" s="5">
        <f t="shared" si="39"/>
        <v>34.03</v>
      </c>
      <c r="AZ271" s="4">
        <v>7.4700000000000003E-2</v>
      </c>
      <c r="BA271" s="4">
        <v>1.5900000000000001E-2</v>
      </c>
      <c r="BB271" s="4">
        <v>2.7699999999999999E-3</v>
      </c>
      <c r="BC271" s="4">
        <v>1.558E-2</v>
      </c>
      <c r="BD271" s="4">
        <v>8.1600000000000006E-3</v>
      </c>
      <c r="BE271" s="4">
        <v>0</v>
      </c>
      <c r="BF271" s="4">
        <v>0</v>
      </c>
      <c r="BG271" s="4">
        <v>2.0500000000000001E-2</v>
      </c>
    </row>
    <row r="272" spans="1:59" x14ac:dyDescent="0.2">
      <c r="A272" s="27" t="s">
        <v>147</v>
      </c>
      <c r="B272" s="28" t="s">
        <v>985</v>
      </c>
      <c r="C272" s="24">
        <v>222</v>
      </c>
      <c r="D272" s="24" t="s">
        <v>986</v>
      </c>
      <c r="E272" s="1" t="s">
        <v>984</v>
      </c>
      <c r="F272" s="1" t="s">
        <v>645</v>
      </c>
      <c r="G272" s="1" t="s">
        <v>983</v>
      </c>
      <c r="H272" s="24" t="s">
        <v>438</v>
      </c>
      <c r="I272" s="28" t="s">
        <v>1395</v>
      </c>
      <c r="J272" s="24" t="s">
        <v>59</v>
      </c>
      <c r="K272" s="1" t="s">
        <v>47</v>
      </c>
      <c r="L272" s="67">
        <v>38106</v>
      </c>
      <c r="M272" s="68">
        <v>46388</v>
      </c>
      <c r="N272" s="52" t="s">
        <v>64</v>
      </c>
      <c r="O272" s="66"/>
      <c r="P272" s="66" t="s">
        <v>50</v>
      </c>
      <c r="Q272" s="65" t="s">
        <v>55</v>
      </c>
      <c r="R272" s="52" t="s">
        <v>53</v>
      </c>
      <c r="S272" s="66"/>
      <c r="T272" s="52" t="s">
        <v>59</v>
      </c>
      <c r="U272" s="66" t="s">
        <v>47</v>
      </c>
      <c r="V272" s="1" t="s">
        <v>50</v>
      </c>
      <c r="X272" s="28" t="s">
        <v>66</v>
      </c>
      <c r="Y272" s="24" t="s">
        <v>53</v>
      </c>
      <c r="AA272" s="24" t="s">
        <v>59</v>
      </c>
      <c r="AB272" s="1" t="s">
        <v>47</v>
      </c>
      <c r="AE272" s="1" t="s">
        <v>48</v>
      </c>
      <c r="AF272" s="1" t="s">
        <v>645</v>
      </c>
      <c r="AG272" s="1" t="s">
        <v>67</v>
      </c>
      <c r="AH272" s="1" t="s">
        <v>67</v>
      </c>
      <c r="AI272" s="1" t="s">
        <v>139</v>
      </c>
      <c r="AJ272" s="1">
        <v>0</v>
      </c>
      <c r="AL272" s="6">
        <v>10306</v>
      </c>
      <c r="AM272" s="6">
        <v>14142</v>
      </c>
      <c r="AN272" s="6">
        <v>24448</v>
      </c>
      <c r="AO272" s="13" t="s">
        <v>648</v>
      </c>
      <c r="AP272" s="5">
        <f t="shared" si="32"/>
        <v>1826.2655999999999</v>
      </c>
      <c r="AQ272" s="5">
        <f t="shared" si="33"/>
        <v>388.72320000000002</v>
      </c>
      <c r="AR272" s="5">
        <f t="shared" si="34"/>
        <v>67.720959999999991</v>
      </c>
      <c r="AS272" s="5">
        <f t="shared" si="35"/>
        <v>380.89983999999998</v>
      </c>
      <c r="AT272" s="5">
        <f t="shared" si="36"/>
        <v>199.49568000000002</v>
      </c>
      <c r="AU272" s="5">
        <f t="shared" si="37"/>
        <v>0</v>
      </c>
      <c r="AV272" s="5">
        <f t="shared" si="38"/>
        <v>0</v>
      </c>
      <c r="AW272" s="5">
        <f t="shared" si="39"/>
        <v>501.18400000000003</v>
      </c>
      <c r="AZ272" s="4">
        <v>7.4700000000000003E-2</v>
      </c>
      <c r="BA272" s="4">
        <v>1.5900000000000001E-2</v>
      </c>
      <c r="BB272" s="4">
        <v>2.7699999999999999E-3</v>
      </c>
      <c r="BC272" s="4">
        <v>1.558E-2</v>
      </c>
      <c r="BD272" s="4">
        <v>8.1600000000000006E-3</v>
      </c>
      <c r="BE272" s="4">
        <v>0</v>
      </c>
      <c r="BF272" s="4">
        <v>0</v>
      </c>
      <c r="BG272" s="4">
        <v>2.0500000000000001E-2</v>
      </c>
    </row>
    <row r="273" spans="1:59" x14ac:dyDescent="0.2">
      <c r="A273" s="27" t="s">
        <v>147</v>
      </c>
      <c r="B273" s="28" t="s">
        <v>989</v>
      </c>
      <c r="C273" s="24">
        <v>219</v>
      </c>
      <c r="D273" s="24" t="s">
        <v>990</v>
      </c>
      <c r="E273" s="1" t="s">
        <v>988</v>
      </c>
      <c r="F273" s="1" t="s">
        <v>645</v>
      </c>
      <c r="G273" s="1" t="s">
        <v>987</v>
      </c>
      <c r="H273" s="24" t="s">
        <v>54</v>
      </c>
      <c r="I273" s="28" t="s">
        <v>1395</v>
      </c>
      <c r="J273" s="24" t="s">
        <v>59</v>
      </c>
      <c r="K273" s="1" t="s">
        <v>47</v>
      </c>
      <c r="L273" s="67">
        <v>38106</v>
      </c>
      <c r="M273" s="68">
        <v>46388</v>
      </c>
      <c r="N273" s="52" t="s">
        <v>64</v>
      </c>
      <c r="O273" s="66"/>
      <c r="P273" s="66" t="s">
        <v>50</v>
      </c>
      <c r="Q273" s="65" t="s">
        <v>55</v>
      </c>
      <c r="R273" s="52" t="s">
        <v>53</v>
      </c>
      <c r="S273" s="66"/>
      <c r="T273" s="52" t="s">
        <v>59</v>
      </c>
      <c r="U273" s="66" t="s">
        <v>47</v>
      </c>
      <c r="V273" s="1" t="s">
        <v>50</v>
      </c>
      <c r="X273" s="28" t="s">
        <v>66</v>
      </c>
      <c r="Y273" s="24" t="s">
        <v>53</v>
      </c>
      <c r="AA273" s="24" t="s">
        <v>59</v>
      </c>
      <c r="AB273" s="1" t="s">
        <v>47</v>
      </c>
      <c r="AE273" s="1" t="s">
        <v>48</v>
      </c>
      <c r="AF273" s="1" t="s">
        <v>645</v>
      </c>
      <c r="AG273" s="1" t="s">
        <v>67</v>
      </c>
      <c r="AH273" s="1" t="s">
        <v>67</v>
      </c>
      <c r="AI273" s="1" t="s">
        <v>139</v>
      </c>
      <c r="AJ273" s="1">
        <v>0</v>
      </c>
      <c r="AL273" s="6">
        <v>57</v>
      </c>
      <c r="AM273" s="6" t="s">
        <v>1395</v>
      </c>
      <c r="AN273" s="6">
        <v>57</v>
      </c>
      <c r="AO273" s="13" t="s">
        <v>648</v>
      </c>
      <c r="AP273" s="5">
        <f t="shared" si="32"/>
        <v>5.6886000000000001</v>
      </c>
      <c r="AQ273" s="5">
        <f t="shared" si="33"/>
        <v>0.90630000000000011</v>
      </c>
      <c r="AR273" s="5">
        <f t="shared" si="34"/>
        <v>0.15789</v>
      </c>
      <c r="AS273" s="5">
        <f t="shared" si="35"/>
        <v>0.88805999999999996</v>
      </c>
      <c r="AT273" s="5">
        <f t="shared" si="36"/>
        <v>0.46512000000000003</v>
      </c>
      <c r="AU273" s="5">
        <f t="shared" si="37"/>
        <v>0</v>
      </c>
      <c r="AV273" s="5">
        <f t="shared" si="38"/>
        <v>0</v>
      </c>
      <c r="AW273" s="5">
        <f t="shared" si="39"/>
        <v>1.1685000000000001</v>
      </c>
      <c r="AZ273" s="4">
        <v>9.98E-2</v>
      </c>
      <c r="BA273" s="4">
        <v>1.5900000000000001E-2</v>
      </c>
      <c r="BB273" s="4">
        <v>2.7699999999999999E-3</v>
      </c>
      <c r="BC273" s="4">
        <v>1.558E-2</v>
      </c>
      <c r="BD273" s="4">
        <v>8.1600000000000006E-3</v>
      </c>
      <c r="BE273" s="4">
        <v>0</v>
      </c>
      <c r="BF273" s="4">
        <v>0</v>
      </c>
      <c r="BG273" s="4">
        <v>2.0500000000000001E-2</v>
      </c>
    </row>
    <row r="274" spans="1:59" x14ac:dyDescent="0.2">
      <c r="A274" s="27" t="s">
        <v>147</v>
      </c>
      <c r="B274" s="28" t="s">
        <v>1150</v>
      </c>
      <c r="C274" s="24">
        <v>220</v>
      </c>
      <c r="D274" s="24">
        <v>50540757538</v>
      </c>
      <c r="E274" s="1" t="s">
        <v>991</v>
      </c>
      <c r="F274" s="1" t="s">
        <v>645</v>
      </c>
      <c r="G274" s="1" t="s">
        <v>566</v>
      </c>
      <c r="H274" s="24" t="s">
        <v>992</v>
      </c>
      <c r="I274" s="28" t="s">
        <v>1395</v>
      </c>
      <c r="J274" s="24" t="s">
        <v>59</v>
      </c>
      <c r="K274" s="1" t="s">
        <v>47</v>
      </c>
      <c r="L274" s="67">
        <v>38106</v>
      </c>
      <c r="M274" s="68">
        <v>46388</v>
      </c>
      <c r="N274" s="52" t="s">
        <v>64</v>
      </c>
      <c r="O274" s="66"/>
      <c r="P274" s="66" t="s">
        <v>50</v>
      </c>
      <c r="Q274" s="65" t="s">
        <v>55</v>
      </c>
      <c r="R274" s="52" t="s">
        <v>53</v>
      </c>
      <c r="S274" s="66"/>
      <c r="T274" s="52" t="s">
        <v>59</v>
      </c>
      <c r="U274" s="66" t="s">
        <v>47</v>
      </c>
      <c r="V274" s="1" t="s">
        <v>50</v>
      </c>
      <c r="X274" s="28" t="s">
        <v>66</v>
      </c>
      <c r="Y274" s="24" t="s">
        <v>53</v>
      </c>
      <c r="AA274" s="24" t="s">
        <v>59</v>
      </c>
      <c r="AB274" s="1" t="s">
        <v>47</v>
      </c>
      <c r="AE274" s="1" t="s">
        <v>48</v>
      </c>
      <c r="AF274" s="1" t="s">
        <v>645</v>
      </c>
      <c r="AG274" s="1" t="s">
        <v>67</v>
      </c>
      <c r="AH274" s="1" t="s">
        <v>67</v>
      </c>
      <c r="AI274" s="1" t="s">
        <v>138</v>
      </c>
      <c r="AJ274" s="1" t="s">
        <v>1510</v>
      </c>
      <c r="AL274" s="6">
        <v>5786</v>
      </c>
      <c r="AM274" s="6">
        <v>3025</v>
      </c>
      <c r="AN274" s="6">
        <v>8811</v>
      </c>
      <c r="AO274" s="72" t="s">
        <v>648</v>
      </c>
      <c r="AP274" s="5">
        <f t="shared" si="32"/>
        <v>658.18169999999998</v>
      </c>
      <c r="AQ274" s="5">
        <f t="shared" si="33"/>
        <v>140.0949</v>
      </c>
      <c r="AR274" s="5">
        <f t="shared" si="34"/>
        <v>24.406469999999999</v>
      </c>
      <c r="AS274" s="5">
        <f t="shared" si="35"/>
        <v>137.27538000000001</v>
      </c>
      <c r="AT274" s="5">
        <f t="shared" si="36"/>
        <v>71.897760000000005</v>
      </c>
      <c r="AU274" s="5">
        <f t="shared" si="37"/>
        <v>0</v>
      </c>
      <c r="AV274" s="5">
        <f t="shared" si="38"/>
        <v>0</v>
      </c>
      <c r="AW274" s="5">
        <f t="shared" si="39"/>
        <v>180.62550000000002</v>
      </c>
      <c r="AZ274" s="4">
        <v>7.4700000000000003E-2</v>
      </c>
      <c r="BA274" s="4">
        <v>1.5900000000000001E-2</v>
      </c>
      <c r="BB274" s="4">
        <v>2.7699999999999999E-3</v>
      </c>
      <c r="BC274" s="4">
        <v>1.558E-2</v>
      </c>
      <c r="BD274" s="4">
        <v>8.1600000000000006E-3</v>
      </c>
      <c r="BE274" s="4">
        <v>0</v>
      </c>
      <c r="BF274" s="4">
        <v>0</v>
      </c>
      <c r="BG274" s="4">
        <v>2.0500000000000001E-2</v>
      </c>
    </row>
    <row r="275" spans="1:59" x14ac:dyDescent="0.2">
      <c r="A275" s="27" t="s">
        <v>147</v>
      </c>
      <c r="B275" s="28" t="s">
        <v>1151</v>
      </c>
      <c r="C275" s="24">
        <v>215</v>
      </c>
      <c r="D275" s="24">
        <v>50575159543</v>
      </c>
      <c r="E275" s="1" t="s">
        <v>993</v>
      </c>
      <c r="F275" s="1" t="s">
        <v>645</v>
      </c>
      <c r="G275" s="1" t="s">
        <v>566</v>
      </c>
      <c r="H275" s="24" t="s">
        <v>992</v>
      </c>
      <c r="I275" s="28" t="s">
        <v>1395</v>
      </c>
      <c r="J275" s="24" t="s">
        <v>59</v>
      </c>
      <c r="K275" s="1" t="s">
        <v>47</v>
      </c>
      <c r="L275" s="67">
        <v>38106</v>
      </c>
      <c r="M275" s="68">
        <v>46388</v>
      </c>
      <c r="N275" s="52" t="s">
        <v>64</v>
      </c>
      <c r="O275" s="66"/>
      <c r="P275" s="66" t="s">
        <v>50</v>
      </c>
      <c r="Q275" s="65" t="s">
        <v>55</v>
      </c>
      <c r="R275" s="52" t="s">
        <v>53</v>
      </c>
      <c r="S275" s="66"/>
      <c r="T275" s="52" t="s">
        <v>59</v>
      </c>
      <c r="U275" s="66" t="s">
        <v>47</v>
      </c>
      <c r="V275" s="1" t="s">
        <v>50</v>
      </c>
      <c r="X275" s="28" t="s">
        <v>66</v>
      </c>
      <c r="Y275" s="24" t="s">
        <v>53</v>
      </c>
      <c r="AA275" s="24" t="s">
        <v>59</v>
      </c>
      <c r="AB275" s="1" t="s">
        <v>47</v>
      </c>
      <c r="AE275" s="1" t="s">
        <v>48</v>
      </c>
      <c r="AF275" s="1" t="s">
        <v>645</v>
      </c>
      <c r="AG275" s="1" t="s">
        <v>67</v>
      </c>
      <c r="AH275" s="1" t="s">
        <v>67</v>
      </c>
      <c r="AI275" s="1" t="s">
        <v>138</v>
      </c>
      <c r="AJ275" s="1" t="s">
        <v>1510</v>
      </c>
      <c r="AL275" s="6">
        <v>5402</v>
      </c>
      <c r="AM275" s="6" t="s">
        <v>1395</v>
      </c>
      <c r="AN275" s="6">
        <v>5402</v>
      </c>
      <c r="AO275" s="72" t="s">
        <v>648</v>
      </c>
      <c r="AP275" s="5">
        <f t="shared" si="32"/>
        <v>539.11959999999999</v>
      </c>
      <c r="AQ275" s="5">
        <f t="shared" si="33"/>
        <v>85.891800000000003</v>
      </c>
      <c r="AR275" s="5">
        <f t="shared" si="34"/>
        <v>14.96354</v>
      </c>
      <c r="AS275" s="5">
        <f t="shared" si="35"/>
        <v>84.163160000000005</v>
      </c>
      <c r="AT275" s="5">
        <f t="shared" si="36"/>
        <v>44.08032</v>
      </c>
      <c r="AU275" s="5">
        <f t="shared" si="37"/>
        <v>0</v>
      </c>
      <c r="AV275" s="5">
        <f t="shared" si="38"/>
        <v>0</v>
      </c>
      <c r="AW275" s="5">
        <f t="shared" si="39"/>
        <v>110.741</v>
      </c>
      <c r="AZ275" s="4">
        <v>9.98E-2</v>
      </c>
      <c r="BA275" s="4">
        <v>1.5900000000000001E-2</v>
      </c>
      <c r="BB275" s="4">
        <v>2.7699999999999999E-3</v>
      </c>
      <c r="BC275" s="4">
        <v>1.558E-2</v>
      </c>
      <c r="BD275" s="4">
        <v>8.1600000000000006E-3</v>
      </c>
      <c r="BE275" s="4">
        <v>0</v>
      </c>
      <c r="BF275" s="4">
        <v>0</v>
      </c>
      <c r="BG275" s="4">
        <v>2.0500000000000001E-2</v>
      </c>
    </row>
    <row r="276" spans="1:59" x14ac:dyDescent="0.2">
      <c r="A276" s="27" t="s">
        <v>147</v>
      </c>
      <c r="B276" s="28" t="s">
        <v>1152</v>
      </c>
      <c r="C276" s="24">
        <v>221</v>
      </c>
      <c r="D276" s="24">
        <v>50540974679</v>
      </c>
      <c r="E276" s="1" t="s">
        <v>995</v>
      </c>
      <c r="F276" s="1" t="s">
        <v>645</v>
      </c>
      <c r="G276" s="1" t="s">
        <v>994</v>
      </c>
      <c r="H276" s="24" t="s">
        <v>996</v>
      </c>
      <c r="I276" s="28" t="s">
        <v>1395</v>
      </c>
      <c r="J276" s="24" t="s">
        <v>59</v>
      </c>
      <c r="K276" s="1" t="s">
        <v>47</v>
      </c>
      <c r="L276" s="67">
        <v>38106</v>
      </c>
      <c r="M276" s="68">
        <v>46388</v>
      </c>
      <c r="N276" s="52" t="s">
        <v>64</v>
      </c>
      <c r="O276" s="66"/>
      <c r="P276" s="66" t="s">
        <v>50</v>
      </c>
      <c r="Q276" s="65" t="s">
        <v>55</v>
      </c>
      <c r="R276" s="52" t="s">
        <v>53</v>
      </c>
      <c r="S276" s="66"/>
      <c r="T276" s="52" t="s">
        <v>59</v>
      </c>
      <c r="U276" s="66" t="s">
        <v>47</v>
      </c>
      <c r="V276" s="1" t="s">
        <v>50</v>
      </c>
      <c r="X276" s="28" t="s">
        <v>66</v>
      </c>
      <c r="Y276" s="24" t="s">
        <v>53</v>
      </c>
      <c r="AA276" s="24" t="s">
        <v>59</v>
      </c>
      <c r="AB276" s="1" t="s">
        <v>47</v>
      </c>
      <c r="AE276" s="1" t="s">
        <v>48</v>
      </c>
      <c r="AF276" s="1" t="s">
        <v>645</v>
      </c>
      <c r="AG276" s="1" t="s">
        <v>67</v>
      </c>
      <c r="AH276" s="1" t="s">
        <v>67</v>
      </c>
      <c r="AI276" s="1" t="s">
        <v>138</v>
      </c>
      <c r="AJ276" s="1" t="s">
        <v>1510</v>
      </c>
      <c r="AL276" s="6">
        <v>2537</v>
      </c>
      <c r="AM276" s="6">
        <v>6984</v>
      </c>
      <c r="AN276" s="6">
        <v>9521</v>
      </c>
      <c r="AO276" s="72" t="s">
        <v>648</v>
      </c>
      <c r="AP276" s="5">
        <f t="shared" si="32"/>
        <v>711.21870000000001</v>
      </c>
      <c r="AQ276" s="5">
        <f t="shared" si="33"/>
        <v>151.38390000000001</v>
      </c>
      <c r="AR276" s="5">
        <f t="shared" si="34"/>
        <v>26.373169999999998</v>
      </c>
      <c r="AS276" s="5">
        <f t="shared" si="35"/>
        <v>148.33717999999999</v>
      </c>
      <c r="AT276" s="5">
        <f t="shared" si="36"/>
        <v>77.691360000000003</v>
      </c>
      <c r="AU276" s="5">
        <f t="shared" si="37"/>
        <v>0</v>
      </c>
      <c r="AV276" s="5">
        <f t="shared" si="38"/>
        <v>0</v>
      </c>
      <c r="AW276" s="5">
        <f t="shared" si="39"/>
        <v>195.18049999999999</v>
      </c>
      <c r="AZ276" s="4">
        <v>7.4700000000000003E-2</v>
      </c>
      <c r="BA276" s="4">
        <v>1.5900000000000001E-2</v>
      </c>
      <c r="BB276" s="4">
        <v>2.7699999999999999E-3</v>
      </c>
      <c r="BC276" s="4">
        <v>1.558E-2</v>
      </c>
      <c r="BD276" s="4">
        <v>8.1600000000000006E-3</v>
      </c>
      <c r="BE276" s="4">
        <v>0</v>
      </c>
      <c r="BF276" s="4">
        <v>0</v>
      </c>
      <c r="BG276" s="4">
        <v>2.0500000000000001E-2</v>
      </c>
    </row>
    <row r="277" spans="1:59" x14ac:dyDescent="0.2">
      <c r="A277" s="27" t="s">
        <v>147</v>
      </c>
      <c r="B277" s="28" t="s">
        <v>999</v>
      </c>
      <c r="C277" s="24">
        <v>217</v>
      </c>
      <c r="D277" s="24" t="s">
        <v>1000</v>
      </c>
      <c r="E277" s="1" t="s">
        <v>998</v>
      </c>
      <c r="F277" s="1" t="s">
        <v>645</v>
      </c>
      <c r="G277" s="1" t="s">
        <v>997</v>
      </c>
      <c r="H277" s="24" t="s">
        <v>238</v>
      </c>
      <c r="I277" s="28" t="s">
        <v>1395</v>
      </c>
      <c r="J277" s="24" t="s">
        <v>59</v>
      </c>
      <c r="K277" s="1" t="s">
        <v>47</v>
      </c>
      <c r="L277" s="67">
        <v>38106</v>
      </c>
      <c r="M277" s="68">
        <v>46388</v>
      </c>
      <c r="N277" s="52" t="s">
        <v>64</v>
      </c>
      <c r="O277" s="66"/>
      <c r="P277" s="66" t="s">
        <v>50</v>
      </c>
      <c r="Q277" s="65" t="s">
        <v>55</v>
      </c>
      <c r="R277" s="52" t="s">
        <v>53</v>
      </c>
      <c r="S277" s="66"/>
      <c r="T277" s="52" t="s">
        <v>59</v>
      </c>
      <c r="U277" s="66" t="s">
        <v>47</v>
      </c>
      <c r="V277" s="1" t="s">
        <v>50</v>
      </c>
      <c r="X277" s="28" t="s">
        <v>66</v>
      </c>
      <c r="Y277" s="24" t="s">
        <v>53</v>
      </c>
      <c r="AA277" s="24" t="s">
        <v>59</v>
      </c>
      <c r="AB277" s="1" t="s">
        <v>47</v>
      </c>
      <c r="AE277" s="1" t="s">
        <v>48</v>
      </c>
      <c r="AF277" s="1" t="s">
        <v>645</v>
      </c>
      <c r="AG277" s="1" t="s">
        <v>67</v>
      </c>
      <c r="AH277" s="1" t="s">
        <v>67</v>
      </c>
      <c r="AI277" s="1" t="s">
        <v>139</v>
      </c>
      <c r="AJ277" s="1">
        <v>0</v>
      </c>
      <c r="AL277" s="6">
        <v>3204</v>
      </c>
      <c r="AM277" s="6">
        <v>2632</v>
      </c>
      <c r="AN277" s="6">
        <v>5836</v>
      </c>
      <c r="AO277" s="13" t="s">
        <v>648</v>
      </c>
      <c r="AP277" s="5">
        <f t="shared" si="32"/>
        <v>435.94920000000002</v>
      </c>
      <c r="AQ277" s="5">
        <f t="shared" si="33"/>
        <v>92.792400000000001</v>
      </c>
      <c r="AR277" s="5">
        <f t="shared" si="34"/>
        <v>16.16572</v>
      </c>
      <c r="AS277" s="5">
        <f t="shared" si="35"/>
        <v>90.924880000000002</v>
      </c>
      <c r="AT277" s="5">
        <f t="shared" si="36"/>
        <v>47.621760000000002</v>
      </c>
      <c r="AU277" s="5">
        <f t="shared" si="37"/>
        <v>0</v>
      </c>
      <c r="AV277" s="5">
        <f t="shared" si="38"/>
        <v>0</v>
      </c>
      <c r="AW277" s="5">
        <f t="shared" si="39"/>
        <v>119.63800000000001</v>
      </c>
      <c r="AZ277" s="4">
        <v>7.4700000000000003E-2</v>
      </c>
      <c r="BA277" s="4">
        <v>1.5900000000000001E-2</v>
      </c>
      <c r="BB277" s="4">
        <v>2.7699999999999999E-3</v>
      </c>
      <c r="BC277" s="4">
        <v>1.558E-2</v>
      </c>
      <c r="BD277" s="4">
        <v>8.1600000000000006E-3</v>
      </c>
      <c r="BE277" s="4">
        <v>0</v>
      </c>
      <c r="BF277" s="4">
        <v>0</v>
      </c>
      <c r="BG277" s="4">
        <v>2.0500000000000001E-2</v>
      </c>
    </row>
    <row r="278" spans="1:59" x14ac:dyDescent="0.2">
      <c r="A278" s="27" t="s">
        <v>147</v>
      </c>
      <c r="B278" s="28" t="s">
        <v>1153</v>
      </c>
      <c r="C278" s="24">
        <v>216</v>
      </c>
      <c r="D278" s="24">
        <v>50540779136</v>
      </c>
      <c r="E278" s="1" t="s">
        <v>1002</v>
      </c>
      <c r="F278" s="1" t="s">
        <v>645</v>
      </c>
      <c r="G278" s="1" t="s">
        <v>1001</v>
      </c>
      <c r="H278" s="24" t="s">
        <v>131</v>
      </c>
      <c r="I278" s="28" t="s">
        <v>1395</v>
      </c>
      <c r="J278" s="24" t="s">
        <v>59</v>
      </c>
      <c r="K278" s="1" t="s">
        <v>47</v>
      </c>
      <c r="L278" s="67">
        <v>38106</v>
      </c>
      <c r="M278" s="68">
        <v>46388</v>
      </c>
      <c r="N278" s="52" t="s">
        <v>64</v>
      </c>
      <c r="O278" s="66"/>
      <c r="P278" s="66" t="s">
        <v>50</v>
      </c>
      <c r="Q278" s="65" t="s">
        <v>55</v>
      </c>
      <c r="R278" s="52" t="s">
        <v>53</v>
      </c>
      <c r="S278" s="66"/>
      <c r="T278" s="52" t="s">
        <v>59</v>
      </c>
      <c r="U278" s="66" t="s">
        <v>47</v>
      </c>
      <c r="V278" s="1" t="s">
        <v>50</v>
      </c>
      <c r="X278" s="28" t="s">
        <v>66</v>
      </c>
      <c r="Y278" s="24" t="s">
        <v>53</v>
      </c>
      <c r="AA278" s="24" t="s">
        <v>59</v>
      </c>
      <c r="AB278" s="1" t="s">
        <v>47</v>
      </c>
      <c r="AE278" s="1" t="s">
        <v>48</v>
      </c>
      <c r="AF278" s="1" t="s">
        <v>645</v>
      </c>
      <c r="AG278" s="1" t="s">
        <v>67</v>
      </c>
      <c r="AH278" s="1" t="s">
        <v>67</v>
      </c>
      <c r="AI278" s="1" t="s">
        <v>138</v>
      </c>
      <c r="AJ278" s="1" t="s">
        <v>1510</v>
      </c>
      <c r="AL278" s="6">
        <v>1995</v>
      </c>
      <c r="AM278" s="6">
        <v>1946</v>
      </c>
      <c r="AN278" s="6">
        <v>3941</v>
      </c>
      <c r="AO278" s="72" t="s">
        <v>648</v>
      </c>
      <c r="AP278" s="5">
        <f t="shared" ref="AP278:AP341" si="40">AN278*AZ278</f>
        <v>294.39269999999999</v>
      </c>
      <c r="AQ278" s="5">
        <f t="shared" ref="AQ278:AQ341" si="41">AN278*BA278</f>
        <v>62.661900000000003</v>
      </c>
      <c r="AR278" s="5">
        <f t="shared" ref="AR278:AR341" si="42">AN278*BB278</f>
        <v>10.91657</v>
      </c>
      <c r="AS278" s="5">
        <f t="shared" ref="AS278:AS341" si="43">AN278*BC278</f>
        <v>61.400779999999997</v>
      </c>
      <c r="AT278" s="5">
        <f t="shared" ref="AT278:AT341" si="44">AN278*BD278</f>
        <v>32.158560000000001</v>
      </c>
      <c r="AU278" s="5">
        <f t="shared" ref="AU278:AU341" si="45">AN278*BE278</f>
        <v>0</v>
      </c>
      <c r="AV278" s="5">
        <f t="shared" ref="AV278:AV341" si="46">AN278*BF278</f>
        <v>0</v>
      </c>
      <c r="AW278" s="5">
        <f t="shared" ref="AW278:AW341" si="47">AN278*BG278</f>
        <v>80.790500000000009</v>
      </c>
      <c r="AZ278" s="4">
        <v>7.4700000000000003E-2</v>
      </c>
      <c r="BA278" s="4">
        <v>1.5900000000000001E-2</v>
      </c>
      <c r="BB278" s="4">
        <v>2.7699999999999999E-3</v>
      </c>
      <c r="BC278" s="4">
        <v>1.558E-2</v>
      </c>
      <c r="BD278" s="4">
        <v>8.1600000000000006E-3</v>
      </c>
      <c r="BE278" s="4">
        <v>0</v>
      </c>
      <c r="BF278" s="4">
        <v>0</v>
      </c>
      <c r="BG278" s="4">
        <v>2.0500000000000001E-2</v>
      </c>
    </row>
    <row r="279" spans="1:59" x14ac:dyDescent="0.2">
      <c r="A279" s="27" t="s">
        <v>147</v>
      </c>
      <c r="B279" s="28" t="s">
        <v>1005</v>
      </c>
      <c r="C279" s="24">
        <v>218</v>
      </c>
      <c r="D279" s="24" t="s">
        <v>1006</v>
      </c>
      <c r="E279" s="1" t="s">
        <v>1004</v>
      </c>
      <c r="F279" s="1" t="s">
        <v>645</v>
      </c>
      <c r="G279" s="1" t="s">
        <v>1003</v>
      </c>
      <c r="H279" s="24" t="s">
        <v>54</v>
      </c>
      <c r="I279" s="28" t="s">
        <v>1395</v>
      </c>
      <c r="J279" s="24" t="s">
        <v>59</v>
      </c>
      <c r="K279" s="1" t="s">
        <v>47</v>
      </c>
      <c r="L279" s="67">
        <v>38106</v>
      </c>
      <c r="M279" s="68">
        <v>46388</v>
      </c>
      <c r="N279" s="52" t="s">
        <v>64</v>
      </c>
      <c r="O279" s="66"/>
      <c r="P279" s="66" t="s">
        <v>50</v>
      </c>
      <c r="Q279" s="65" t="s">
        <v>55</v>
      </c>
      <c r="R279" s="52" t="s">
        <v>53</v>
      </c>
      <c r="S279" s="66"/>
      <c r="T279" s="52" t="s">
        <v>59</v>
      </c>
      <c r="U279" s="66" t="s">
        <v>47</v>
      </c>
      <c r="V279" s="1" t="s">
        <v>50</v>
      </c>
      <c r="X279" s="28" t="s">
        <v>66</v>
      </c>
      <c r="Y279" s="24" t="s">
        <v>53</v>
      </c>
      <c r="AA279" s="24" t="s">
        <v>59</v>
      </c>
      <c r="AB279" s="1" t="s">
        <v>47</v>
      </c>
      <c r="AE279" s="1" t="s">
        <v>48</v>
      </c>
      <c r="AF279" s="1" t="s">
        <v>645</v>
      </c>
      <c r="AG279" s="1" t="s">
        <v>67</v>
      </c>
      <c r="AH279" s="1" t="s">
        <v>67</v>
      </c>
      <c r="AI279" s="1" t="s">
        <v>139</v>
      </c>
      <c r="AJ279" s="1">
        <v>0</v>
      </c>
      <c r="AL279" s="6">
        <v>2286</v>
      </c>
      <c r="AM279" s="6">
        <v>2415</v>
      </c>
      <c r="AN279" s="6">
        <v>4701</v>
      </c>
      <c r="AO279" s="13" t="s">
        <v>648</v>
      </c>
      <c r="AP279" s="5">
        <f t="shared" si="40"/>
        <v>351.16470000000004</v>
      </c>
      <c r="AQ279" s="5">
        <f t="shared" si="41"/>
        <v>74.745900000000006</v>
      </c>
      <c r="AR279" s="5">
        <f t="shared" si="42"/>
        <v>13.02177</v>
      </c>
      <c r="AS279" s="5">
        <f t="shared" si="43"/>
        <v>73.241579999999999</v>
      </c>
      <c r="AT279" s="5">
        <f t="shared" si="44"/>
        <v>38.36016</v>
      </c>
      <c r="AU279" s="5">
        <f t="shared" si="45"/>
        <v>0</v>
      </c>
      <c r="AV279" s="5">
        <f t="shared" si="46"/>
        <v>0</v>
      </c>
      <c r="AW279" s="5">
        <f t="shared" si="47"/>
        <v>96.370500000000007</v>
      </c>
      <c r="AZ279" s="4">
        <v>7.4700000000000003E-2</v>
      </c>
      <c r="BA279" s="4">
        <v>1.5900000000000001E-2</v>
      </c>
      <c r="BB279" s="4">
        <v>2.7699999999999999E-3</v>
      </c>
      <c r="BC279" s="4">
        <v>1.558E-2</v>
      </c>
      <c r="BD279" s="4">
        <v>8.1600000000000006E-3</v>
      </c>
      <c r="BE279" s="4">
        <v>0</v>
      </c>
      <c r="BF279" s="4">
        <v>0</v>
      </c>
      <c r="BG279" s="4">
        <v>2.0500000000000001E-2</v>
      </c>
    </row>
    <row r="280" spans="1:59" x14ac:dyDescent="0.2">
      <c r="A280" s="27" t="s">
        <v>147</v>
      </c>
      <c r="B280" s="28" t="s">
        <v>1154</v>
      </c>
      <c r="C280" s="24">
        <v>212</v>
      </c>
      <c r="D280" s="24">
        <v>50540882723</v>
      </c>
      <c r="E280" s="1" t="s">
        <v>1008</v>
      </c>
      <c r="F280" s="1" t="s">
        <v>645</v>
      </c>
      <c r="G280" s="1" t="s">
        <v>1007</v>
      </c>
      <c r="H280" s="24" t="s">
        <v>1009</v>
      </c>
      <c r="I280" s="28" t="s">
        <v>1395</v>
      </c>
      <c r="J280" s="24" t="s">
        <v>59</v>
      </c>
      <c r="K280" s="1" t="s">
        <v>47</v>
      </c>
      <c r="L280" s="67">
        <v>38106</v>
      </c>
      <c r="M280" s="68">
        <v>46388</v>
      </c>
      <c r="N280" s="52" t="s">
        <v>64</v>
      </c>
      <c r="O280" s="66"/>
      <c r="P280" s="66" t="s">
        <v>50</v>
      </c>
      <c r="Q280" s="65" t="s">
        <v>55</v>
      </c>
      <c r="R280" s="52" t="s">
        <v>53</v>
      </c>
      <c r="S280" s="66"/>
      <c r="T280" s="52" t="s">
        <v>59</v>
      </c>
      <c r="U280" s="66" t="s">
        <v>47</v>
      </c>
      <c r="V280" s="1" t="s">
        <v>50</v>
      </c>
      <c r="X280" s="28" t="s">
        <v>66</v>
      </c>
      <c r="Y280" s="24" t="s">
        <v>53</v>
      </c>
      <c r="AA280" s="24" t="s">
        <v>59</v>
      </c>
      <c r="AB280" s="1" t="s">
        <v>47</v>
      </c>
      <c r="AE280" s="1" t="s">
        <v>48</v>
      </c>
      <c r="AF280" s="1" t="s">
        <v>645</v>
      </c>
      <c r="AG280" s="1" t="s">
        <v>67</v>
      </c>
      <c r="AH280" s="1" t="s">
        <v>67</v>
      </c>
      <c r="AI280" s="1" t="s">
        <v>138</v>
      </c>
      <c r="AJ280" s="1" t="s">
        <v>1510</v>
      </c>
      <c r="AL280" s="6">
        <v>5979</v>
      </c>
      <c r="AM280" s="6">
        <v>7044</v>
      </c>
      <c r="AN280" s="6">
        <v>13023</v>
      </c>
      <c r="AO280" s="72" t="s">
        <v>648</v>
      </c>
      <c r="AP280" s="5">
        <f t="shared" si="40"/>
        <v>972.81810000000007</v>
      </c>
      <c r="AQ280" s="5">
        <f t="shared" si="41"/>
        <v>207.06570000000002</v>
      </c>
      <c r="AR280" s="5">
        <f t="shared" si="42"/>
        <v>36.073709999999998</v>
      </c>
      <c r="AS280" s="5">
        <f t="shared" si="43"/>
        <v>202.89833999999999</v>
      </c>
      <c r="AT280" s="5">
        <f t="shared" si="44"/>
        <v>106.26768000000001</v>
      </c>
      <c r="AU280" s="5">
        <f t="shared" si="45"/>
        <v>0</v>
      </c>
      <c r="AV280" s="5">
        <f t="shared" si="46"/>
        <v>0</v>
      </c>
      <c r="AW280" s="5">
        <f t="shared" si="47"/>
        <v>266.97149999999999</v>
      </c>
      <c r="AZ280" s="4">
        <v>7.4700000000000003E-2</v>
      </c>
      <c r="BA280" s="4">
        <v>1.5900000000000001E-2</v>
      </c>
      <c r="BB280" s="4">
        <v>2.7699999999999999E-3</v>
      </c>
      <c r="BC280" s="4">
        <v>1.558E-2</v>
      </c>
      <c r="BD280" s="4">
        <v>8.1600000000000006E-3</v>
      </c>
      <c r="BE280" s="4">
        <v>0</v>
      </c>
      <c r="BF280" s="4">
        <v>0</v>
      </c>
      <c r="BG280" s="4">
        <v>2.0500000000000001E-2</v>
      </c>
    </row>
    <row r="281" spans="1:59" x14ac:dyDescent="0.2">
      <c r="A281" s="27" t="s">
        <v>147</v>
      </c>
      <c r="B281" s="28" t="s">
        <v>1155</v>
      </c>
      <c r="C281" s="24">
        <v>213</v>
      </c>
      <c r="D281" s="24">
        <v>50567008104</v>
      </c>
      <c r="E281" s="1" t="s">
        <v>1011</v>
      </c>
      <c r="F281" s="1" t="s">
        <v>645</v>
      </c>
      <c r="G281" s="1" t="s">
        <v>1010</v>
      </c>
      <c r="H281" s="24" t="s">
        <v>54</v>
      </c>
      <c r="I281" s="28" t="s">
        <v>1395</v>
      </c>
      <c r="J281" s="24" t="s">
        <v>59</v>
      </c>
      <c r="K281" s="1" t="s">
        <v>47</v>
      </c>
      <c r="L281" s="67">
        <v>38106</v>
      </c>
      <c r="M281" s="68">
        <v>46388</v>
      </c>
      <c r="N281" s="52" t="s">
        <v>64</v>
      </c>
      <c r="O281" s="66"/>
      <c r="P281" s="66" t="s">
        <v>50</v>
      </c>
      <c r="Q281" s="65" t="s">
        <v>55</v>
      </c>
      <c r="R281" s="52" t="s">
        <v>53</v>
      </c>
      <c r="S281" s="66"/>
      <c r="T281" s="52" t="s">
        <v>59</v>
      </c>
      <c r="U281" s="66" t="s">
        <v>47</v>
      </c>
      <c r="V281" s="1" t="s">
        <v>50</v>
      </c>
      <c r="X281" s="28" t="s">
        <v>66</v>
      </c>
      <c r="Y281" s="24" t="s">
        <v>53</v>
      </c>
      <c r="AA281" s="24" t="s">
        <v>59</v>
      </c>
      <c r="AB281" s="1" t="s">
        <v>47</v>
      </c>
      <c r="AE281" s="1" t="s">
        <v>48</v>
      </c>
      <c r="AF281" s="1" t="s">
        <v>645</v>
      </c>
      <c r="AG281" s="1" t="s">
        <v>67</v>
      </c>
      <c r="AH281" s="1" t="s">
        <v>67</v>
      </c>
      <c r="AI281" s="1" t="s">
        <v>138</v>
      </c>
      <c r="AJ281" s="1" t="s">
        <v>1510</v>
      </c>
      <c r="AL281" s="6">
        <v>0</v>
      </c>
      <c r="AM281" s="6" t="s">
        <v>1395</v>
      </c>
      <c r="AN281" s="6">
        <v>0</v>
      </c>
      <c r="AO281" s="72" t="s">
        <v>648</v>
      </c>
      <c r="AP281" s="5">
        <f t="shared" si="40"/>
        <v>0</v>
      </c>
      <c r="AQ281" s="5">
        <f t="shared" si="41"/>
        <v>0</v>
      </c>
      <c r="AR281" s="5">
        <f t="shared" si="42"/>
        <v>0</v>
      </c>
      <c r="AS281" s="5">
        <f t="shared" si="43"/>
        <v>0</v>
      </c>
      <c r="AT281" s="5">
        <f t="shared" si="44"/>
        <v>0</v>
      </c>
      <c r="AU281" s="5">
        <f t="shared" si="45"/>
        <v>0</v>
      </c>
      <c r="AV281" s="5">
        <f t="shared" si="46"/>
        <v>0</v>
      </c>
      <c r="AW281" s="5">
        <f t="shared" si="47"/>
        <v>0</v>
      </c>
      <c r="AZ281" s="4">
        <v>9.98E-2</v>
      </c>
      <c r="BA281" s="4">
        <v>1.5900000000000001E-2</v>
      </c>
      <c r="BB281" s="4">
        <v>2.7699999999999999E-3</v>
      </c>
      <c r="BC281" s="4">
        <v>1.558E-2</v>
      </c>
      <c r="BD281" s="4">
        <v>8.1600000000000006E-3</v>
      </c>
      <c r="BE281" s="4">
        <v>0</v>
      </c>
      <c r="BF281" s="4">
        <v>0</v>
      </c>
      <c r="BG281" s="4">
        <v>2.0500000000000001E-2</v>
      </c>
    </row>
    <row r="282" spans="1:59" x14ac:dyDescent="0.2">
      <c r="A282" s="27" t="s">
        <v>147</v>
      </c>
      <c r="B282" s="28" t="s">
        <v>1013</v>
      </c>
      <c r="C282" s="24">
        <v>214</v>
      </c>
      <c r="D282" s="24" t="s">
        <v>1014</v>
      </c>
      <c r="E282" s="1" t="s">
        <v>1012</v>
      </c>
      <c r="F282" s="1" t="s">
        <v>645</v>
      </c>
      <c r="G282" s="1" t="s">
        <v>1010</v>
      </c>
      <c r="H282" s="24" t="s">
        <v>1015</v>
      </c>
      <c r="I282" s="28" t="s">
        <v>1395</v>
      </c>
      <c r="J282" s="24" t="s">
        <v>59</v>
      </c>
      <c r="K282" s="1" t="s">
        <v>47</v>
      </c>
      <c r="L282" s="67">
        <v>38106</v>
      </c>
      <c r="M282" s="68">
        <v>46388</v>
      </c>
      <c r="N282" s="52" t="s">
        <v>64</v>
      </c>
      <c r="O282" s="66"/>
      <c r="P282" s="66" t="s">
        <v>50</v>
      </c>
      <c r="Q282" s="65" t="s">
        <v>55</v>
      </c>
      <c r="R282" s="52" t="s">
        <v>53</v>
      </c>
      <c r="S282" s="66"/>
      <c r="T282" s="52" t="s">
        <v>59</v>
      </c>
      <c r="U282" s="66" t="s">
        <v>47</v>
      </c>
      <c r="V282" s="1" t="s">
        <v>50</v>
      </c>
      <c r="X282" s="28" t="s">
        <v>66</v>
      </c>
      <c r="Y282" s="24" t="s">
        <v>53</v>
      </c>
      <c r="AA282" s="24" t="s">
        <v>59</v>
      </c>
      <c r="AB282" s="1" t="s">
        <v>47</v>
      </c>
      <c r="AE282" s="1" t="s">
        <v>48</v>
      </c>
      <c r="AF282" s="1" t="s">
        <v>645</v>
      </c>
      <c r="AG282" s="1" t="s">
        <v>67</v>
      </c>
      <c r="AH282" s="1" t="s">
        <v>67</v>
      </c>
      <c r="AI282" s="1" t="s">
        <v>139</v>
      </c>
      <c r="AJ282" s="1">
        <v>0</v>
      </c>
      <c r="AL282" s="6">
        <v>5716</v>
      </c>
      <c r="AM282" s="6">
        <v>5945</v>
      </c>
      <c r="AN282" s="6">
        <v>11661</v>
      </c>
      <c r="AO282" s="13" t="s">
        <v>648</v>
      </c>
      <c r="AP282" s="5">
        <f t="shared" si="40"/>
        <v>871.07670000000007</v>
      </c>
      <c r="AQ282" s="5">
        <f t="shared" si="41"/>
        <v>185.40990000000002</v>
      </c>
      <c r="AR282" s="5">
        <f t="shared" si="42"/>
        <v>32.30097</v>
      </c>
      <c r="AS282" s="5">
        <f t="shared" si="43"/>
        <v>181.67838</v>
      </c>
      <c r="AT282" s="5">
        <f t="shared" si="44"/>
        <v>95.153760000000005</v>
      </c>
      <c r="AU282" s="5">
        <f t="shared" si="45"/>
        <v>0</v>
      </c>
      <c r="AV282" s="5">
        <f t="shared" si="46"/>
        <v>0</v>
      </c>
      <c r="AW282" s="5">
        <f t="shared" si="47"/>
        <v>239.0505</v>
      </c>
      <c r="AZ282" s="4">
        <v>7.4700000000000003E-2</v>
      </c>
      <c r="BA282" s="4">
        <v>1.5900000000000001E-2</v>
      </c>
      <c r="BB282" s="4">
        <v>2.7699999999999999E-3</v>
      </c>
      <c r="BC282" s="4">
        <v>1.558E-2</v>
      </c>
      <c r="BD282" s="4">
        <v>8.1600000000000006E-3</v>
      </c>
      <c r="BE282" s="4">
        <v>0</v>
      </c>
      <c r="BF282" s="4">
        <v>0</v>
      </c>
      <c r="BG282" s="4">
        <v>2.0500000000000001E-2</v>
      </c>
    </row>
    <row r="283" spans="1:59" x14ac:dyDescent="0.2">
      <c r="A283" s="27" t="s">
        <v>147</v>
      </c>
      <c r="B283" s="28" t="s">
        <v>1156</v>
      </c>
      <c r="C283" s="24">
        <v>209</v>
      </c>
      <c r="D283" s="24">
        <v>50540786686</v>
      </c>
      <c r="E283" s="1" t="s">
        <v>1017</v>
      </c>
      <c r="F283" s="1" t="s">
        <v>645</v>
      </c>
      <c r="G283" s="1" t="s">
        <v>1016</v>
      </c>
      <c r="H283" s="24" t="s">
        <v>54</v>
      </c>
      <c r="I283" s="28" t="s">
        <v>1395</v>
      </c>
      <c r="J283" s="24" t="s">
        <v>59</v>
      </c>
      <c r="K283" s="1" t="s">
        <v>47</v>
      </c>
      <c r="L283" s="67">
        <v>38106</v>
      </c>
      <c r="M283" s="68">
        <v>46388</v>
      </c>
      <c r="N283" s="52" t="s">
        <v>64</v>
      </c>
      <c r="O283" s="66"/>
      <c r="P283" s="66" t="s">
        <v>50</v>
      </c>
      <c r="Q283" s="65" t="s">
        <v>55</v>
      </c>
      <c r="R283" s="52" t="s">
        <v>53</v>
      </c>
      <c r="S283" s="66"/>
      <c r="T283" s="52" t="s">
        <v>59</v>
      </c>
      <c r="U283" s="66" t="s">
        <v>47</v>
      </c>
      <c r="V283" s="1" t="s">
        <v>50</v>
      </c>
      <c r="X283" s="28" t="s">
        <v>66</v>
      </c>
      <c r="Y283" s="24" t="s">
        <v>53</v>
      </c>
      <c r="AA283" s="24" t="s">
        <v>59</v>
      </c>
      <c r="AB283" s="1" t="s">
        <v>47</v>
      </c>
      <c r="AE283" s="1" t="s">
        <v>48</v>
      </c>
      <c r="AF283" s="1" t="s">
        <v>645</v>
      </c>
      <c r="AG283" s="1" t="s">
        <v>67</v>
      </c>
      <c r="AH283" s="1" t="s">
        <v>67</v>
      </c>
      <c r="AI283" s="1" t="s">
        <v>138</v>
      </c>
      <c r="AJ283" s="1" t="s">
        <v>1510</v>
      </c>
      <c r="AL283" s="6">
        <v>1359</v>
      </c>
      <c r="AM283" s="6">
        <v>1770</v>
      </c>
      <c r="AN283" s="6">
        <v>3129</v>
      </c>
      <c r="AO283" s="72" t="s">
        <v>648</v>
      </c>
      <c r="AP283" s="5">
        <f t="shared" si="40"/>
        <v>233.7363</v>
      </c>
      <c r="AQ283" s="5">
        <f t="shared" si="41"/>
        <v>49.751100000000001</v>
      </c>
      <c r="AR283" s="5">
        <f t="shared" si="42"/>
        <v>8.6673299999999998</v>
      </c>
      <c r="AS283" s="5">
        <f t="shared" si="43"/>
        <v>48.74982</v>
      </c>
      <c r="AT283" s="5">
        <f t="shared" si="44"/>
        <v>25.532640000000001</v>
      </c>
      <c r="AU283" s="5">
        <f t="shared" si="45"/>
        <v>0</v>
      </c>
      <c r="AV283" s="5">
        <f t="shared" si="46"/>
        <v>0</v>
      </c>
      <c r="AW283" s="5">
        <f t="shared" si="47"/>
        <v>64.144500000000008</v>
      </c>
      <c r="AZ283" s="4">
        <v>7.4700000000000003E-2</v>
      </c>
      <c r="BA283" s="4">
        <v>1.5900000000000001E-2</v>
      </c>
      <c r="BB283" s="4">
        <v>2.7699999999999999E-3</v>
      </c>
      <c r="BC283" s="4">
        <v>1.558E-2</v>
      </c>
      <c r="BD283" s="4">
        <v>8.1600000000000006E-3</v>
      </c>
      <c r="BE283" s="4">
        <v>0</v>
      </c>
      <c r="BF283" s="4">
        <v>0</v>
      </c>
      <c r="BG283" s="4">
        <v>2.0500000000000001E-2</v>
      </c>
    </row>
    <row r="284" spans="1:59" x14ac:dyDescent="0.2">
      <c r="A284" s="27" t="s">
        <v>147</v>
      </c>
      <c r="B284" s="28" t="s">
        <v>1020</v>
      </c>
      <c r="C284" s="24">
        <v>211</v>
      </c>
      <c r="D284" s="24" t="s">
        <v>1021</v>
      </c>
      <c r="E284" s="1" t="s">
        <v>1019</v>
      </c>
      <c r="F284" s="1" t="s">
        <v>645</v>
      </c>
      <c r="G284" s="1" t="s">
        <v>1018</v>
      </c>
      <c r="H284" s="24" t="s">
        <v>54</v>
      </c>
      <c r="I284" s="28" t="s">
        <v>1395</v>
      </c>
      <c r="J284" s="24" t="s">
        <v>59</v>
      </c>
      <c r="K284" s="1" t="s">
        <v>47</v>
      </c>
      <c r="L284" s="67">
        <v>38106</v>
      </c>
      <c r="M284" s="68">
        <v>46388</v>
      </c>
      <c r="N284" s="52" t="s">
        <v>64</v>
      </c>
      <c r="O284" s="66"/>
      <c r="P284" s="66" t="s">
        <v>50</v>
      </c>
      <c r="Q284" s="65" t="s">
        <v>55</v>
      </c>
      <c r="R284" s="52" t="s">
        <v>53</v>
      </c>
      <c r="S284" s="66"/>
      <c r="T284" s="52" t="s">
        <v>59</v>
      </c>
      <c r="U284" s="66" t="s">
        <v>47</v>
      </c>
      <c r="V284" s="1" t="s">
        <v>50</v>
      </c>
      <c r="X284" s="28" t="s">
        <v>66</v>
      </c>
      <c r="Y284" s="24" t="s">
        <v>53</v>
      </c>
      <c r="AA284" s="24" t="s">
        <v>59</v>
      </c>
      <c r="AB284" s="1" t="s">
        <v>47</v>
      </c>
      <c r="AE284" s="1" t="s">
        <v>48</v>
      </c>
      <c r="AF284" s="1" t="s">
        <v>645</v>
      </c>
      <c r="AG284" s="1" t="s">
        <v>67</v>
      </c>
      <c r="AH284" s="1" t="s">
        <v>67</v>
      </c>
      <c r="AI284" s="1" t="s">
        <v>139</v>
      </c>
      <c r="AJ284" s="1">
        <v>0</v>
      </c>
      <c r="AL284" s="6">
        <v>22820</v>
      </c>
      <c r="AM284" s="6" t="s">
        <v>1395</v>
      </c>
      <c r="AN284" s="6">
        <v>22820</v>
      </c>
      <c r="AO284" s="13" t="s">
        <v>648</v>
      </c>
      <c r="AP284" s="5">
        <f t="shared" si="40"/>
        <v>2277.4360000000001</v>
      </c>
      <c r="AQ284" s="5">
        <f t="shared" si="41"/>
        <v>362.83800000000002</v>
      </c>
      <c r="AR284" s="5">
        <f t="shared" si="42"/>
        <v>63.211399999999998</v>
      </c>
      <c r="AS284" s="5">
        <f t="shared" si="43"/>
        <v>355.53559999999999</v>
      </c>
      <c r="AT284" s="5">
        <f t="shared" si="44"/>
        <v>186.21120000000002</v>
      </c>
      <c r="AU284" s="5">
        <f t="shared" si="45"/>
        <v>0</v>
      </c>
      <c r="AV284" s="5">
        <f t="shared" si="46"/>
        <v>0</v>
      </c>
      <c r="AW284" s="5">
        <f t="shared" si="47"/>
        <v>467.81</v>
      </c>
      <c r="AZ284" s="4">
        <v>9.98E-2</v>
      </c>
      <c r="BA284" s="4">
        <v>1.5900000000000001E-2</v>
      </c>
      <c r="BB284" s="4">
        <v>2.7699999999999999E-3</v>
      </c>
      <c r="BC284" s="4">
        <v>1.558E-2</v>
      </c>
      <c r="BD284" s="4">
        <v>8.1600000000000006E-3</v>
      </c>
      <c r="BE284" s="4">
        <v>0</v>
      </c>
      <c r="BF284" s="4">
        <v>0</v>
      </c>
      <c r="BG284" s="4">
        <v>2.0500000000000001E-2</v>
      </c>
    </row>
    <row r="285" spans="1:59" x14ac:dyDescent="0.2">
      <c r="A285" s="27" t="s">
        <v>147</v>
      </c>
      <c r="B285" s="28" t="s">
        <v>1157</v>
      </c>
      <c r="C285" s="24">
        <v>210</v>
      </c>
      <c r="D285" s="24">
        <v>50572758009</v>
      </c>
      <c r="E285" s="1" t="s">
        <v>1022</v>
      </c>
      <c r="F285" s="1" t="s">
        <v>645</v>
      </c>
      <c r="G285" s="1" t="s">
        <v>1018</v>
      </c>
      <c r="H285" s="24" t="s">
        <v>54</v>
      </c>
      <c r="I285" s="28" t="s">
        <v>1395</v>
      </c>
      <c r="J285" s="24" t="s">
        <v>59</v>
      </c>
      <c r="K285" s="1" t="s">
        <v>47</v>
      </c>
      <c r="L285" s="67">
        <v>38106</v>
      </c>
      <c r="M285" s="68">
        <v>46388</v>
      </c>
      <c r="N285" s="52" t="s">
        <v>64</v>
      </c>
      <c r="O285" s="66"/>
      <c r="P285" s="66" t="s">
        <v>50</v>
      </c>
      <c r="Q285" s="65" t="s">
        <v>55</v>
      </c>
      <c r="R285" s="52" t="s">
        <v>53</v>
      </c>
      <c r="S285" s="66"/>
      <c r="T285" s="52" t="s">
        <v>59</v>
      </c>
      <c r="U285" s="66" t="s">
        <v>47</v>
      </c>
      <c r="V285" s="1" t="s">
        <v>50</v>
      </c>
      <c r="X285" s="28" t="s">
        <v>66</v>
      </c>
      <c r="Y285" s="24" t="s">
        <v>53</v>
      </c>
      <c r="AA285" s="24" t="s">
        <v>59</v>
      </c>
      <c r="AB285" s="1" t="s">
        <v>47</v>
      </c>
      <c r="AE285" s="1" t="s">
        <v>48</v>
      </c>
      <c r="AF285" s="1" t="s">
        <v>645</v>
      </c>
      <c r="AG285" s="1" t="s">
        <v>67</v>
      </c>
      <c r="AH285" s="1" t="s">
        <v>67</v>
      </c>
      <c r="AI285" s="1" t="s">
        <v>138</v>
      </c>
      <c r="AJ285" s="1" t="s">
        <v>1510</v>
      </c>
      <c r="AL285" s="6">
        <v>2396</v>
      </c>
      <c r="AM285" s="6">
        <v>3282</v>
      </c>
      <c r="AN285" s="6">
        <v>5678</v>
      </c>
      <c r="AO285" s="72" t="s">
        <v>648</v>
      </c>
      <c r="AP285" s="5">
        <f t="shared" si="40"/>
        <v>424.14660000000003</v>
      </c>
      <c r="AQ285" s="5">
        <f t="shared" si="41"/>
        <v>90.280200000000008</v>
      </c>
      <c r="AR285" s="5">
        <f t="shared" si="42"/>
        <v>15.728059999999999</v>
      </c>
      <c r="AS285" s="5">
        <f t="shared" si="43"/>
        <v>88.463239999999999</v>
      </c>
      <c r="AT285" s="5">
        <f t="shared" si="44"/>
        <v>46.332480000000004</v>
      </c>
      <c r="AU285" s="5">
        <f t="shared" si="45"/>
        <v>0</v>
      </c>
      <c r="AV285" s="5">
        <f t="shared" si="46"/>
        <v>0</v>
      </c>
      <c r="AW285" s="5">
        <f t="shared" si="47"/>
        <v>116.399</v>
      </c>
      <c r="AZ285" s="4">
        <v>7.4700000000000003E-2</v>
      </c>
      <c r="BA285" s="4">
        <v>1.5900000000000001E-2</v>
      </c>
      <c r="BB285" s="4">
        <v>2.7699999999999999E-3</v>
      </c>
      <c r="BC285" s="4">
        <v>1.558E-2</v>
      </c>
      <c r="BD285" s="4">
        <v>8.1600000000000006E-3</v>
      </c>
      <c r="BE285" s="4">
        <v>0</v>
      </c>
      <c r="BF285" s="4">
        <v>0</v>
      </c>
      <c r="BG285" s="4">
        <v>2.0500000000000001E-2</v>
      </c>
    </row>
    <row r="286" spans="1:59" x14ac:dyDescent="0.2">
      <c r="A286" s="27" t="s">
        <v>147</v>
      </c>
      <c r="B286" s="28" t="s">
        <v>1024</v>
      </c>
      <c r="C286" s="24">
        <v>208</v>
      </c>
      <c r="D286" s="24" t="s">
        <v>1025</v>
      </c>
      <c r="E286" s="1" t="s">
        <v>1023</v>
      </c>
      <c r="F286" s="1" t="s">
        <v>645</v>
      </c>
      <c r="G286" s="1" t="s">
        <v>598</v>
      </c>
      <c r="H286" s="24" t="s">
        <v>474</v>
      </c>
      <c r="I286" s="28" t="s">
        <v>1395</v>
      </c>
      <c r="J286" s="24" t="s">
        <v>59</v>
      </c>
      <c r="K286" s="1" t="s">
        <v>47</v>
      </c>
      <c r="L286" s="67">
        <v>38106</v>
      </c>
      <c r="M286" s="68">
        <v>46388</v>
      </c>
      <c r="N286" s="52" t="s">
        <v>64</v>
      </c>
      <c r="O286" s="66"/>
      <c r="P286" s="66" t="s">
        <v>50</v>
      </c>
      <c r="Q286" s="65" t="s">
        <v>55</v>
      </c>
      <c r="R286" s="52" t="s">
        <v>53</v>
      </c>
      <c r="S286" s="66"/>
      <c r="T286" s="52" t="s">
        <v>59</v>
      </c>
      <c r="U286" s="66" t="s">
        <v>47</v>
      </c>
      <c r="V286" s="1" t="s">
        <v>50</v>
      </c>
      <c r="X286" s="28" t="s">
        <v>66</v>
      </c>
      <c r="Y286" s="24" t="s">
        <v>53</v>
      </c>
      <c r="AA286" s="24" t="s">
        <v>59</v>
      </c>
      <c r="AB286" s="1" t="s">
        <v>47</v>
      </c>
      <c r="AE286" s="1" t="s">
        <v>48</v>
      </c>
      <c r="AF286" s="1" t="s">
        <v>645</v>
      </c>
      <c r="AG286" s="1" t="s">
        <v>67</v>
      </c>
      <c r="AH286" s="1" t="s">
        <v>67</v>
      </c>
      <c r="AI286" s="1" t="s">
        <v>139</v>
      </c>
      <c r="AJ286" s="1">
        <v>0</v>
      </c>
      <c r="AL286" s="6">
        <v>1506</v>
      </c>
      <c r="AM286" s="6">
        <v>1767</v>
      </c>
      <c r="AN286" s="6">
        <v>3273</v>
      </c>
      <c r="AO286" s="13" t="s">
        <v>648</v>
      </c>
      <c r="AP286" s="5">
        <f t="shared" si="40"/>
        <v>244.4931</v>
      </c>
      <c r="AQ286" s="5">
        <f t="shared" si="41"/>
        <v>52.040700000000001</v>
      </c>
      <c r="AR286" s="5">
        <f t="shared" si="42"/>
        <v>9.0662099999999999</v>
      </c>
      <c r="AS286" s="5">
        <f t="shared" si="43"/>
        <v>50.993340000000003</v>
      </c>
      <c r="AT286" s="5">
        <f t="shared" si="44"/>
        <v>26.707680000000003</v>
      </c>
      <c r="AU286" s="5">
        <f t="shared" si="45"/>
        <v>0</v>
      </c>
      <c r="AV286" s="5">
        <f t="shared" si="46"/>
        <v>0</v>
      </c>
      <c r="AW286" s="5">
        <f t="shared" si="47"/>
        <v>67.096500000000006</v>
      </c>
      <c r="AZ286" s="4">
        <v>7.4700000000000003E-2</v>
      </c>
      <c r="BA286" s="4">
        <v>1.5900000000000001E-2</v>
      </c>
      <c r="BB286" s="4">
        <v>2.7699999999999999E-3</v>
      </c>
      <c r="BC286" s="4">
        <v>1.558E-2</v>
      </c>
      <c r="BD286" s="4">
        <v>8.1600000000000006E-3</v>
      </c>
      <c r="BE286" s="4">
        <v>0</v>
      </c>
      <c r="BF286" s="4">
        <v>0</v>
      </c>
      <c r="BG286" s="4">
        <v>2.0500000000000001E-2</v>
      </c>
    </row>
    <row r="287" spans="1:59" x14ac:dyDescent="0.2">
      <c r="A287" s="27" t="s">
        <v>147</v>
      </c>
      <c r="B287" s="28" t="s">
        <v>1027</v>
      </c>
      <c r="C287" s="24">
        <v>205</v>
      </c>
      <c r="D287" s="24" t="s">
        <v>1028</v>
      </c>
      <c r="E287" s="1" t="s">
        <v>1026</v>
      </c>
      <c r="F287" s="1" t="s">
        <v>645</v>
      </c>
      <c r="G287" s="1" t="s">
        <v>598</v>
      </c>
      <c r="H287" s="24" t="s">
        <v>811</v>
      </c>
      <c r="I287" s="28" t="s">
        <v>1395</v>
      </c>
      <c r="J287" s="24" t="s">
        <v>59</v>
      </c>
      <c r="K287" s="1" t="s">
        <v>47</v>
      </c>
      <c r="L287" s="67">
        <v>38106</v>
      </c>
      <c r="M287" s="68">
        <v>46388</v>
      </c>
      <c r="N287" s="52" t="s">
        <v>64</v>
      </c>
      <c r="O287" s="66"/>
      <c r="P287" s="66" t="s">
        <v>50</v>
      </c>
      <c r="Q287" s="65" t="s">
        <v>55</v>
      </c>
      <c r="R287" s="52" t="s">
        <v>53</v>
      </c>
      <c r="S287" s="66"/>
      <c r="T287" s="52" t="s">
        <v>59</v>
      </c>
      <c r="U287" s="66" t="s">
        <v>47</v>
      </c>
      <c r="V287" s="1" t="s">
        <v>50</v>
      </c>
      <c r="X287" s="28" t="s">
        <v>66</v>
      </c>
      <c r="Y287" s="24" t="s">
        <v>53</v>
      </c>
      <c r="AA287" s="24" t="s">
        <v>59</v>
      </c>
      <c r="AB287" s="1" t="s">
        <v>47</v>
      </c>
      <c r="AE287" s="1" t="s">
        <v>48</v>
      </c>
      <c r="AF287" s="1" t="s">
        <v>645</v>
      </c>
      <c r="AG287" s="1" t="s">
        <v>67</v>
      </c>
      <c r="AH287" s="1" t="s">
        <v>67</v>
      </c>
      <c r="AI287" s="1" t="s">
        <v>139</v>
      </c>
      <c r="AJ287" s="1">
        <v>0</v>
      </c>
      <c r="AL287" s="6">
        <v>14442</v>
      </c>
      <c r="AM287" s="6">
        <v>7711</v>
      </c>
      <c r="AN287" s="6">
        <v>22153</v>
      </c>
      <c r="AO287" s="13" t="s">
        <v>648</v>
      </c>
      <c r="AP287" s="5">
        <f t="shared" si="40"/>
        <v>1654.8291000000002</v>
      </c>
      <c r="AQ287" s="5">
        <f t="shared" si="41"/>
        <v>352.23270000000002</v>
      </c>
      <c r="AR287" s="5">
        <f t="shared" si="42"/>
        <v>61.363810000000001</v>
      </c>
      <c r="AS287" s="5">
        <f t="shared" si="43"/>
        <v>345.14373999999998</v>
      </c>
      <c r="AT287" s="5">
        <f t="shared" si="44"/>
        <v>180.76848000000001</v>
      </c>
      <c r="AU287" s="5">
        <f t="shared" si="45"/>
        <v>0</v>
      </c>
      <c r="AV287" s="5">
        <f t="shared" si="46"/>
        <v>0</v>
      </c>
      <c r="AW287" s="5">
        <f t="shared" si="47"/>
        <v>454.13650000000001</v>
      </c>
      <c r="AZ287" s="4">
        <v>7.4700000000000003E-2</v>
      </c>
      <c r="BA287" s="4">
        <v>1.5900000000000001E-2</v>
      </c>
      <c r="BB287" s="4">
        <v>2.7699999999999999E-3</v>
      </c>
      <c r="BC287" s="4">
        <v>1.558E-2</v>
      </c>
      <c r="BD287" s="4">
        <v>8.1600000000000006E-3</v>
      </c>
      <c r="BE287" s="4">
        <v>0</v>
      </c>
      <c r="BF287" s="4">
        <v>0</v>
      </c>
      <c r="BG287" s="4">
        <v>2.0500000000000001E-2</v>
      </c>
    </row>
    <row r="288" spans="1:59" x14ac:dyDescent="0.2">
      <c r="A288" s="27" t="s">
        <v>147</v>
      </c>
      <c r="B288" s="28" t="s">
        <v>1030</v>
      </c>
      <c r="C288" s="24">
        <v>206</v>
      </c>
      <c r="D288" s="24" t="s">
        <v>1031</v>
      </c>
      <c r="E288" s="1" t="s">
        <v>1029</v>
      </c>
      <c r="F288" s="1" t="s">
        <v>645</v>
      </c>
      <c r="G288" s="1" t="s">
        <v>126</v>
      </c>
      <c r="H288" s="24" t="s">
        <v>122</v>
      </c>
      <c r="I288" s="28" t="s">
        <v>1395</v>
      </c>
      <c r="J288" s="24" t="s">
        <v>59</v>
      </c>
      <c r="K288" s="1" t="s">
        <v>47</v>
      </c>
      <c r="L288" s="67">
        <v>38106</v>
      </c>
      <c r="M288" s="68">
        <v>46388</v>
      </c>
      <c r="N288" s="52" t="s">
        <v>64</v>
      </c>
      <c r="O288" s="66"/>
      <c r="P288" s="66" t="s">
        <v>50</v>
      </c>
      <c r="Q288" s="65" t="s">
        <v>55</v>
      </c>
      <c r="R288" s="52" t="s">
        <v>53</v>
      </c>
      <c r="S288" s="66"/>
      <c r="T288" s="52" t="s">
        <v>59</v>
      </c>
      <c r="U288" s="66" t="s">
        <v>47</v>
      </c>
      <c r="V288" s="1" t="s">
        <v>50</v>
      </c>
      <c r="X288" s="28" t="s">
        <v>66</v>
      </c>
      <c r="Y288" s="24" t="s">
        <v>53</v>
      </c>
      <c r="AA288" s="24" t="s">
        <v>59</v>
      </c>
      <c r="AB288" s="1" t="s">
        <v>47</v>
      </c>
      <c r="AE288" s="1" t="s">
        <v>48</v>
      </c>
      <c r="AF288" s="1" t="s">
        <v>645</v>
      </c>
      <c r="AG288" s="1" t="s">
        <v>67</v>
      </c>
      <c r="AH288" s="1" t="s">
        <v>67</v>
      </c>
      <c r="AI288" s="1" t="s">
        <v>139</v>
      </c>
      <c r="AJ288" s="1">
        <v>0</v>
      </c>
      <c r="AL288" s="6">
        <v>4419</v>
      </c>
      <c r="AM288" s="6">
        <v>4376</v>
      </c>
      <c r="AN288" s="6">
        <v>8795</v>
      </c>
      <c r="AO288" s="13" t="s">
        <v>648</v>
      </c>
      <c r="AP288" s="5">
        <f t="shared" si="40"/>
        <v>656.98649999999998</v>
      </c>
      <c r="AQ288" s="5">
        <f t="shared" si="41"/>
        <v>139.84050000000002</v>
      </c>
      <c r="AR288" s="5">
        <f t="shared" si="42"/>
        <v>24.36215</v>
      </c>
      <c r="AS288" s="5">
        <f t="shared" si="43"/>
        <v>137.02610000000001</v>
      </c>
      <c r="AT288" s="5">
        <f t="shared" si="44"/>
        <v>71.767200000000003</v>
      </c>
      <c r="AU288" s="5">
        <f t="shared" si="45"/>
        <v>0</v>
      </c>
      <c r="AV288" s="5">
        <f t="shared" si="46"/>
        <v>0</v>
      </c>
      <c r="AW288" s="5">
        <f t="shared" si="47"/>
        <v>180.29750000000001</v>
      </c>
      <c r="AZ288" s="4">
        <v>7.4700000000000003E-2</v>
      </c>
      <c r="BA288" s="4">
        <v>1.5900000000000001E-2</v>
      </c>
      <c r="BB288" s="4">
        <v>2.7699999999999999E-3</v>
      </c>
      <c r="BC288" s="4">
        <v>1.558E-2</v>
      </c>
      <c r="BD288" s="4">
        <v>8.1600000000000006E-3</v>
      </c>
      <c r="BE288" s="4">
        <v>0</v>
      </c>
      <c r="BF288" s="4">
        <v>0</v>
      </c>
      <c r="BG288" s="4">
        <v>2.0500000000000001E-2</v>
      </c>
    </row>
    <row r="289" spans="1:59" x14ac:dyDescent="0.2">
      <c r="A289" s="27" t="s">
        <v>147</v>
      </c>
      <c r="B289" s="28" t="s">
        <v>1158</v>
      </c>
      <c r="C289" s="24">
        <v>207</v>
      </c>
      <c r="D289" s="24">
        <v>50540950380</v>
      </c>
      <c r="E289" s="1" t="s">
        <v>1032</v>
      </c>
      <c r="F289" s="1" t="s">
        <v>645</v>
      </c>
      <c r="G289" s="1" t="s">
        <v>611</v>
      </c>
      <c r="H289" s="24" t="s">
        <v>54</v>
      </c>
      <c r="I289" s="28" t="s">
        <v>1395</v>
      </c>
      <c r="J289" s="24" t="s">
        <v>59</v>
      </c>
      <c r="K289" s="1" t="s">
        <v>47</v>
      </c>
      <c r="L289" s="67">
        <v>38106</v>
      </c>
      <c r="M289" s="68">
        <v>46388</v>
      </c>
      <c r="N289" s="52" t="s">
        <v>64</v>
      </c>
      <c r="O289" s="66"/>
      <c r="P289" s="66" t="s">
        <v>50</v>
      </c>
      <c r="Q289" s="65" t="s">
        <v>55</v>
      </c>
      <c r="R289" s="52" t="s">
        <v>53</v>
      </c>
      <c r="S289" s="66"/>
      <c r="T289" s="52" t="s">
        <v>59</v>
      </c>
      <c r="U289" s="66" t="s">
        <v>47</v>
      </c>
      <c r="V289" s="1" t="s">
        <v>50</v>
      </c>
      <c r="X289" s="28" t="s">
        <v>66</v>
      </c>
      <c r="Y289" s="24" t="s">
        <v>53</v>
      </c>
      <c r="AA289" s="24" t="s">
        <v>59</v>
      </c>
      <c r="AB289" s="1" t="s">
        <v>47</v>
      </c>
      <c r="AE289" s="1" t="s">
        <v>48</v>
      </c>
      <c r="AF289" s="1" t="s">
        <v>645</v>
      </c>
      <c r="AG289" s="1" t="s">
        <v>67</v>
      </c>
      <c r="AH289" s="1" t="s">
        <v>67</v>
      </c>
      <c r="AI289" s="1" t="s">
        <v>138</v>
      </c>
      <c r="AJ289" s="1" t="s">
        <v>1510</v>
      </c>
      <c r="AL289" s="6">
        <v>518</v>
      </c>
      <c r="AM289" s="6">
        <v>545</v>
      </c>
      <c r="AN289" s="6">
        <v>1063</v>
      </c>
      <c r="AO289" s="72" t="s">
        <v>648</v>
      </c>
      <c r="AP289" s="5">
        <f t="shared" si="40"/>
        <v>79.406100000000009</v>
      </c>
      <c r="AQ289" s="5">
        <f t="shared" si="41"/>
        <v>16.901700000000002</v>
      </c>
      <c r="AR289" s="5">
        <f t="shared" si="42"/>
        <v>2.9445099999999997</v>
      </c>
      <c r="AS289" s="5">
        <f t="shared" si="43"/>
        <v>16.561540000000001</v>
      </c>
      <c r="AT289" s="5">
        <f t="shared" si="44"/>
        <v>8.67408</v>
      </c>
      <c r="AU289" s="5">
        <f t="shared" si="45"/>
        <v>0</v>
      </c>
      <c r="AV289" s="5">
        <f t="shared" si="46"/>
        <v>0</v>
      </c>
      <c r="AW289" s="5">
        <f t="shared" si="47"/>
        <v>21.791499999999999</v>
      </c>
      <c r="AZ289" s="4">
        <v>7.4700000000000003E-2</v>
      </c>
      <c r="BA289" s="4">
        <v>1.5900000000000001E-2</v>
      </c>
      <c r="BB289" s="4">
        <v>2.7699999999999999E-3</v>
      </c>
      <c r="BC289" s="4">
        <v>1.558E-2</v>
      </c>
      <c r="BD289" s="4">
        <v>8.1600000000000006E-3</v>
      </c>
      <c r="BE289" s="4">
        <v>0</v>
      </c>
      <c r="BF289" s="4">
        <v>0</v>
      </c>
      <c r="BG289" s="4">
        <v>2.0500000000000001E-2</v>
      </c>
    </row>
    <row r="290" spans="1:59" x14ac:dyDescent="0.2">
      <c r="A290" s="27" t="s">
        <v>147</v>
      </c>
      <c r="B290" s="28" t="s">
        <v>1034</v>
      </c>
      <c r="C290" s="24">
        <v>204</v>
      </c>
      <c r="D290" s="24" t="s">
        <v>1035</v>
      </c>
      <c r="E290" s="1" t="s">
        <v>1033</v>
      </c>
      <c r="F290" s="1" t="s">
        <v>645</v>
      </c>
      <c r="G290" s="1" t="s">
        <v>611</v>
      </c>
      <c r="H290" s="24" t="s">
        <v>438</v>
      </c>
      <c r="I290" s="28" t="s">
        <v>1395</v>
      </c>
      <c r="J290" s="24" t="s">
        <v>59</v>
      </c>
      <c r="K290" s="1" t="s">
        <v>47</v>
      </c>
      <c r="L290" s="67">
        <v>38106</v>
      </c>
      <c r="M290" s="68">
        <v>46388</v>
      </c>
      <c r="N290" s="52" t="s">
        <v>64</v>
      </c>
      <c r="O290" s="66"/>
      <c r="P290" s="66" t="s">
        <v>50</v>
      </c>
      <c r="Q290" s="65" t="s">
        <v>55</v>
      </c>
      <c r="R290" s="52" t="s">
        <v>53</v>
      </c>
      <c r="S290" s="66"/>
      <c r="T290" s="52" t="s">
        <v>59</v>
      </c>
      <c r="U290" s="66" t="s">
        <v>47</v>
      </c>
      <c r="V290" s="1" t="s">
        <v>50</v>
      </c>
      <c r="X290" s="28" t="s">
        <v>66</v>
      </c>
      <c r="Y290" s="24" t="s">
        <v>53</v>
      </c>
      <c r="AA290" s="24" t="s">
        <v>59</v>
      </c>
      <c r="AB290" s="1" t="s">
        <v>47</v>
      </c>
      <c r="AE290" s="1" t="s">
        <v>48</v>
      </c>
      <c r="AF290" s="1" t="s">
        <v>645</v>
      </c>
      <c r="AG290" s="1" t="s">
        <v>67</v>
      </c>
      <c r="AH290" s="1" t="s">
        <v>67</v>
      </c>
      <c r="AI290" s="1" t="s">
        <v>139</v>
      </c>
      <c r="AJ290" s="1">
        <v>0</v>
      </c>
      <c r="AL290" s="6">
        <v>5592</v>
      </c>
      <c r="AM290" s="6">
        <v>6265</v>
      </c>
      <c r="AN290" s="6">
        <v>11857</v>
      </c>
      <c r="AO290" s="13" t="s">
        <v>648</v>
      </c>
      <c r="AP290" s="5">
        <f t="shared" si="40"/>
        <v>885.71789999999999</v>
      </c>
      <c r="AQ290" s="5">
        <f t="shared" si="41"/>
        <v>188.52630000000002</v>
      </c>
      <c r="AR290" s="5">
        <f t="shared" si="42"/>
        <v>32.843890000000002</v>
      </c>
      <c r="AS290" s="5">
        <f t="shared" si="43"/>
        <v>184.73205999999999</v>
      </c>
      <c r="AT290" s="5">
        <f t="shared" si="44"/>
        <v>96.75312000000001</v>
      </c>
      <c r="AU290" s="5">
        <f t="shared" si="45"/>
        <v>0</v>
      </c>
      <c r="AV290" s="5">
        <f t="shared" si="46"/>
        <v>0</v>
      </c>
      <c r="AW290" s="5">
        <f t="shared" si="47"/>
        <v>243.0685</v>
      </c>
      <c r="AZ290" s="4">
        <v>7.4700000000000003E-2</v>
      </c>
      <c r="BA290" s="4">
        <v>1.5900000000000001E-2</v>
      </c>
      <c r="BB290" s="4">
        <v>2.7699999999999999E-3</v>
      </c>
      <c r="BC290" s="4">
        <v>1.558E-2</v>
      </c>
      <c r="BD290" s="4">
        <v>8.1600000000000006E-3</v>
      </c>
      <c r="BE290" s="4">
        <v>0</v>
      </c>
      <c r="BF290" s="4">
        <v>0</v>
      </c>
      <c r="BG290" s="4">
        <v>2.0500000000000001E-2</v>
      </c>
    </row>
    <row r="291" spans="1:59" x14ac:dyDescent="0.2">
      <c r="A291" s="27" t="s">
        <v>147</v>
      </c>
      <c r="B291" s="28" t="s">
        <v>1159</v>
      </c>
      <c r="C291" s="24">
        <v>201</v>
      </c>
      <c r="D291" s="24">
        <v>50576233065</v>
      </c>
      <c r="E291" s="1" t="s">
        <v>1036</v>
      </c>
      <c r="F291" s="1" t="s">
        <v>645</v>
      </c>
      <c r="G291" s="1" t="s">
        <v>611</v>
      </c>
      <c r="H291" s="24" t="s">
        <v>811</v>
      </c>
      <c r="I291" s="28" t="s">
        <v>1395</v>
      </c>
      <c r="J291" s="24" t="s">
        <v>59</v>
      </c>
      <c r="K291" s="1" t="s">
        <v>47</v>
      </c>
      <c r="L291" s="67">
        <v>38106</v>
      </c>
      <c r="M291" s="68">
        <v>46388</v>
      </c>
      <c r="N291" s="52" t="s">
        <v>64</v>
      </c>
      <c r="O291" s="66"/>
      <c r="P291" s="66" t="s">
        <v>50</v>
      </c>
      <c r="Q291" s="65" t="s">
        <v>55</v>
      </c>
      <c r="R291" s="52" t="s">
        <v>53</v>
      </c>
      <c r="S291" s="66"/>
      <c r="T291" s="52" t="s">
        <v>59</v>
      </c>
      <c r="U291" s="66" t="s">
        <v>47</v>
      </c>
      <c r="V291" s="1" t="s">
        <v>50</v>
      </c>
      <c r="X291" s="28" t="s">
        <v>66</v>
      </c>
      <c r="Y291" s="24" t="s">
        <v>53</v>
      </c>
      <c r="AA291" s="24" t="s">
        <v>59</v>
      </c>
      <c r="AB291" s="1" t="s">
        <v>47</v>
      </c>
      <c r="AE291" s="1" t="s">
        <v>48</v>
      </c>
      <c r="AF291" s="1" t="s">
        <v>645</v>
      </c>
      <c r="AG291" s="1" t="s">
        <v>67</v>
      </c>
      <c r="AH291" s="1" t="s">
        <v>67</v>
      </c>
      <c r="AI291" s="1" t="s">
        <v>138</v>
      </c>
      <c r="AJ291" s="1" t="s">
        <v>1510</v>
      </c>
      <c r="AL291" s="6">
        <v>9591</v>
      </c>
      <c r="AM291" s="6">
        <v>10735</v>
      </c>
      <c r="AN291" s="6">
        <v>20326</v>
      </c>
      <c r="AO291" s="72" t="s">
        <v>648</v>
      </c>
      <c r="AP291" s="5">
        <f t="shared" si="40"/>
        <v>1518.3522</v>
      </c>
      <c r="AQ291" s="5">
        <f t="shared" si="41"/>
        <v>323.18340000000001</v>
      </c>
      <c r="AR291" s="5">
        <f t="shared" si="42"/>
        <v>56.303019999999997</v>
      </c>
      <c r="AS291" s="5">
        <f t="shared" si="43"/>
        <v>316.67908</v>
      </c>
      <c r="AT291" s="5">
        <f t="shared" si="44"/>
        <v>165.86016000000001</v>
      </c>
      <c r="AU291" s="5">
        <f t="shared" si="45"/>
        <v>0</v>
      </c>
      <c r="AV291" s="5">
        <f t="shared" si="46"/>
        <v>0</v>
      </c>
      <c r="AW291" s="5">
        <f t="shared" si="47"/>
        <v>416.68299999999999</v>
      </c>
      <c r="AZ291" s="4">
        <v>7.4700000000000003E-2</v>
      </c>
      <c r="BA291" s="4">
        <v>1.5900000000000001E-2</v>
      </c>
      <c r="BB291" s="4">
        <v>2.7699999999999999E-3</v>
      </c>
      <c r="BC291" s="4">
        <v>1.558E-2</v>
      </c>
      <c r="BD291" s="4">
        <v>8.1600000000000006E-3</v>
      </c>
      <c r="BE291" s="4">
        <v>0</v>
      </c>
      <c r="BF291" s="4">
        <v>0</v>
      </c>
      <c r="BG291" s="4">
        <v>2.0500000000000001E-2</v>
      </c>
    </row>
    <row r="292" spans="1:59" x14ac:dyDescent="0.2">
      <c r="A292" s="27" t="s">
        <v>147</v>
      </c>
      <c r="B292" s="28" t="s">
        <v>1039</v>
      </c>
      <c r="C292" s="24">
        <v>319</v>
      </c>
      <c r="D292" s="24" t="s">
        <v>1040</v>
      </c>
      <c r="E292" s="1" t="s">
        <v>1038</v>
      </c>
      <c r="F292" s="1" t="s">
        <v>645</v>
      </c>
      <c r="G292" s="1" t="s">
        <v>1037</v>
      </c>
      <c r="H292" s="24" t="s">
        <v>54</v>
      </c>
      <c r="I292" s="28" t="s">
        <v>1395</v>
      </c>
      <c r="J292" s="24" t="s">
        <v>59</v>
      </c>
      <c r="K292" s="1" t="s">
        <v>47</v>
      </c>
      <c r="L292" s="67">
        <v>38106</v>
      </c>
      <c r="M292" s="68">
        <v>46388</v>
      </c>
      <c r="N292" s="52" t="s">
        <v>64</v>
      </c>
      <c r="O292" s="66"/>
      <c r="P292" s="66" t="s">
        <v>50</v>
      </c>
      <c r="Q292" s="65" t="s">
        <v>55</v>
      </c>
      <c r="R292" s="52" t="s">
        <v>53</v>
      </c>
      <c r="S292" s="66"/>
      <c r="T292" s="52" t="s">
        <v>59</v>
      </c>
      <c r="U292" s="66" t="s">
        <v>47</v>
      </c>
      <c r="V292" s="1" t="s">
        <v>50</v>
      </c>
      <c r="X292" s="28" t="s">
        <v>66</v>
      </c>
      <c r="Y292" s="24" t="s">
        <v>53</v>
      </c>
      <c r="AA292" s="24" t="s">
        <v>59</v>
      </c>
      <c r="AB292" s="1" t="s">
        <v>47</v>
      </c>
      <c r="AE292" s="1" t="s">
        <v>48</v>
      </c>
      <c r="AF292" s="1" t="s">
        <v>645</v>
      </c>
      <c r="AG292" s="1" t="s">
        <v>67</v>
      </c>
      <c r="AH292" s="1" t="s">
        <v>67</v>
      </c>
      <c r="AI292" s="1" t="s">
        <v>139</v>
      </c>
      <c r="AJ292" s="1">
        <v>0</v>
      </c>
      <c r="AL292" s="6">
        <v>1836</v>
      </c>
      <c r="AM292" s="6">
        <v>2213</v>
      </c>
      <c r="AN292" s="6">
        <v>4049</v>
      </c>
      <c r="AO292" s="13" t="s">
        <v>648</v>
      </c>
      <c r="AP292" s="5">
        <f t="shared" si="40"/>
        <v>302.46030000000002</v>
      </c>
      <c r="AQ292" s="5">
        <f t="shared" si="41"/>
        <v>64.379100000000008</v>
      </c>
      <c r="AR292" s="5">
        <f t="shared" si="42"/>
        <v>11.215729999999999</v>
      </c>
      <c r="AS292" s="5">
        <f t="shared" si="43"/>
        <v>63.083420000000004</v>
      </c>
      <c r="AT292" s="5">
        <f t="shared" si="44"/>
        <v>33.039840000000005</v>
      </c>
      <c r="AU292" s="5">
        <f t="shared" si="45"/>
        <v>0</v>
      </c>
      <c r="AV292" s="5">
        <f t="shared" si="46"/>
        <v>0</v>
      </c>
      <c r="AW292" s="5">
        <f t="shared" si="47"/>
        <v>83.004500000000007</v>
      </c>
      <c r="AZ292" s="4">
        <v>7.4700000000000003E-2</v>
      </c>
      <c r="BA292" s="4">
        <v>1.5900000000000001E-2</v>
      </c>
      <c r="BB292" s="4">
        <v>2.7699999999999999E-3</v>
      </c>
      <c r="BC292" s="4">
        <v>1.558E-2</v>
      </c>
      <c r="BD292" s="4">
        <v>8.1600000000000006E-3</v>
      </c>
      <c r="BE292" s="4">
        <v>0</v>
      </c>
      <c r="BF292" s="4">
        <v>0</v>
      </c>
      <c r="BG292" s="4">
        <v>2.0500000000000001E-2</v>
      </c>
    </row>
    <row r="293" spans="1:59" x14ac:dyDescent="0.2">
      <c r="A293" s="27" t="s">
        <v>147</v>
      </c>
      <c r="B293" s="28" t="s">
        <v>1043</v>
      </c>
      <c r="C293" s="24">
        <v>202</v>
      </c>
      <c r="D293" s="24" t="s">
        <v>1044</v>
      </c>
      <c r="E293" s="1" t="s">
        <v>1042</v>
      </c>
      <c r="F293" s="1" t="s">
        <v>645</v>
      </c>
      <c r="G293" s="1" t="s">
        <v>1041</v>
      </c>
      <c r="H293" s="24" t="s">
        <v>95</v>
      </c>
      <c r="I293" s="28" t="s">
        <v>1395</v>
      </c>
      <c r="J293" s="24" t="s">
        <v>59</v>
      </c>
      <c r="K293" s="1" t="s">
        <v>47</v>
      </c>
      <c r="L293" s="67">
        <v>38106</v>
      </c>
      <c r="M293" s="68">
        <v>46388</v>
      </c>
      <c r="N293" s="52" t="s">
        <v>64</v>
      </c>
      <c r="O293" s="66"/>
      <c r="P293" s="66" t="s">
        <v>50</v>
      </c>
      <c r="Q293" s="65" t="s">
        <v>55</v>
      </c>
      <c r="R293" s="52" t="s">
        <v>53</v>
      </c>
      <c r="S293" s="66"/>
      <c r="T293" s="52" t="s">
        <v>59</v>
      </c>
      <c r="U293" s="66" t="s">
        <v>47</v>
      </c>
      <c r="V293" s="1" t="s">
        <v>50</v>
      </c>
      <c r="X293" s="28" t="s">
        <v>66</v>
      </c>
      <c r="Y293" s="24" t="s">
        <v>53</v>
      </c>
      <c r="AA293" s="24" t="s">
        <v>59</v>
      </c>
      <c r="AB293" s="1" t="s">
        <v>47</v>
      </c>
      <c r="AE293" s="1" t="s">
        <v>48</v>
      </c>
      <c r="AF293" s="1" t="s">
        <v>645</v>
      </c>
      <c r="AG293" s="1" t="s">
        <v>67</v>
      </c>
      <c r="AH293" s="1" t="s">
        <v>67</v>
      </c>
      <c r="AI293" s="1" t="s">
        <v>139</v>
      </c>
      <c r="AJ293" s="1">
        <v>0</v>
      </c>
      <c r="AL293" s="6">
        <v>3365</v>
      </c>
      <c r="AM293" s="6">
        <v>2548</v>
      </c>
      <c r="AN293" s="6">
        <v>5913</v>
      </c>
      <c r="AO293" s="13" t="s">
        <v>648</v>
      </c>
      <c r="AP293" s="5">
        <f t="shared" si="40"/>
        <v>441.7011</v>
      </c>
      <c r="AQ293" s="5">
        <f t="shared" si="41"/>
        <v>94.0167</v>
      </c>
      <c r="AR293" s="5">
        <f t="shared" si="42"/>
        <v>16.379010000000001</v>
      </c>
      <c r="AS293" s="5">
        <f t="shared" si="43"/>
        <v>92.124539999999996</v>
      </c>
      <c r="AT293" s="5">
        <f t="shared" si="44"/>
        <v>48.250080000000004</v>
      </c>
      <c r="AU293" s="5">
        <f t="shared" si="45"/>
        <v>0</v>
      </c>
      <c r="AV293" s="5">
        <f t="shared" si="46"/>
        <v>0</v>
      </c>
      <c r="AW293" s="5">
        <f t="shared" si="47"/>
        <v>121.21650000000001</v>
      </c>
      <c r="AZ293" s="4">
        <v>7.4700000000000003E-2</v>
      </c>
      <c r="BA293" s="4">
        <v>1.5900000000000001E-2</v>
      </c>
      <c r="BB293" s="4">
        <v>2.7699999999999999E-3</v>
      </c>
      <c r="BC293" s="4">
        <v>1.558E-2</v>
      </c>
      <c r="BD293" s="4">
        <v>8.1600000000000006E-3</v>
      </c>
      <c r="BE293" s="4">
        <v>0</v>
      </c>
      <c r="BF293" s="4">
        <v>0</v>
      </c>
      <c r="BG293" s="4">
        <v>2.0500000000000001E-2</v>
      </c>
    </row>
    <row r="294" spans="1:59" x14ac:dyDescent="0.2">
      <c r="A294" s="27" t="s">
        <v>147</v>
      </c>
      <c r="B294" s="28" t="s">
        <v>1160</v>
      </c>
      <c r="C294" s="24">
        <v>203</v>
      </c>
      <c r="D294" s="24">
        <v>50541086663</v>
      </c>
      <c r="E294" s="1" t="s">
        <v>1046</v>
      </c>
      <c r="F294" s="1" t="s">
        <v>645</v>
      </c>
      <c r="G294" s="1" t="s">
        <v>1045</v>
      </c>
      <c r="H294" s="24" t="s">
        <v>1047</v>
      </c>
      <c r="I294" s="28" t="s">
        <v>1395</v>
      </c>
      <c r="J294" s="24" t="s">
        <v>59</v>
      </c>
      <c r="K294" s="1" t="s">
        <v>47</v>
      </c>
      <c r="L294" s="67">
        <v>38106</v>
      </c>
      <c r="M294" s="68">
        <v>46388</v>
      </c>
      <c r="N294" s="52" t="s">
        <v>64</v>
      </c>
      <c r="O294" s="66"/>
      <c r="P294" s="66" t="s">
        <v>50</v>
      </c>
      <c r="Q294" s="65" t="s">
        <v>55</v>
      </c>
      <c r="R294" s="52" t="s">
        <v>53</v>
      </c>
      <c r="S294" s="66"/>
      <c r="T294" s="52" t="s">
        <v>59</v>
      </c>
      <c r="U294" s="66" t="s">
        <v>47</v>
      </c>
      <c r="V294" s="1" t="s">
        <v>50</v>
      </c>
      <c r="X294" s="28" t="s">
        <v>66</v>
      </c>
      <c r="Y294" s="24" t="s">
        <v>53</v>
      </c>
      <c r="AA294" s="24" t="s">
        <v>59</v>
      </c>
      <c r="AB294" s="1" t="s">
        <v>47</v>
      </c>
      <c r="AE294" s="1" t="s">
        <v>48</v>
      </c>
      <c r="AF294" s="1" t="s">
        <v>645</v>
      </c>
      <c r="AG294" s="1" t="s">
        <v>67</v>
      </c>
      <c r="AH294" s="1" t="s">
        <v>67</v>
      </c>
      <c r="AI294" s="1" t="s">
        <v>138</v>
      </c>
      <c r="AJ294" s="1" t="s">
        <v>1510</v>
      </c>
      <c r="AL294" s="6">
        <v>11250</v>
      </c>
      <c r="AM294" s="6" t="s">
        <v>1395</v>
      </c>
      <c r="AN294" s="6">
        <v>11250</v>
      </c>
      <c r="AO294" s="72" t="s">
        <v>648</v>
      </c>
      <c r="AP294" s="5">
        <f t="shared" si="40"/>
        <v>1122.75</v>
      </c>
      <c r="AQ294" s="5">
        <f t="shared" si="41"/>
        <v>178.875</v>
      </c>
      <c r="AR294" s="5">
        <f t="shared" si="42"/>
        <v>31.162499999999998</v>
      </c>
      <c r="AS294" s="5">
        <f t="shared" si="43"/>
        <v>175.27500000000001</v>
      </c>
      <c r="AT294" s="5">
        <f t="shared" si="44"/>
        <v>91.800000000000011</v>
      </c>
      <c r="AU294" s="5">
        <f t="shared" si="45"/>
        <v>0</v>
      </c>
      <c r="AV294" s="5">
        <f t="shared" si="46"/>
        <v>0</v>
      </c>
      <c r="AW294" s="5">
        <f t="shared" si="47"/>
        <v>230.625</v>
      </c>
      <c r="AZ294" s="4">
        <v>9.98E-2</v>
      </c>
      <c r="BA294" s="4">
        <v>1.5900000000000001E-2</v>
      </c>
      <c r="BB294" s="4">
        <v>2.7699999999999999E-3</v>
      </c>
      <c r="BC294" s="4">
        <v>1.558E-2</v>
      </c>
      <c r="BD294" s="4">
        <v>8.1600000000000006E-3</v>
      </c>
      <c r="BE294" s="4">
        <v>0</v>
      </c>
      <c r="BF294" s="4">
        <v>0</v>
      </c>
      <c r="BG294" s="4">
        <v>2.0500000000000001E-2</v>
      </c>
    </row>
    <row r="295" spans="1:59" x14ac:dyDescent="0.2">
      <c r="A295" s="27" t="s">
        <v>147</v>
      </c>
      <c r="B295" s="28" t="s">
        <v>1161</v>
      </c>
      <c r="C295" s="24">
        <v>197</v>
      </c>
      <c r="D295" s="24">
        <v>50596328010</v>
      </c>
      <c r="E295" s="1" t="s">
        <v>1048</v>
      </c>
      <c r="F295" s="1" t="s">
        <v>645</v>
      </c>
      <c r="G295" s="1" t="s">
        <v>622</v>
      </c>
      <c r="H295" s="24" t="s">
        <v>1049</v>
      </c>
      <c r="I295" s="28" t="s">
        <v>1395</v>
      </c>
      <c r="J295" s="24" t="s">
        <v>59</v>
      </c>
      <c r="K295" s="1" t="s">
        <v>47</v>
      </c>
      <c r="L295" s="67">
        <v>38106</v>
      </c>
      <c r="M295" s="68">
        <v>46388</v>
      </c>
      <c r="N295" s="52" t="s">
        <v>64</v>
      </c>
      <c r="O295" s="66"/>
      <c r="P295" s="66" t="s">
        <v>50</v>
      </c>
      <c r="Q295" s="65" t="s">
        <v>55</v>
      </c>
      <c r="R295" s="52" t="s">
        <v>53</v>
      </c>
      <c r="S295" s="66"/>
      <c r="T295" s="52" t="s">
        <v>59</v>
      </c>
      <c r="U295" s="66" t="s">
        <v>47</v>
      </c>
      <c r="V295" s="1" t="s">
        <v>50</v>
      </c>
      <c r="X295" s="28" t="s">
        <v>66</v>
      </c>
      <c r="Y295" s="24" t="s">
        <v>53</v>
      </c>
      <c r="AA295" s="24" t="s">
        <v>59</v>
      </c>
      <c r="AB295" s="1" t="s">
        <v>47</v>
      </c>
      <c r="AE295" s="1" t="s">
        <v>48</v>
      </c>
      <c r="AF295" s="1" t="s">
        <v>645</v>
      </c>
      <c r="AG295" s="1" t="s">
        <v>67</v>
      </c>
      <c r="AH295" s="1" t="s">
        <v>67</v>
      </c>
      <c r="AI295" s="1" t="s">
        <v>138</v>
      </c>
      <c r="AJ295" s="1" t="s">
        <v>1510</v>
      </c>
      <c r="AL295" s="6">
        <v>10499</v>
      </c>
      <c r="AM295" s="6" t="s">
        <v>1395</v>
      </c>
      <c r="AN295" s="6">
        <v>10499</v>
      </c>
      <c r="AO295" s="72" t="s">
        <v>648</v>
      </c>
      <c r="AP295" s="5">
        <f t="shared" si="40"/>
        <v>1047.8001999999999</v>
      </c>
      <c r="AQ295" s="5">
        <f t="shared" si="41"/>
        <v>166.9341</v>
      </c>
      <c r="AR295" s="5">
        <f t="shared" si="42"/>
        <v>29.082229999999999</v>
      </c>
      <c r="AS295" s="5">
        <f t="shared" si="43"/>
        <v>163.57442</v>
      </c>
      <c r="AT295" s="5">
        <f t="shared" si="44"/>
        <v>85.671840000000003</v>
      </c>
      <c r="AU295" s="5">
        <f t="shared" si="45"/>
        <v>0</v>
      </c>
      <c r="AV295" s="5">
        <f t="shared" si="46"/>
        <v>0</v>
      </c>
      <c r="AW295" s="5">
        <f t="shared" si="47"/>
        <v>215.2295</v>
      </c>
      <c r="AZ295" s="4">
        <v>9.98E-2</v>
      </c>
      <c r="BA295" s="4">
        <v>1.5900000000000001E-2</v>
      </c>
      <c r="BB295" s="4">
        <v>2.7699999999999999E-3</v>
      </c>
      <c r="BC295" s="4">
        <v>1.558E-2</v>
      </c>
      <c r="BD295" s="4">
        <v>8.1600000000000006E-3</v>
      </c>
      <c r="BE295" s="4">
        <v>0</v>
      </c>
      <c r="BF295" s="4">
        <v>0</v>
      </c>
      <c r="BG295" s="4">
        <v>2.0500000000000001E-2</v>
      </c>
    </row>
    <row r="296" spans="1:59" x14ac:dyDescent="0.2">
      <c r="A296" s="27" t="s">
        <v>147</v>
      </c>
      <c r="B296" s="28" t="s">
        <v>1162</v>
      </c>
      <c r="C296" s="24">
        <v>198</v>
      </c>
      <c r="D296" s="24">
        <v>51011202185</v>
      </c>
      <c r="E296" s="1" t="s">
        <v>1284</v>
      </c>
      <c r="F296" s="1" t="s">
        <v>1403</v>
      </c>
      <c r="G296" s="1" t="s">
        <v>304</v>
      </c>
      <c r="H296" s="24" t="s">
        <v>316</v>
      </c>
      <c r="I296" s="28" t="s">
        <v>1395</v>
      </c>
      <c r="J296" s="24" t="s">
        <v>1404</v>
      </c>
      <c r="K296" s="1" t="s">
        <v>1405</v>
      </c>
      <c r="L296" s="67">
        <v>38106</v>
      </c>
      <c r="M296" s="68">
        <v>46388</v>
      </c>
      <c r="N296" s="52" t="s">
        <v>64</v>
      </c>
      <c r="O296" s="66"/>
      <c r="P296" s="66" t="s">
        <v>50</v>
      </c>
      <c r="Q296" s="65" t="s">
        <v>55</v>
      </c>
      <c r="R296" s="52" t="s">
        <v>53</v>
      </c>
      <c r="S296" s="66"/>
      <c r="T296" s="52" t="s">
        <v>59</v>
      </c>
      <c r="U296" s="66" t="s">
        <v>47</v>
      </c>
      <c r="V296" s="1" t="s">
        <v>50</v>
      </c>
      <c r="X296" s="28" t="s">
        <v>66</v>
      </c>
      <c r="Y296" s="24" t="s">
        <v>53</v>
      </c>
      <c r="AA296" s="24" t="s">
        <v>59</v>
      </c>
      <c r="AB296" s="1" t="s">
        <v>47</v>
      </c>
      <c r="AE296" s="1" t="s">
        <v>48</v>
      </c>
      <c r="AF296" s="1" t="s">
        <v>135</v>
      </c>
      <c r="AG296" s="1" t="s">
        <v>67</v>
      </c>
      <c r="AH296" s="1" t="s">
        <v>67</v>
      </c>
      <c r="AI296" s="1" t="s">
        <v>139</v>
      </c>
      <c r="AJ296" s="1" t="s">
        <v>137</v>
      </c>
      <c r="AL296" s="6">
        <v>1097</v>
      </c>
      <c r="AM296" s="6" t="s">
        <v>1395</v>
      </c>
      <c r="AN296" s="6">
        <v>1097</v>
      </c>
      <c r="AO296" s="72" t="s">
        <v>133</v>
      </c>
      <c r="AP296" s="5">
        <f t="shared" si="40"/>
        <v>109.4806</v>
      </c>
      <c r="AQ296" s="5">
        <f t="shared" si="41"/>
        <v>17.442299999999999</v>
      </c>
      <c r="AR296" s="5">
        <f t="shared" si="42"/>
        <v>3.0386899999999999</v>
      </c>
      <c r="AS296" s="5">
        <f t="shared" si="43"/>
        <v>17.091259999999998</v>
      </c>
      <c r="AT296" s="5">
        <f t="shared" si="44"/>
        <v>8.9515200000000004</v>
      </c>
      <c r="AU296" s="5">
        <f t="shared" si="45"/>
        <v>0</v>
      </c>
      <c r="AV296" s="5">
        <f t="shared" si="46"/>
        <v>0</v>
      </c>
      <c r="AW296" s="5">
        <f t="shared" si="47"/>
        <v>22.488500000000002</v>
      </c>
      <c r="AZ296" s="4">
        <v>9.98E-2</v>
      </c>
      <c r="BA296" s="4">
        <v>1.5900000000000001E-2</v>
      </c>
      <c r="BB296" s="4">
        <v>2.7699999999999999E-3</v>
      </c>
      <c r="BC296" s="4">
        <v>1.558E-2</v>
      </c>
      <c r="BD296" s="4">
        <v>8.1600000000000006E-3</v>
      </c>
      <c r="BE296" s="4">
        <v>0</v>
      </c>
      <c r="BF296" s="4">
        <v>0</v>
      </c>
      <c r="BG296" s="4">
        <v>2.0500000000000001E-2</v>
      </c>
    </row>
    <row r="297" spans="1:59" x14ac:dyDescent="0.2">
      <c r="A297" s="27" t="s">
        <v>147</v>
      </c>
      <c r="B297" s="28" t="s">
        <v>1163</v>
      </c>
      <c r="C297" s="24">
        <v>199</v>
      </c>
      <c r="D297" s="24">
        <v>50538393120</v>
      </c>
      <c r="E297" s="1" t="s">
        <v>1285</v>
      </c>
      <c r="F297" s="1" t="s">
        <v>1395</v>
      </c>
      <c r="G297" s="1" t="s">
        <v>86</v>
      </c>
      <c r="H297" s="24" t="s">
        <v>971</v>
      </c>
      <c r="I297" s="28" t="s">
        <v>1395</v>
      </c>
      <c r="J297" s="24" t="s">
        <v>59</v>
      </c>
      <c r="K297" s="1" t="s">
        <v>47</v>
      </c>
      <c r="L297" s="67">
        <v>38106</v>
      </c>
      <c r="M297" s="68">
        <v>46388</v>
      </c>
      <c r="N297" s="52" t="s">
        <v>64</v>
      </c>
      <c r="O297" s="66"/>
      <c r="P297" s="66" t="s">
        <v>50</v>
      </c>
      <c r="Q297" s="65" t="s">
        <v>55</v>
      </c>
      <c r="R297" s="52" t="s">
        <v>53</v>
      </c>
      <c r="S297" s="66"/>
      <c r="T297" s="52" t="s">
        <v>59</v>
      </c>
      <c r="U297" s="66" t="s">
        <v>47</v>
      </c>
      <c r="V297" s="1" t="s">
        <v>50</v>
      </c>
      <c r="X297" s="28" t="s">
        <v>66</v>
      </c>
      <c r="Y297" s="24" t="s">
        <v>53</v>
      </c>
      <c r="AA297" s="24" t="s">
        <v>59</v>
      </c>
      <c r="AB297" s="1" t="s">
        <v>47</v>
      </c>
      <c r="AE297" s="1" t="s">
        <v>48</v>
      </c>
      <c r="AF297" s="1" t="s">
        <v>135</v>
      </c>
      <c r="AG297" s="1" t="s">
        <v>67</v>
      </c>
      <c r="AH297" s="1" t="s">
        <v>67</v>
      </c>
      <c r="AI297" s="1" t="s">
        <v>139</v>
      </c>
      <c r="AJ297" s="1" t="s">
        <v>137</v>
      </c>
      <c r="AL297" s="6">
        <v>371.59999999999854</v>
      </c>
      <c r="AM297" s="6" t="s">
        <v>1395</v>
      </c>
      <c r="AN297" s="6">
        <v>371.59999999999854</v>
      </c>
      <c r="AO297" s="72" t="s">
        <v>133</v>
      </c>
      <c r="AP297" s="5">
        <f t="shared" si="40"/>
        <v>37.085679999999854</v>
      </c>
      <c r="AQ297" s="5">
        <f t="shared" si="41"/>
        <v>5.9084399999999775</v>
      </c>
      <c r="AR297" s="5">
        <f t="shared" si="42"/>
        <v>1.0293319999999959</v>
      </c>
      <c r="AS297" s="5">
        <f t="shared" si="43"/>
        <v>5.7895279999999776</v>
      </c>
      <c r="AT297" s="5">
        <f t="shared" si="44"/>
        <v>3.0322559999999883</v>
      </c>
      <c r="AU297" s="5">
        <f t="shared" si="45"/>
        <v>0</v>
      </c>
      <c r="AV297" s="5">
        <f t="shared" si="46"/>
        <v>0</v>
      </c>
      <c r="AW297" s="5">
        <f t="shared" si="47"/>
        <v>7.6177999999999706</v>
      </c>
      <c r="AZ297" s="4">
        <v>9.98E-2</v>
      </c>
      <c r="BA297" s="4">
        <v>1.5900000000000001E-2</v>
      </c>
      <c r="BB297" s="4">
        <v>2.7699999999999999E-3</v>
      </c>
      <c r="BC297" s="4">
        <v>1.558E-2</v>
      </c>
      <c r="BD297" s="4">
        <v>8.1600000000000006E-3</v>
      </c>
      <c r="BE297" s="4">
        <v>0</v>
      </c>
      <c r="BF297" s="4">
        <v>0</v>
      </c>
      <c r="BG297" s="4">
        <v>2.0500000000000001E-2</v>
      </c>
    </row>
    <row r="298" spans="1:59" x14ac:dyDescent="0.2">
      <c r="A298" s="27" t="s">
        <v>147</v>
      </c>
      <c r="B298" s="28" t="s">
        <v>1164</v>
      </c>
      <c r="C298" s="24">
        <v>200</v>
      </c>
      <c r="D298" s="24">
        <v>50539134177</v>
      </c>
      <c r="E298" s="1" t="s">
        <v>1286</v>
      </c>
      <c r="F298" s="1" t="s">
        <v>1395</v>
      </c>
      <c r="G298" s="1" t="s">
        <v>380</v>
      </c>
      <c r="H298" s="24" t="s">
        <v>80</v>
      </c>
      <c r="I298" s="28" t="s">
        <v>1395</v>
      </c>
      <c r="J298" s="24" t="s">
        <v>59</v>
      </c>
      <c r="K298" s="1" t="s">
        <v>47</v>
      </c>
      <c r="L298" s="67">
        <v>38106</v>
      </c>
      <c r="M298" s="68">
        <v>46388</v>
      </c>
      <c r="N298" s="52" t="s">
        <v>64</v>
      </c>
      <c r="O298" s="66"/>
      <c r="P298" s="66" t="s">
        <v>50</v>
      </c>
      <c r="Q298" s="65" t="s">
        <v>55</v>
      </c>
      <c r="R298" s="52" t="s">
        <v>53</v>
      </c>
      <c r="S298" s="66"/>
      <c r="T298" s="52" t="s">
        <v>59</v>
      </c>
      <c r="U298" s="66" t="s">
        <v>47</v>
      </c>
      <c r="V298" s="1" t="s">
        <v>50</v>
      </c>
      <c r="X298" s="28" t="s">
        <v>66</v>
      </c>
      <c r="Y298" s="24" t="s">
        <v>53</v>
      </c>
      <c r="AA298" s="24" t="s">
        <v>59</v>
      </c>
      <c r="AB298" s="1" t="s">
        <v>47</v>
      </c>
      <c r="AE298" s="1" t="s">
        <v>48</v>
      </c>
      <c r="AF298" s="1" t="s">
        <v>135</v>
      </c>
      <c r="AG298" s="1" t="s">
        <v>67</v>
      </c>
      <c r="AH298" s="1" t="s">
        <v>67</v>
      </c>
      <c r="AI298" s="1" t="s">
        <v>139</v>
      </c>
      <c r="AJ298" s="1" t="s">
        <v>197</v>
      </c>
      <c r="AL298" s="6">
        <v>1058</v>
      </c>
      <c r="AM298" s="6" t="s">
        <v>1395</v>
      </c>
      <c r="AN298" s="6">
        <v>1058</v>
      </c>
      <c r="AO298" s="72" t="s">
        <v>133</v>
      </c>
      <c r="AP298" s="5">
        <f t="shared" si="40"/>
        <v>105.58839999999999</v>
      </c>
      <c r="AQ298" s="5">
        <f t="shared" si="41"/>
        <v>16.822200000000002</v>
      </c>
      <c r="AR298" s="5">
        <f t="shared" si="42"/>
        <v>2.93066</v>
      </c>
      <c r="AS298" s="5">
        <f t="shared" si="43"/>
        <v>16.483640000000001</v>
      </c>
      <c r="AT298" s="5">
        <f t="shared" si="44"/>
        <v>8.633280000000001</v>
      </c>
      <c r="AU298" s="5">
        <f t="shared" si="45"/>
        <v>0</v>
      </c>
      <c r="AV298" s="5">
        <f t="shared" si="46"/>
        <v>0</v>
      </c>
      <c r="AW298" s="5">
        <f t="shared" si="47"/>
        <v>21.689</v>
      </c>
      <c r="AZ298" s="4">
        <v>9.98E-2</v>
      </c>
      <c r="BA298" s="4">
        <v>1.5900000000000001E-2</v>
      </c>
      <c r="BB298" s="4">
        <v>2.7699999999999999E-3</v>
      </c>
      <c r="BC298" s="4">
        <v>1.558E-2</v>
      </c>
      <c r="BD298" s="4">
        <v>8.1600000000000006E-3</v>
      </c>
      <c r="BE298" s="4">
        <v>0</v>
      </c>
      <c r="BF298" s="4">
        <v>0</v>
      </c>
      <c r="BG298" s="4">
        <v>2.0500000000000001E-2</v>
      </c>
    </row>
    <row r="299" spans="1:59" x14ac:dyDescent="0.2">
      <c r="A299" s="27" t="s">
        <v>147</v>
      </c>
      <c r="B299" s="28" t="s">
        <v>1165</v>
      </c>
      <c r="C299" s="24">
        <v>195</v>
      </c>
      <c r="D299" s="24">
        <v>50540416837</v>
      </c>
      <c r="E299" s="1" t="s">
        <v>1287</v>
      </c>
      <c r="F299" s="1" t="s">
        <v>1395</v>
      </c>
      <c r="G299" s="1" t="s">
        <v>535</v>
      </c>
      <c r="H299" s="24" t="s">
        <v>540</v>
      </c>
      <c r="I299" s="28" t="s">
        <v>1395</v>
      </c>
      <c r="J299" s="24" t="s">
        <v>59</v>
      </c>
      <c r="K299" s="1" t="s">
        <v>47</v>
      </c>
      <c r="L299" s="67">
        <v>38106</v>
      </c>
      <c r="M299" s="68">
        <v>46388</v>
      </c>
      <c r="N299" s="52" t="s">
        <v>64</v>
      </c>
      <c r="O299" s="66"/>
      <c r="P299" s="66" t="s">
        <v>50</v>
      </c>
      <c r="Q299" s="65" t="s">
        <v>55</v>
      </c>
      <c r="R299" s="52" t="s">
        <v>53</v>
      </c>
      <c r="S299" s="66"/>
      <c r="T299" s="52" t="s">
        <v>59</v>
      </c>
      <c r="U299" s="66" t="s">
        <v>47</v>
      </c>
      <c r="V299" s="1" t="s">
        <v>50</v>
      </c>
      <c r="X299" s="28" t="s">
        <v>66</v>
      </c>
      <c r="Y299" s="24" t="s">
        <v>53</v>
      </c>
      <c r="AA299" s="24" t="s">
        <v>59</v>
      </c>
      <c r="AB299" s="1" t="s">
        <v>47</v>
      </c>
      <c r="AE299" s="1" t="s">
        <v>48</v>
      </c>
      <c r="AF299" s="1" t="s">
        <v>135</v>
      </c>
      <c r="AG299" s="1" t="s">
        <v>67</v>
      </c>
      <c r="AH299" s="1" t="s">
        <v>67</v>
      </c>
      <c r="AI299" s="1" t="s">
        <v>139</v>
      </c>
      <c r="AJ299" s="1" t="s">
        <v>197</v>
      </c>
      <c r="AL299" s="6">
        <v>716</v>
      </c>
      <c r="AM299" s="6" t="s">
        <v>1395</v>
      </c>
      <c r="AN299" s="6">
        <v>716</v>
      </c>
      <c r="AO299" s="72" t="s">
        <v>133</v>
      </c>
      <c r="AP299" s="5">
        <f t="shared" si="40"/>
        <v>71.456800000000001</v>
      </c>
      <c r="AQ299" s="5">
        <f t="shared" si="41"/>
        <v>11.384400000000001</v>
      </c>
      <c r="AR299" s="5">
        <f t="shared" si="42"/>
        <v>1.98332</v>
      </c>
      <c r="AS299" s="5">
        <f t="shared" si="43"/>
        <v>11.155279999999999</v>
      </c>
      <c r="AT299" s="5">
        <f t="shared" si="44"/>
        <v>5.8425600000000006</v>
      </c>
      <c r="AU299" s="5">
        <f t="shared" si="45"/>
        <v>0</v>
      </c>
      <c r="AV299" s="5">
        <f t="shared" si="46"/>
        <v>0</v>
      </c>
      <c r="AW299" s="5">
        <f t="shared" si="47"/>
        <v>14.678000000000001</v>
      </c>
      <c r="AZ299" s="4">
        <v>9.98E-2</v>
      </c>
      <c r="BA299" s="4">
        <v>1.5900000000000001E-2</v>
      </c>
      <c r="BB299" s="4">
        <v>2.7699999999999999E-3</v>
      </c>
      <c r="BC299" s="4">
        <v>1.558E-2</v>
      </c>
      <c r="BD299" s="4">
        <v>8.1600000000000006E-3</v>
      </c>
      <c r="BE299" s="4">
        <v>0</v>
      </c>
      <c r="BF299" s="4">
        <v>0</v>
      </c>
      <c r="BG299" s="4">
        <v>2.0500000000000001E-2</v>
      </c>
    </row>
    <row r="300" spans="1:59" x14ac:dyDescent="0.2">
      <c r="A300" s="27" t="s">
        <v>147</v>
      </c>
      <c r="B300" s="28" t="s">
        <v>1166</v>
      </c>
      <c r="C300" s="24">
        <v>194</v>
      </c>
      <c r="D300" s="24">
        <v>50595521243</v>
      </c>
      <c r="E300" s="1" t="s">
        <v>1288</v>
      </c>
      <c r="F300" s="1" t="s">
        <v>1395</v>
      </c>
      <c r="G300" s="1" t="s">
        <v>720</v>
      </c>
      <c r="H300" s="24" t="s">
        <v>564</v>
      </c>
      <c r="I300" s="28" t="s">
        <v>1395</v>
      </c>
      <c r="J300" s="24" t="s">
        <v>59</v>
      </c>
      <c r="K300" s="1" t="s">
        <v>47</v>
      </c>
      <c r="L300" s="67">
        <v>38106</v>
      </c>
      <c r="M300" s="68">
        <v>46388</v>
      </c>
      <c r="N300" s="52" t="s">
        <v>64</v>
      </c>
      <c r="O300" s="66"/>
      <c r="P300" s="66" t="s">
        <v>50</v>
      </c>
      <c r="Q300" s="65" t="s">
        <v>55</v>
      </c>
      <c r="R300" s="52" t="s">
        <v>53</v>
      </c>
      <c r="S300" s="66"/>
      <c r="T300" s="52" t="s">
        <v>59</v>
      </c>
      <c r="U300" s="66" t="s">
        <v>47</v>
      </c>
      <c r="V300" s="1" t="s">
        <v>50</v>
      </c>
      <c r="X300" s="28" t="s">
        <v>66</v>
      </c>
      <c r="Y300" s="24" t="s">
        <v>53</v>
      </c>
      <c r="AA300" s="24" t="s">
        <v>59</v>
      </c>
      <c r="AB300" s="1" t="s">
        <v>47</v>
      </c>
      <c r="AE300" s="1" t="s">
        <v>48</v>
      </c>
      <c r="AF300" s="1" t="s">
        <v>135</v>
      </c>
      <c r="AG300" s="1" t="s">
        <v>67</v>
      </c>
      <c r="AH300" s="1" t="s">
        <v>67</v>
      </c>
      <c r="AI300" s="1" t="s">
        <v>139</v>
      </c>
      <c r="AJ300" s="1" t="s">
        <v>197</v>
      </c>
      <c r="AL300" s="6">
        <v>14136</v>
      </c>
      <c r="AM300" s="6" t="s">
        <v>1395</v>
      </c>
      <c r="AN300" s="6">
        <v>14136</v>
      </c>
      <c r="AO300" s="72" t="s">
        <v>133</v>
      </c>
      <c r="AP300" s="5">
        <f t="shared" si="40"/>
        <v>1410.7728</v>
      </c>
      <c r="AQ300" s="5">
        <f t="shared" si="41"/>
        <v>224.76240000000001</v>
      </c>
      <c r="AR300" s="5">
        <f t="shared" si="42"/>
        <v>39.15672</v>
      </c>
      <c r="AS300" s="5">
        <f t="shared" si="43"/>
        <v>220.23887999999999</v>
      </c>
      <c r="AT300" s="5">
        <f t="shared" si="44"/>
        <v>115.34976</v>
      </c>
      <c r="AU300" s="5">
        <f t="shared" si="45"/>
        <v>0</v>
      </c>
      <c r="AV300" s="5">
        <f t="shared" si="46"/>
        <v>0</v>
      </c>
      <c r="AW300" s="5">
        <f t="shared" si="47"/>
        <v>289.78800000000001</v>
      </c>
      <c r="AZ300" s="4">
        <v>9.98E-2</v>
      </c>
      <c r="BA300" s="4">
        <v>1.5900000000000001E-2</v>
      </c>
      <c r="BB300" s="4">
        <v>2.7699999999999999E-3</v>
      </c>
      <c r="BC300" s="4">
        <v>1.558E-2</v>
      </c>
      <c r="BD300" s="4">
        <v>8.1600000000000006E-3</v>
      </c>
      <c r="BE300" s="4">
        <v>0</v>
      </c>
      <c r="BF300" s="4">
        <v>0</v>
      </c>
      <c r="BG300" s="4">
        <v>2.0500000000000001E-2</v>
      </c>
    </row>
    <row r="301" spans="1:59" x14ac:dyDescent="0.2">
      <c r="A301" s="27" t="s">
        <v>147</v>
      </c>
      <c r="B301" s="28" t="s">
        <v>1167</v>
      </c>
      <c r="C301" s="24">
        <v>196</v>
      </c>
      <c r="D301" s="24">
        <v>50508991714</v>
      </c>
      <c r="E301" s="1" t="s">
        <v>1289</v>
      </c>
      <c r="F301" s="1" t="s">
        <v>1395</v>
      </c>
      <c r="G301" s="1" t="s">
        <v>351</v>
      </c>
      <c r="H301" s="24" t="s">
        <v>778</v>
      </c>
      <c r="I301" s="28" t="s">
        <v>1395</v>
      </c>
      <c r="J301" s="24" t="s">
        <v>59</v>
      </c>
      <c r="K301" s="1" t="s">
        <v>47</v>
      </c>
      <c r="L301" s="67">
        <v>38106</v>
      </c>
      <c r="M301" s="68">
        <v>46388</v>
      </c>
      <c r="N301" s="52" t="s">
        <v>64</v>
      </c>
      <c r="O301" s="66"/>
      <c r="P301" s="66" t="s">
        <v>50</v>
      </c>
      <c r="Q301" s="65" t="s">
        <v>55</v>
      </c>
      <c r="R301" s="52" t="s">
        <v>53</v>
      </c>
      <c r="S301" s="66"/>
      <c r="T301" s="52" t="s">
        <v>59</v>
      </c>
      <c r="U301" s="66" t="s">
        <v>47</v>
      </c>
      <c r="V301" s="1" t="s">
        <v>50</v>
      </c>
      <c r="X301" s="28" t="s">
        <v>66</v>
      </c>
      <c r="Y301" s="24" t="s">
        <v>53</v>
      </c>
      <c r="AA301" s="24" t="s">
        <v>59</v>
      </c>
      <c r="AB301" s="1" t="s">
        <v>47</v>
      </c>
      <c r="AE301" s="1" t="s">
        <v>48</v>
      </c>
      <c r="AF301" s="1" t="s">
        <v>135</v>
      </c>
      <c r="AG301" s="1" t="s">
        <v>67</v>
      </c>
      <c r="AH301" s="1" t="s">
        <v>67</v>
      </c>
      <c r="AI301" s="1" t="s">
        <v>139</v>
      </c>
      <c r="AJ301" s="1" t="s">
        <v>197</v>
      </c>
      <c r="AL301" s="6">
        <v>7673</v>
      </c>
      <c r="AM301" s="6" t="s">
        <v>1395</v>
      </c>
      <c r="AN301" s="6">
        <v>7673</v>
      </c>
      <c r="AO301" s="72" t="s">
        <v>133</v>
      </c>
      <c r="AP301" s="5">
        <f t="shared" si="40"/>
        <v>765.7654</v>
      </c>
      <c r="AQ301" s="5">
        <f t="shared" si="41"/>
        <v>122.00070000000001</v>
      </c>
      <c r="AR301" s="5">
        <f t="shared" si="42"/>
        <v>21.25421</v>
      </c>
      <c r="AS301" s="5">
        <f t="shared" si="43"/>
        <v>119.54534</v>
      </c>
      <c r="AT301" s="5">
        <f t="shared" si="44"/>
        <v>62.611680000000007</v>
      </c>
      <c r="AU301" s="5">
        <f t="shared" si="45"/>
        <v>0</v>
      </c>
      <c r="AV301" s="5">
        <f t="shared" si="46"/>
        <v>0</v>
      </c>
      <c r="AW301" s="5">
        <f t="shared" si="47"/>
        <v>157.29650000000001</v>
      </c>
      <c r="AZ301" s="4">
        <v>9.98E-2</v>
      </c>
      <c r="BA301" s="4">
        <v>1.5900000000000001E-2</v>
      </c>
      <c r="BB301" s="4">
        <v>2.7699999999999999E-3</v>
      </c>
      <c r="BC301" s="4">
        <v>1.558E-2</v>
      </c>
      <c r="BD301" s="4">
        <v>8.1600000000000006E-3</v>
      </c>
      <c r="BE301" s="4">
        <v>0</v>
      </c>
      <c r="BF301" s="4">
        <v>0</v>
      </c>
      <c r="BG301" s="4">
        <v>2.0500000000000001E-2</v>
      </c>
    </row>
    <row r="302" spans="1:59" x14ac:dyDescent="0.2">
      <c r="A302" s="27" t="s">
        <v>147</v>
      </c>
      <c r="B302" s="28" t="s">
        <v>1168</v>
      </c>
      <c r="C302" s="24">
        <v>190</v>
      </c>
      <c r="D302" s="24">
        <v>50508991475</v>
      </c>
      <c r="E302" s="1" t="s">
        <v>1290</v>
      </c>
      <c r="F302" s="1" t="s">
        <v>1395</v>
      </c>
      <c r="G302" s="1" t="s">
        <v>351</v>
      </c>
      <c r="H302" s="24" t="s">
        <v>1053</v>
      </c>
      <c r="I302" s="28" t="s">
        <v>1395</v>
      </c>
      <c r="J302" s="24" t="s">
        <v>59</v>
      </c>
      <c r="K302" s="1" t="s">
        <v>47</v>
      </c>
      <c r="L302" s="67">
        <v>38106</v>
      </c>
      <c r="M302" s="68">
        <v>46388</v>
      </c>
      <c r="N302" s="52" t="s">
        <v>64</v>
      </c>
      <c r="O302" s="66"/>
      <c r="P302" s="66" t="s">
        <v>50</v>
      </c>
      <c r="Q302" s="65" t="s">
        <v>55</v>
      </c>
      <c r="R302" s="52" t="s">
        <v>53</v>
      </c>
      <c r="S302" s="66"/>
      <c r="T302" s="52" t="s">
        <v>59</v>
      </c>
      <c r="U302" s="66" t="s">
        <v>47</v>
      </c>
      <c r="V302" s="1" t="s">
        <v>50</v>
      </c>
      <c r="X302" s="28" t="s">
        <v>66</v>
      </c>
      <c r="Y302" s="24" t="s">
        <v>53</v>
      </c>
      <c r="AA302" s="24" t="s">
        <v>59</v>
      </c>
      <c r="AB302" s="1" t="s">
        <v>47</v>
      </c>
      <c r="AE302" s="1" t="s">
        <v>48</v>
      </c>
      <c r="AF302" s="1" t="s">
        <v>135</v>
      </c>
      <c r="AG302" s="1" t="s">
        <v>67</v>
      </c>
      <c r="AH302" s="1" t="s">
        <v>67</v>
      </c>
      <c r="AI302" s="1" t="s">
        <v>139</v>
      </c>
      <c r="AJ302" s="1" t="s">
        <v>197</v>
      </c>
      <c r="AL302" s="6">
        <v>4895</v>
      </c>
      <c r="AM302" s="6" t="s">
        <v>1395</v>
      </c>
      <c r="AN302" s="6">
        <v>4895</v>
      </c>
      <c r="AO302" s="72" t="s">
        <v>133</v>
      </c>
      <c r="AP302" s="5">
        <f t="shared" si="40"/>
        <v>488.52100000000002</v>
      </c>
      <c r="AQ302" s="5">
        <f t="shared" si="41"/>
        <v>77.830500000000001</v>
      </c>
      <c r="AR302" s="5">
        <f t="shared" si="42"/>
        <v>13.559149999999999</v>
      </c>
      <c r="AS302" s="5">
        <f t="shared" si="43"/>
        <v>76.264099999999999</v>
      </c>
      <c r="AT302" s="5">
        <f t="shared" si="44"/>
        <v>39.943200000000004</v>
      </c>
      <c r="AU302" s="5">
        <f t="shared" si="45"/>
        <v>0</v>
      </c>
      <c r="AV302" s="5">
        <f t="shared" si="46"/>
        <v>0</v>
      </c>
      <c r="AW302" s="5">
        <f t="shared" si="47"/>
        <v>100.34750000000001</v>
      </c>
      <c r="AZ302" s="4">
        <v>9.98E-2</v>
      </c>
      <c r="BA302" s="4">
        <v>1.5900000000000001E-2</v>
      </c>
      <c r="BB302" s="4">
        <v>2.7699999999999999E-3</v>
      </c>
      <c r="BC302" s="4">
        <v>1.558E-2</v>
      </c>
      <c r="BD302" s="4">
        <v>8.1600000000000006E-3</v>
      </c>
      <c r="BE302" s="4">
        <v>0</v>
      </c>
      <c r="BF302" s="4">
        <v>0</v>
      </c>
      <c r="BG302" s="4">
        <v>2.0500000000000001E-2</v>
      </c>
    </row>
    <row r="303" spans="1:59" x14ac:dyDescent="0.2">
      <c r="A303" s="27" t="s">
        <v>147</v>
      </c>
      <c r="B303" s="28" t="s">
        <v>1169</v>
      </c>
      <c r="C303" s="24">
        <v>191</v>
      </c>
      <c r="D303" s="24">
        <v>50508991483</v>
      </c>
      <c r="E303" s="1" t="s">
        <v>1291</v>
      </c>
      <c r="F303" s="1" t="s">
        <v>1395</v>
      </c>
      <c r="G303" s="1" t="s">
        <v>351</v>
      </c>
      <c r="H303" s="24" t="s">
        <v>136</v>
      </c>
      <c r="I303" s="28" t="s">
        <v>1395</v>
      </c>
      <c r="J303" s="24" t="s">
        <v>59</v>
      </c>
      <c r="K303" s="1" t="s">
        <v>47</v>
      </c>
      <c r="L303" s="67">
        <v>38106</v>
      </c>
      <c r="M303" s="68">
        <v>46388</v>
      </c>
      <c r="N303" s="52" t="s">
        <v>64</v>
      </c>
      <c r="O303" s="66"/>
      <c r="P303" s="66" t="s">
        <v>50</v>
      </c>
      <c r="Q303" s="65" t="s">
        <v>55</v>
      </c>
      <c r="R303" s="52" t="s">
        <v>53</v>
      </c>
      <c r="S303" s="66"/>
      <c r="T303" s="52" t="s">
        <v>59</v>
      </c>
      <c r="U303" s="66" t="s">
        <v>47</v>
      </c>
      <c r="V303" s="1" t="s">
        <v>50</v>
      </c>
      <c r="X303" s="28" t="s">
        <v>66</v>
      </c>
      <c r="Y303" s="24" t="s">
        <v>53</v>
      </c>
      <c r="AA303" s="24" t="s">
        <v>59</v>
      </c>
      <c r="AB303" s="1" t="s">
        <v>47</v>
      </c>
      <c r="AE303" s="1" t="s">
        <v>48</v>
      </c>
      <c r="AF303" s="1" t="s">
        <v>135</v>
      </c>
      <c r="AG303" s="1" t="s">
        <v>67</v>
      </c>
      <c r="AH303" s="1" t="s">
        <v>67</v>
      </c>
      <c r="AI303" s="1" t="s">
        <v>139</v>
      </c>
      <c r="AJ303" s="1" t="s">
        <v>197</v>
      </c>
      <c r="AL303" s="6">
        <v>7234</v>
      </c>
      <c r="AM303" s="6" t="s">
        <v>1395</v>
      </c>
      <c r="AN303" s="6">
        <v>7234</v>
      </c>
      <c r="AO303" s="72" t="s">
        <v>133</v>
      </c>
      <c r="AP303" s="5">
        <f t="shared" si="40"/>
        <v>721.95320000000004</v>
      </c>
      <c r="AQ303" s="5">
        <f t="shared" si="41"/>
        <v>115.0206</v>
      </c>
      <c r="AR303" s="5">
        <f t="shared" si="42"/>
        <v>20.038180000000001</v>
      </c>
      <c r="AS303" s="5">
        <f t="shared" si="43"/>
        <v>112.70572</v>
      </c>
      <c r="AT303" s="5">
        <f t="shared" si="44"/>
        <v>59.029440000000001</v>
      </c>
      <c r="AU303" s="5">
        <f t="shared" si="45"/>
        <v>0</v>
      </c>
      <c r="AV303" s="5">
        <f t="shared" si="46"/>
        <v>0</v>
      </c>
      <c r="AW303" s="5">
        <f t="shared" si="47"/>
        <v>148.297</v>
      </c>
      <c r="AZ303" s="4">
        <v>9.98E-2</v>
      </c>
      <c r="BA303" s="4">
        <v>1.5900000000000001E-2</v>
      </c>
      <c r="BB303" s="4">
        <v>2.7699999999999999E-3</v>
      </c>
      <c r="BC303" s="4">
        <v>1.558E-2</v>
      </c>
      <c r="BD303" s="4">
        <v>8.1600000000000006E-3</v>
      </c>
      <c r="BE303" s="4">
        <v>0</v>
      </c>
      <c r="BF303" s="4">
        <v>0</v>
      </c>
      <c r="BG303" s="4">
        <v>2.0500000000000001E-2</v>
      </c>
    </row>
    <row r="304" spans="1:59" x14ac:dyDescent="0.2">
      <c r="A304" s="27" t="s">
        <v>147</v>
      </c>
      <c r="B304" s="28" t="s">
        <v>1170</v>
      </c>
      <c r="C304" s="24">
        <v>193</v>
      </c>
      <c r="D304" s="24">
        <v>50508991590</v>
      </c>
      <c r="E304" s="1" t="s">
        <v>1292</v>
      </c>
      <c r="F304" s="1" t="s">
        <v>1395</v>
      </c>
      <c r="G304" s="1" t="s">
        <v>351</v>
      </c>
      <c r="H304" s="24" t="s">
        <v>1055</v>
      </c>
      <c r="I304" s="28" t="s">
        <v>1395</v>
      </c>
      <c r="J304" s="24" t="s">
        <v>59</v>
      </c>
      <c r="K304" s="1" t="s">
        <v>47</v>
      </c>
      <c r="L304" s="67">
        <v>38106</v>
      </c>
      <c r="M304" s="68">
        <v>46388</v>
      </c>
      <c r="N304" s="52" t="s">
        <v>64</v>
      </c>
      <c r="O304" s="66"/>
      <c r="P304" s="66" t="s">
        <v>50</v>
      </c>
      <c r="Q304" s="65" t="s">
        <v>55</v>
      </c>
      <c r="R304" s="52" t="s">
        <v>53</v>
      </c>
      <c r="S304" s="66"/>
      <c r="T304" s="52" t="s">
        <v>59</v>
      </c>
      <c r="U304" s="66" t="s">
        <v>47</v>
      </c>
      <c r="V304" s="1" t="s">
        <v>50</v>
      </c>
      <c r="X304" s="28" t="s">
        <v>66</v>
      </c>
      <c r="Y304" s="24" t="s">
        <v>53</v>
      </c>
      <c r="AA304" s="24" t="s">
        <v>59</v>
      </c>
      <c r="AB304" s="1" t="s">
        <v>47</v>
      </c>
      <c r="AE304" s="1" t="s">
        <v>48</v>
      </c>
      <c r="AF304" s="1" t="s">
        <v>135</v>
      </c>
      <c r="AG304" s="1" t="s">
        <v>67</v>
      </c>
      <c r="AH304" s="1" t="s">
        <v>67</v>
      </c>
      <c r="AI304" s="1" t="s">
        <v>139</v>
      </c>
      <c r="AJ304" s="1" t="s">
        <v>197</v>
      </c>
      <c r="AL304" s="6">
        <v>5000</v>
      </c>
      <c r="AM304" s="6" t="s">
        <v>1395</v>
      </c>
      <c r="AN304" s="6">
        <v>5000</v>
      </c>
      <c r="AO304" s="72" t="s">
        <v>133</v>
      </c>
      <c r="AP304" s="5">
        <f t="shared" si="40"/>
        <v>499</v>
      </c>
      <c r="AQ304" s="5">
        <f t="shared" si="41"/>
        <v>79.5</v>
      </c>
      <c r="AR304" s="5">
        <f t="shared" si="42"/>
        <v>13.85</v>
      </c>
      <c r="AS304" s="5">
        <f t="shared" si="43"/>
        <v>77.900000000000006</v>
      </c>
      <c r="AT304" s="5">
        <f t="shared" si="44"/>
        <v>40.800000000000004</v>
      </c>
      <c r="AU304" s="5">
        <f t="shared" si="45"/>
        <v>0</v>
      </c>
      <c r="AV304" s="5">
        <f t="shared" si="46"/>
        <v>0</v>
      </c>
      <c r="AW304" s="5">
        <f t="shared" si="47"/>
        <v>102.5</v>
      </c>
      <c r="AZ304" s="4">
        <v>9.98E-2</v>
      </c>
      <c r="BA304" s="4">
        <v>1.5900000000000001E-2</v>
      </c>
      <c r="BB304" s="4">
        <v>2.7699999999999999E-3</v>
      </c>
      <c r="BC304" s="4">
        <v>1.558E-2</v>
      </c>
      <c r="BD304" s="4">
        <v>8.1600000000000006E-3</v>
      </c>
      <c r="BE304" s="4">
        <v>0</v>
      </c>
      <c r="BF304" s="4">
        <v>0</v>
      </c>
      <c r="BG304" s="4">
        <v>2.0500000000000001E-2</v>
      </c>
    </row>
    <row r="305" spans="1:59" x14ac:dyDescent="0.2">
      <c r="A305" s="27" t="s">
        <v>147</v>
      </c>
      <c r="B305" s="28" t="s">
        <v>1171</v>
      </c>
      <c r="C305" s="24">
        <v>192</v>
      </c>
      <c r="D305" s="24">
        <v>50508991607</v>
      </c>
      <c r="E305" s="1" t="s">
        <v>1293</v>
      </c>
      <c r="F305" s="1" t="s">
        <v>1395</v>
      </c>
      <c r="G305" s="1" t="s">
        <v>351</v>
      </c>
      <c r="H305" s="24" t="s">
        <v>1057</v>
      </c>
      <c r="I305" s="28" t="s">
        <v>1395</v>
      </c>
      <c r="J305" s="24" t="s">
        <v>59</v>
      </c>
      <c r="K305" s="1" t="s">
        <v>47</v>
      </c>
      <c r="L305" s="67">
        <v>38106</v>
      </c>
      <c r="M305" s="68">
        <v>46388</v>
      </c>
      <c r="N305" s="52" t="s">
        <v>64</v>
      </c>
      <c r="O305" s="66"/>
      <c r="P305" s="66" t="s">
        <v>50</v>
      </c>
      <c r="Q305" s="65" t="s">
        <v>55</v>
      </c>
      <c r="R305" s="52" t="s">
        <v>53</v>
      </c>
      <c r="S305" s="66"/>
      <c r="T305" s="52" t="s">
        <v>59</v>
      </c>
      <c r="U305" s="66" t="s">
        <v>47</v>
      </c>
      <c r="V305" s="1" t="s">
        <v>50</v>
      </c>
      <c r="X305" s="28" t="s">
        <v>66</v>
      </c>
      <c r="Y305" s="24" t="s">
        <v>53</v>
      </c>
      <c r="AA305" s="24" t="s">
        <v>59</v>
      </c>
      <c r="AB305" s="1" t="s">
        <v>47</v>
      </c>
      <c r="AE305" s="1" t="s">
        <v>48</v>
      </c>
      <c r="AF305" s="1" t="s">
        <v>135</v>
      </c>
      <c r="AG305" s="1" t="s">
        <v>67</v>
      </c>
      <c r="AH305" s="1" t="s">
        <v>67</v>
      </c>
      <c r="AI305" s="1" t="s">
        <v>139</v>
      </c>
      <c r="AJ305" s="1" t="s">
        <v>197</v>
      </c>
      <c r="AL305" s="6">
        <v>2996</v>
      </c>
      <c r="AM305" s="6" t="s">
        <v>1395</v>
      </c>
      <c r="AN305" s="6">
        <v>2996</v>
      </c>
      <c r="AO305" s="72" t="s">
        <v>133</v>
      </c>
      <c r="AP305" s="5">
        <f t="shared" si="40"/>
        <v>299.00080000000003</v>
      </c>
      <c r="AQ305" s="5">
        <f t="shared" si="41"/>
        <v>47.636400000000002</v>
      </c>
      <c r="AR305" s="5">
        <f t="shared" si="42"/>
        <v>8.298919999999999</v>
      </c>
      <c r="AS305" s="5">
        <f t="shared" si="43"/>
        <v>46.677680000000002</v>
      </c>
      <c r="AT305" s="5">
        <f t="shared" si="44"/>
        <v>24.447360000000003</v>
      </c>
      <c r="AU305" s="5">
        <f t="shared" si="45"/>
        <v>0</v>
      </c>
      <c r="AV305" s="5">
        <f t="shared" si="46"/>
        <v>0</v>
      </c>
      <c r="AW305" s="5">
        <f t="shared" si="47"/>
        <v>61.417999999999999</v>
      </c>
      <c r="AZ305" s="4">
        <v>9.98E-2</v>
      </c>
      <c r="BA305" s="4">
        <v>1.5900000000000001E-2</v>
      </c>
      <c r="BB305" s="4">
        <v>2.7699999999999999E-3</v>
      </c>
      <c r="BC305" s="4">
        <v>1.558E-2</v>
      </c>
      <c r="BD305" s="4">
        <v>8.1600000000000006E-3</v>
      </c>
      <c r="BE305" s="4">
        <v>0</v>
      </c>
      <c r="BF305" s="4">
        <v>0</v>
      </c>
      <c r="BG305" s="4">
        <v>2.0500000000000001E-2</v>
      </c>
    </row>
    <row r="306" spans="1:59" x14ac:dyDescent="0.2">
      <c r="A306" s="27" t="s">
        <v>147</v>
      </c>
      <c r="B306" s="28" t="s">
        <v>1172</v>
      </c>
      <c r="C306" s="24">
        <v>188</v>
      </c>
      <c r="D306" s="24">
        <v>50508991615</v>
      </c>
      <c r="E306" s="1" t="s">
        <v>1294</v>
      </c>
      <c r="F306" s="1" t="s">
        <v>1395</v>
      </c>
      <c r="G306" s="1" t="s">
        <v>351</v>
      </c>
      <c r="H306" s="24" t="s">
        <v>388</v>
      </c>
      <c r="I306" s="28" t="s">
        <v>1395</v>
      </c>
      <c r="J306" s="24" t="s">
        <v>59</v>
      </c>
      <c r="K306" s="1" t="s">
        <v>47</v>
      </c>
      <c r="L306" s="67">
        <v>38106</v>
      </c>
      <c r="M306" s="68">
        <v>46388</v>
      </c>
      <c r="N306" s="52" t="s">
        <v>64</v>
      </c>
      <c r="O306" s="66"/>
      <c r="P306" s="66" t="s">
        <v>50</v>
      </c>
      <c r="Q306" s="65" t="s">
        <v>55</v>
      </c>
      <c r="R306" s="52" t="s">
        <v>53</v>
      </c>
      <c r="S306" s="66"/>
      <c r="T306" s="52" t="s">
        <v>59</v>
      </c>
      <c r="U306" s="66" t="s">
        <v>47</v>
      </c>
      <c r="V306" s="1" t="s">
        <v>50</v>
      </c>
      <c r="X306" s="28" t="s">
        <v>66</v>
      </c>
      <c r="Y306" s="24" t="s">
        <v>53</v>
      </c>
      <c r="AA306" s="24" t="s">
        <v>59</v>
      </c>
      <c r="AB306" s="1" t="s">
        <v>47</v>
      </c>
      <c r="AE306" s="1" t="s">
        <v>48</v>
      </c>
      <c r="AF306" s="1" t="s">
        <v>135</v>
      </c>
      <c r="AG306" s="1" t="s">
        <v>67</v>
      </c>
      <c r="AH306" s="1" t="s">
        <v>67</v>
      </c>
      <c r="AI306" s="1" t="s">
        <v>139</v>
      </c>
      <c r="AJ306" s="1" t="s">
        <v>197</v>
      </c>
      <c r="AL306" s="6">
        <v>3701</v>
      </c>
      <c r="AM306" s="6" t="s">
        <v>1395</v>
      </c>
      <c r="AN306" s="6">
        <v>3701</v>
      </c>
      <c r="AO306" s="72" t="s">
        <v>133</v>
      </c>
      <c r="AP306" s="5">
        <f t="shared" si="40"/>
        <v>369.35980000000001</v>
      </c>
      <c r="AQ306" s="5">
        <f t="shared" si="41"/>
        <v>58.8459</v>
      </c>
      <c r="AR306" s="5">
        <f t="shared" si="42"/>
        <v>10.251769999999999</v>
      </c>
      <c r="AS306" s="5">
        <f t="shared" si="43"/>
        <v>57.661580000000001</v>
      </c>
      <c r="AT306" s="5">
        <f t="shared" si="44"/>
        <v>30.200160000000004</v>
      </c>
      <c r="AU306" s="5">
        <f t="shared" si="45"/>
        <v>0</v>
      </c>
      <c r="AV306" s="5">
        <f t="shared" si="46"/>
        <v>0</v>
      </c>
      <c r="AW306" s="5">
        <f t="shared" si="47"/>
        <v>75.870500000000007</v>
      </c>
      <c r="AZ306" s="4">
        <v>9.98E-2</v>
      </c>
      <c r="BA306" s="4">
        <v>1.5900000000000001E-2</v>
      </c>
      <c r="BB306" s="4">
        <v>2.7699999999999999E-3</v>
      </c>
      <c r="BC306" s="4">
        <v>1.558E-2</v>
      </c>
      <c r="BD306" s="4">
        <v>8.1600000000000006E-3</v>
      </c>
      <c r="BE306" s="4">
        <v>0</v>
      </c>
      <c r="BF306" s="4">
        <v>0</v>
      </c>
      <c r="BG306" s="4">
        <v>2.0500000000000001E-2</v>
      </c>
    </row>
    <row r="307" spans="1:59" x14ac:dyDescent="0.2">
      <c r="A307" s="27" t="s">
        <v>147</v>
      </c>
      <c r="B307" s="28" t="s">
        <v>1173</v>
      </c>
      <c r="C307" s="24">
        <v>189</v>
      </c>
      <c r="D307" s="24">
        <v>50508991722</v>
      </c>
      <c r="E307" s="1" t="s">
        <v>1295</v>
      </c>
      <c r="F307" s="1" t="s">
        <v>1395</v>
      </c>
      <c r="G307" s="1" t="s">
        <v>351</v>
      </c>
      <c r="H307" s="24" t="s">
        <v>378</v>
      </c>
      <c r="I307" s="28" t="s">
        <v>1395</v>
      </c>
      <c r="J307" s="24" t="s">
        <v>59</v>
      </c>
      <c r="K307" s="1" t="s">
        <v>47</v>
      </c>
      <c r="L307" s="67">
        <v>38106</v>
      </c>
      <c r="M307" s="68">
        <v>46388</v>
      </c>
      <c r="N307" s="52" t="s">
        <v>64</v>
      </c>
      <c r="O307" s="66"/>
      <c r="P307" s="66" t="s">
        <v>50</v>
      </c>
      <c r="Q307" s="65" t="s">
        <v>55</v>
      </c>
      <c r="R307" s="52" t="s">
        <v>53</v>
      </c>
      <c r="S307" s="66"/>
      <c r="T307" s="52" t="s">
        <v>59</v>
      </c>
      <c r="U307" s="66" t="s">
        <v>47</v>
      </c>
      <c r="V307" s="1" t="s">
        <v>50</v>
      </c>
      <c r="X307" s="28" t="s">
        <v>66</v>
      </c>
      <c r="Y307" s="24" t="s">
        <v>53</v>
      </c>
      <c r="AA307" s="24" t="s">
        <v>59</v>
      </c>
      <c r="AB307" s="1" t="s">
        <v>47</v>
      </c>
      <c r="AE307" s="1" t="s">
        <v>48</v>
      </c>
      <c r="AF307" s="1" t="s">
        <v>135</v>
      </c>
      <c r="AG307" s="1" t="s">
        <v>67</v>
      </c>
      <c r="AH307" s="1" t="s">
        <v>67</v>
      </c>
      <c r="AI307" s="1" t="s">
        <v>139</v>
      </c>
      <c r="AJ307" s="1" t="s">
        <v>197</v>
      </c>
      <c r="AL307" s="6">
        <v>4512</v>
      </c>
      <c r="AM307" s="6" t="s">
        <v>1395</v>
      </c>
      <c r="AN307" s="6">
        <v>4512</v>
      </c>
      <c r="AO307" s="72" t="s">
        <v>133</v>
      </c>
      <c r="AP307" s="5">
        <f t="shared" si="40"/>
        <v>450.29759999999999</v>
      </c>
      <c r="AQ307" s="5">
        <f t="shared" si="41"/>
        <v>71.740800000000007</v>
      </c>
      <c r="AR307" s="5">
        <f t="shared" si="42"/>
        <v>12.498239999999999</v>
      </c>
      <c r="AS307" s="5">
        <f t="shared" si="43"/>
        <v>70.296959999999999</v>
      </c>
      <c r="AT307" s="5">
        <f t="shared" si="44"/>
        <v>36.817920000000001</v>
      </c>
      <c r="AU307" s="5">
        <f t="shared" si="45"/>
        <v>0</v>
      </c>
      <c r="AV307" s="5">
        <f t="shared" si="46"/>
        <v>0</v>
      </c>
      <c r="AW307" s="5">
        <f t="shared" si="47"/>
        <v>92.496000000000009</v>
      </c>
      <c r="AZ307" s="4">
        <v>9.98E-2</v>
      </c>
      <c r="BA307" s="4">
        <v>1.5900000000000001E-2</v>
      </c>
      <c r="BB307" s="4">
        <v>2.7699999999999999E-3</v>
      </c>
      <c r="BC307" s="4">
        <v>1.558E-2</v>
      </c>
      <c r="BD307" s="4">
        <v>8.1600000000000006E-3</v>
      </c>
      <c r="BE307" s="4">
        <v>0</v>
      </c>
      <c r="BF307" s="4">
        <v>0</v>
      </c>
      <c r="BG307" s="4">
        <v>2.0500000000000001E-2</v>
      </c>
    </row>
    <row r="308" spans="1:59" x14ac:dyDescent="0.2">
      <c r="B308" s="28" t="s">
        <v>1174</v>
      </c>
      <c r="D308" s="24">
        <v>50508991730</v>
      </c>
      <c r="E308" s="1" t="s">
        <v>1296</v>
      </c>
      <c r="F308" s="1" t="s">
        <v>1395</v>
      </c>
      <c r="G308" s="1" t="s">
        <v>351</v>
      </c>
      <c r="H308" s="24" t="s">
        <v>492</v>
      </c>
      <c r="I308" s="28" t="s">
        <v>1395</v>
      </c>
      <c r="J308" s="24" t="s">
        <v>59</v>
      </c>
      <c r="K308" s="1" t="s">
        <v>47</v>
      </c>
      <c r="L308" s="67">
        <v>38106</v>
      </c>
      <c r="M308" s="68">
        <v>46388</v>
      </c>
      <c r="N308" s="52" t="s">
        <v>64</v>
      </c>
      <c r="O308" s="66"/>
      <c r="P308" s="66" t="s">
        <v>50</v>
      </c>
      <c r="Q308" s="65" t="s">
        <v>55</v>
      </c>
      <c r="R308" s="52" t="s">
        <v>53</v>
      </c>
      <c r="S308" s="66"/>
      <c r="T308" s="52" t="s">
        <v>59</v>
      </c>
      <c r="U308" s="66" t="s">
        <v>47</v>
      </c>
      <c r="V308" s="1" t="s">
        <v>50</v>
      </c>
      <c r="X308" s="28" t="s">
        <v>66</v>
      </c>
      <c r="Y308" s="24" t="s">
        <v>53</v>
      </c>
      <c r="AA308" s="24" t="s">
        <v>59</v>
      </c>
      <c r="AB308" s="1" t="s">
        <v>47</v>
      </c>
      <c r="AE308" s="1" t="s">
        <v>48</v>
      </c>
      <c r="AF308" s="1" t="s">
        <v>135</v>
      </c>
      <c r="AG308" s="1" t="s">
        <v>67</v>
      </c>
      <c r="AH308" s="1" t="s">
        <v>67</v>
      </c>
      <c r="AI308" s="1" t="s">
        <v>139</v>
      </c>
      <c r="AJ308" s="1" t="s">
        <v>197</v>
      </c>
      <c r="AL308" s="6">
        <v>4277</v>
      </c>
      <c r="AM308" s="6" t="s">
        <v>1395</v>
      </c>
      <c r="AN308" s="6">
        <v>4277</v>
      </c>
      <c r="AO308" s="72" t="s">
        <v>133</v>
      </c>
      <c r="AP308" s="5">
        <f t="shared" si="40"/>
        <v>426.84460000000001</v>
      </c>
      <c r="AQ308" s="5">
        <f t="shared" si="41"/>
        <v>68.004300000000001</v>
      </c>
      <c r="AR308" s="5">
        <f t="shared" si="42"/>
        <v>11.847289999999999</v>
      </c>
      <c r="AS308" s="5">
        <f t="shared" si="43"/>
        <v>66.635660000000001</v>
      </c>
      <c r="AT308" s="5">
        <f t="shared" si="44"/>
        <v>34.900320000000001</v>
      </c>
      <c r="AU308" s="5">
        <f t="shared" si="45"/>
        <v>0</v>
      </c>
      <c r="AV308" s="5">
        <f t="shared" si="46"/>
        <v>0</v>
      </c>
      <c r="AW308" s="5">
        <f t="shared" si="47"/>
        <v>87.6785</v>
      </c>
      <c r="AZ308" s="4">
        <v>9.98E-2</v>
      </c>
      <c r="BA308" s="4">
        <v>1.5900000000000001E-2</v>
      </c>
      <c r="BB308" s="4">
        <v>2.7699999999999999E-3</v>
      </c>
      <c r="BC308" s="4">
        <v>1.558E-2</v>
      </c>
      <c r="BD308" s="4">
        <v>8.1600000000000006E-3</v>
      </c>
      <c r="BE308" s="4">
        <v>0</v>
      </c>
      <c r="BF308" s="4">
        <v>0</v>
      </c>
      <c r="BG308" s="4">
        <v>2.0500000000000001E-2</v>
      </c>
    </row>
    <row r="309" spans="1:59" x14ac:dyDescent="0.2">
      <c r="B309" s="28" t="s">
        <v>1175</v>
      </c>
      <c r="D309" s="24">
        <v>50574420680</v>
      </c>
      <c r="E309" s="1" t="s">
        <v>1297</v>
      </c>
      <c r="F309" s="1" t="s">
        <v>1395</v>
      </c>
      <c r="G309" s="1" t="s">
        <v>365</v>
      </c>
      <c r="H309" s="24" t="s">
        <v>1052</v>
      </c>
      <c r="I309" s="28" t="s">
        <v>1395</v>
      </c>
      <c r="J309" s="24" t="s">
        <v>59</v>
      </c>
      <c r="K309" s="1" t="s">
        <v>47</v>
      </c>
      <c r="L309" s="67">
        <v>38106</v>
      </c>
      <c r="M309" s="68">
        <v>46388</v>
      </c>
      <c r="N309" s="52" t="s">
        <v>64</v>
      </c>
      <c r="O309" s="66"/>
      <c r="P309" s="66" t="s">
        <v>50</v>
      </c>
      <c r="Q309" s="65" t="s">
        <v>55</v>
      </c>
      <c r="R309" s="52" t="s">
        <v>53</v>
      </c>
      <c r="S309" s="66"/>
      <c r="T309" s="52" t="s">
        <v>59</v>
      </c>
      <c r="U309" s="66" t="s">
        <v>47</v>
      </c>
      <c r="V309" s="1" t="s">
        <v>50</v>
      </c>
      <c r="X309" s="28" t="s">
        <v>66</v>
      </c>
      <c r="Y309" s="24" t="s">
        <v>53</v>
      </c>
      <c r="AA309" s="24" t="s">
        <v>59</v>
      </c>
      <c r="AB309" s="1" t="s">
        <v>47</v>
      </c>
      <c r="AE309" s="1" t="s">
        <v>48</v>
      </c>
      <c r="AF309" s="1" t="s">
        <v>135</v>
      </c>
      <c r="AG309" s="1" t="s">
        <v>67</v>
      </c>
      <c r="AH309" s="1" t="s">
        <v>67</v>
      </c>
      <c r="AI309" s="1" t="s">
        <v>139</v>
      </c>
      <c r="AJ309" s="1" t="s">
        <v>197</v>
      </c>
      <c r="AL309" s="6">
        <v>4821</v>
      </c>
      <c r="AM309" s="6" t="s">
        <v>1395</v>
      </c>
      <c r="AN309" s="6">
        <v>4821</v>
      </c>
      <c r="AO309" s="72" t="s">
        <v>133</v>
      </c>
      <c r="AP309" s="5">
        <f t="shared" si="40"/>
        <v>481.13580000000002</v>
      </c>
      <c r="AQ309" s="5">
        <f t="shared" si="41"/>
        <v>76.653900000000007</v>
      </c>
      <c r="AR309" s="5">
        <f t="shared" si="42"/>
        <v>13.35417</v>
      </c>
      <c r="AS309" s="5">
        <f t="shared" si="43"/>
        <v>75.111180000000004</v>
      </c>
      <c r="AT309" s="5">
        <f t="shared" si="44"/>
        <v>39.339360000000006</v>
      </c>
      <c r="AU309" s="5">
        <f t="shared" si="45"/>
        <v>0</v>
      </c>
      <c r="AV309" s="5">
        <f t="shared" si="46"/>
        <v>0</v>
      </c>
      <c r="AW309" s="5">
        <f t="shared" si="47"/>
        <v>98.830500000000001</v>
      </c>
      <c r="AZ309" s="4">
        <v>9.98E-2</v>
      </c>
      <c r="BA309" s="4">
        <v>1.5900000000000001E-2</v>
      </c>
      <c r="BB309" s="4">
        <v>2.7699999999999999E-3</v>
      </c>
      <c r="BC309" s="4">
        <v>1.558E-2</v>
      </c>
      <c r="BD309" s="4">
        <v>8.1600000000000006E-3</v>
      </c>
      <c r="BE309" s="4">
        <v>0</v>
      </c>
      <c r="BF309" s="4">
        <v>0</v>
      </c>
      <c r="BG309" s="4">
        <v>2.0500000000000001E-2</v>
      </c>
    </row>
    <row r="310" spans="1:59" x14ac:dyDescent="0.2">
      <c r="B310" s="28" t="s">
        <v>1176</v>
      </c>
      <c r="D310" s="24">
        <v>50574334013</v>
      </c>
      <c r="E310" s="1" t="s">
        <v>1298</v>
      </c>
      <c r="F310" s="1" t="s">
        <v>1395</v>
      </c>
      <c r="G310" s="1" t="s">
        <v>365</v>
      </c>
      <c r="H310" s="24" t="s">
        <v>187</v>
      </c>
      <c r="I310" s="28" t="s">
        <v>1395</v>
      </c>
      <c r="J310" s="24" t="s">
        <v>59</v>
      </c>
      <c r="K310" s="1" t="s">
        <v>47</v>
      </c>
      <c r="L310" s="67">
        <v>38106</v>
      </c>
      <c r="M310" s="68">
        <v>46388</v>
      </c>
      <c r="N310" s="52" t="s">
        <v>64</v>
      </c>
      <c r="O310" s="66"/>
      <c r="P310" s="66" t="s">
        <v>50</v>
      </c>
      <c r="Q310" s="65" t="s">
        <v>55</v>
      </c>
      <c r="R310" s="52" t="s">
        <v>53</v>
      </c>
      <c r="S310" s="66"/>
      <c r="T310" s="52" t="s">
        <v>59</v>
      </c>
      <c r="U310" s="66" t="s">
        <v>47</v>
      </c>
      <c r="V310" s="1" t="s">
        <v>50</v>
      </c>
      <c r="X310" s="28" t="s">
        <v>66</v>
      </c>
      <c r="Y310" s="24" t="s">
        <v>53</v>
      </c>
      <c r="AA310" s="24" t="s">
        <v>59</v>
      </c>
      <c r="AB310" s="1" t="s">
        <v>47</v>
      </c>
      <c r="AE310" s="1" t="s">
        <v>48</v>
      </c>
      <c r="AF310" s="1" t="s">
        <v>135</v>
      </c>
      <c r="AG310" s="1" t="s">
        <v>67</v>
      </c>
      <c r="AH310" s="1" t="s">
        <v>67</v>
      </c>
      <c r="AI310" s="1" t="s">
        <v>139</v>
      </c>
      <c r="AJ310" s="1" t="s">
        <v>197</v>
      </c>
      <c r="AL310" s="6">
        <v>8652</v>
      </c>
      <c r="AM310" s="6" t="s">
        <v>1395</v>
      </c>
      <c r="AN310" s="6">
        <v>8652</v>
      </c>
      <c r="AO310" s="72" t="s">
        <v>133</v>
      </c>
      <c r="AP310" s="5">
        <f t="shared" si="40"/>
        <v>863.46960000000001</v>
      </c>
      <c r="AQ310" s="5">
        <f t="shared" si="41"/>
        <v>137.5668</v>
      </c>
      <c r="AR310" s="5">
        <f t="shared" si="42"/>
        <v>23.96604</v>
      </c>
      <c r="AS310" s="5">
        <f t="shared" si="43"/>
        <v>134.79816</v>
      </c>
      <c r="AT310" s="5">
        <f t="shared" si="44"/>
        <v>70.600320000000011</v>
      </c>
      <c r="AU310" s="5">
        <f t="shared" si="45"/>
        <v>0</v>
      </c>
      <c r="AV310" s="5">
        <f t="shared" si="46"/>
        <v>0</v>
      </c>
      <c r="AW310" s="5">
        <f t="shared" si="47"/>
        <v>177.36600000000001</v>
      </c>
      <c r="AZ310" s="4">
        <v>9.98E-2</v>
      </c>
      <c r="BA310" s="4">
        <v>1.5900000000000001E-2</v>
      </c>
      <c r="BB310" s="4">
        <v>2.7699999999999999E-3</v>
      </c>
      <c r="BC310" s="4">
        <v>1.558E-2</v>
      </c>
      <c r="BD310" s="4">
        <v>8.1600000000000006E-3</v>
      </c>
      <c r="BE310" s="4">
        <v>0</v>
      </c>
      <c r="BF310" s="4">
        <v>0</v>
      </c>
      <c r="BG310" s="4">
        <v>2.0500000000000001E-2</v>
      </c>
    </row>
    <row r="311" spans="1:59" x14ac:dyDescent="0.2">
      <c r="B311" s="28" t="s">
        <v>1177</v>
      </c>
      <c r="D311" s="24">
        <v>50574243602</v>
      </c>
      <c r="E311" s="1" t="s">
        <v>1299</v>
      </c>
      <c r="F311" s="1" t="s">
        <v>1395</v>
      </c>
      <c r="G311" s="1" t="s">
        <v>365</v>
      </c>
      <c r="H311" s="24" t="s">
        <v>129</v>
      </c>
      <c r="I311" s="28" t="s">
        <v>1395</v>
      </c>
      <c r="J311" s="24" t="s">
        <v>59</v>
      </c>
      <c r="K311" s="1" t="s">
        <v>47</v>
      </c>
      <c r="L311" s="67">
        <v>38106</v>
      </c>
      <c r="M311" s="68">
        <v>46388</v>
      </c>
      <c r="N311" s="52" t="s">
        <v>64</v>
      </c>
      <c r="O311" s="66"/>
      <c r="P311" s="66" t="s">
        <v>50</v>
      </c>
      <c r="Q311" s="65" t="s">
        <v>55</v>
      </c>
      <c r="R311" s="52" t="s">
        <v>53</v>
      </c>
      <c r="S311" s="66"/>
      <c r="T311" s="52" t="s">
        <v>59</v>
      </c>
      <c r="U311" s="66" t="s">
        <v>47</v>
      </c>
      <c r="V311" s="1" t="s">
        <v>50</v>
      </c>
      <c r="X311" s="28" t="s">
        <v>66</v>
      </c>
      <c r="Y311" s="24" t="s">
        <v>53</v>
      </c>
      <c r="AA311" s="24" t="s">
        <v>59</v>
      </c>
      <c r="AB311" s="1" t="s">
        <v>47</v>
      </c>
      <c r="AE311" s="1" t="s">
        <v>48</v>
      </c>
      <c r="AF311" s="1" t="s">
        <v>135</v>
      </c>
      <c r="AG311" s="1" t="s">
        <v>67</v>
      </c>
      <c r="AH311" s="1" t="s">
        <v>67</v>
      </c>
      <c r="AI311" s="1" t="s">
        <v>139</v>
      </c>
      <c r="AJ311" s="1" t="s">
        <v>197</v>
      </c>
      <c r="AL311" s="6">
        <v>3469</v>
      </c>
      <c r="AM311" s="6" t="s">
        <v>1395</v>
      </c>
      <c r="AN311" s="6">
        <v>3469</v>
      </c>
      <c r="AO311" s="72" t="s">
        <v>133</v>
      </c>
      <c r="AP311" s="5">
        <f t="shared" si="40"/>
        <v>346.20620000000002</v>
      </c>
      <c r="AQ311" s="5">
        <f t="shared" si="41"/>
        <v>55.1571</v>
      </c>
      <c r="AR311" s="5">
        <f t="shared" si="42"/>
        <v>9.6091300000000004</v>
      </c>
      <c r="AS311" s="5">
        <f t="shared" si="43"/>
        <v>54.047020000000003</v>
      </c>
      <c r="AT311" s="5">
        <f t="shared" si="44"/>
        <v>28.307040000000001</v>
      </c>
      <c r="AU311" s="5">
        <f t="shared" si="45"/>
        <v>0</v>
      </c>
      <c r="AV311" s="5">
        <f t="shared" si="46"/>
        <v>0</v>
      </c>
      <c r="AW311" s="5">
        <f t="shared" si="47"/>
        <v>71.114500000000007</v>
      </c>
      <c r="AZ311" s="4">
        <v>9.98E-2</v>
      </c>
      <c r="BA311" s="4">
        <v>1.5900000000000001E-2</v>
      </c>
      <c r="BB311" s="4">
        <v>2.7699999999999999E-3</v>
      </c>
      <c r="BC311" s="4">
        <v>1.558E-2</v>
      </c>
      <c r="BD311" s="4">
        <v>8.1600000000000006E-3</v>
      </c>
      <c r="BE311" s="4">
        <v>0</v>
      </c>
      <c r="BF311" s="4">
        <v>0</v>
      </c>
      <c r="BG311" s="4">
        <v>2.0500000000000001E-2</v>
      </c>
    </row>
    <row r="312" spans="1:59" x14ac:dyDescent="0.2">
      <c r="B312" s="28" t="s">
        <v>1178</v>
      </c>
      <c r="D312" s="24">
        <v>50540444614</v>
      </c>
      <c r="E312" s="1" t="s">
        <v>1300</v>
      </c>
      <c r="F312" s="1" t="s">
        <v>1395</v>
      </c>
      <c r="G312" s="1" t="s">
        <v>956</v>
      </c>
      <c r="H312" s="24" t="s">
        <v>1406</v>
      </c>
      <c r="I312" s="28" t="s">
        <v>1395</v>
      </c>
      <c r="J312" s="24" t="s">
        <v>59</v>
      </c>
      <c r="K312" s="1" t="s">
        <v>47</v>
      </c>
      <c r="L312" s="67">
        <v>38106</v>
      </c>
      <c r="M312" s="68">
        <v>46388</v>
      </c>
      <c r="N312" s="52" t="s">
        <v>64</v>
      </c>
      <c r="O312" s="66"/>
      <c r="P312" s="66" t="s">
        <v>50</v>
      </c>
      <c r="Q312" s="65" t="s">
        <v>55</v>
      </c>
      <c r="R312" s="52" t="s">
        <v>53</v>
      </c>
      <c r="S312" s="66"/>
      <c r="T312" s="52" t="s">
        <v>59</v>
      </c>
      <c r="U312" s="66" t="s">
        <v>47</v>
      </c>
      <c r="V312" s="1" t="s">
        <v>50</v>
      </c>
      <c r="X312" s="28" t="s">
        <v>66</v>
      </c>
      <c r="Y312" s="24" t="s">
        <v>53</v>
      </c>
      <c r="AA312" s="24" t="s">
        <v>59</v>
      </c>
      <c r="AB312" s="1" t="s">
        <v>47</v>
      </c>
      <c r="AE312" s="1" t="s">
        <v>48</v>
      </c>
      <c r="AF312" s="1" t="s">
        <v>135</v>
      </c>
      <c r="AG312" s="1" t="s">
        <v>67</v>
      </c>
      <c r="AH312" s="1" t="s">
        <v>67</v>
      </c>
      <c r="AI312" s="1" t="s">
        <v>1511</v>
      </c>
      <c r="AJ312" s="1">
        <v>0</v>
      </c>
      <c r="AL312" s="6">
        <v>13772</v>
      </c>
      <c r="AM312" s="6" t="s">
        <v>1395</v>
      </c>
      <c r="AN312" s="6">
        <v>13772</v>
      </c>
      <c r="AO312" s="72" t="s">
        <v>133</v>
      </c>
      <c r="AP312" s="5">
        <f t="shared" si="40"/>
        <v>1374.4456</v>
      </c>
      <c r="AQ312" s="5">
        <f t="shared" si="41"/>
        <v>218.97480000000002</v>
      </c>
      <c r="AR312" s="5">
        <f t="shared" si="42"/>
        <v>38.148440000000001</v>
      </c>
      <c r="AS312" s="5">
        <f t="shared" si="43"/>
        <v>214.56775999999999</v>
      </c>
      <c r="AT312" s="5">
        <f t="shared" si="44"/>
        <v>112.37952000000001</v>
      </c>
      <c r="AU312" s="5">
        <f t="shared" si="45"/>
        <v>0</v>
      </c>
      <c r="AV312" s="5">
        <f t="shared" si="46"/>
        <v>0</v>
      </c>
      <c r="AW312" s="5">
        <f t="shared" si="47"/>
        <v>282.32600000000002</v>
      </c>
      <c r="AZ312" s="4">
        <v>9.98E-2</v>
      </c>
      <c r="BA312" s="4">
        <v>1.5900000000000001E-2</v>
      </c>
      <c r="BB312" s="4">
        <v>2.7699999999999999E-3</v>
      </c>
      <c r="BC312" s="4">
        <v>1.558E-2</v>
      </c>
      <c r="BD312" s="4">
        <v>8.1600000000000006E-3</v>
      </c>
      <c r="BE312" s="4">
        <v>0</v>
      </c>
      <c r="BF312" s="4">
        <v>0</v>
      </c>
      <c r="BG312" s="4">
        <v>2.0500000000000001E-2</v>
      </c>
    </row>
    <row r="313" spans="1:59" x14ac:dyDescent="0.2">
      <c r="B313" s="28" t="s">
        <v>1179</v>
      </c>
      <c r="D313" s="24">
        <v>50540444896</v>
      </c>
      <c r="E313" s="1" t="s">
        <v>1301</v>
      </c>
      <c r="F313" s="1" t="s">
        <v>1395</v>
      </c>
      <c r="G313" s="1" t="s">
        <v>956</v>
      </c>
      <c r="H313" s="24" t="s">
        <v>1406</v>
      </c>
      <c r="I313" s="28" t="s">
        <v>1395</v>
      </c>
      <c r="J313" s="24" t="s">
        <v>59</v>
      </c>
      <c r="K313" s="1" t="s">
        <v>47</v>
      </c>
      <c r="L313" s="67">
        <v>38106</v>
      </c>
      <c r="M313" s="68">
        <v>46388</v>
      </c>
      <c r="N313" s="52" t="s">
        <v>64</v>
      </c>
      <c r="O313" s="66"/>
      <c r="P313" s="66" t="s">
        <v>50</v>
      </c>
      <c r="Q313" s="65" t="s">
        <v>55</v>
      </c>
      <c r="R313" s="52" t="s">
        <v>53</v>
      </c>
      <c r="S313" s="66"/>
      <c r="T313" s="52" t="s">
        <v>59</v>
      </c>
      <c r="U313" s="66" t="s">
        <v>47</v>
      </c>
      <c r="V313" s="1" t="s">
        <v>50</v>
      </c>
      <c r="X313" s="28" t="s">
        <v>66</v>
      </c>
      <c r="Y313" s="24" t="s">
        <v>53</v>
      </c>
      <c r="AA313" s="24" t="s">
        <v>59</v>
      </c>
      <c r="AB313" s="1" t="s">
        <v>47</v>
      </c>
      <c r="AE313" s="1" t="s">
        <v>48</v>
      </c>
      <c r="AF313" s="1" t="s">
        <v>135</v>
      </c>
      <c r="AG313" s="1" t="s">
        <v>67</v>
      </c>
      <c r="AH313" s="1" t="s">
        <v>67</v>
      </c>
      <c r="AI313" s="1" t="s">
        <v>139</v>
      </c>
      <c r="AJ313" s="1" t="s">
        <v>197</v>
      </c>
      <c r="AL313" s="6">
        <v>6534</v>
      </c>
      <c r="AM313" s="6" t="s">
        <v>1395</v>
      </c>
      <c r="AN313" s="6">
        <v>6534</v>
      </c>
      <c r="AO313" s="72" t="s">
        <v>133</v>
      </c>
      <c r="AP313" s="5">
        <f t="shared" si="40"/>
        <v>652.09320000000002</v>
      </c>
      <c r="AQ313" s="5">
        <f t="shared" si="41"/>
        <v>103.89060000000001</v>
      </c>
      <c r="AR313" s="5">
        <f t="shared" si="42"/>
        <v>18.09918</v>
      </c>
      <c r="AS313" s="5">
        <f t="shared" si="43"/>
        <v>101.79971999999999</v>
      </c>
      <c r="AT313" s="5">
        <f t="shared" si="44"/>
        <v>53.317440000000005</v>
      </c>
      <c r="AU313" s="5">
        <f t="shared" si="45"/>
        <v>0</v>
      </c>
      <c r="AV313" s="5">
        <f t="shared" si="46"/>
        <v>0</v>
      </c>
      <c r="AW313" s="5">
        <f t="shared" si="47"/>
        <v>133.947</v>
      </c>
      <c r="AZ313" s="4">
        <v>9.98E-2</v>
      </c>
      <c r="BA313" s="4">
        <v>1.5900000000000001E-2</v>
      </c>
      <c r="BB313" s="4">
        <v>2.7699999999999999E-3</v>
      </c>
      <c r="BC313" s="4">
        <v>1.558E-2</v>
      </c>
      <c r="BD313" s="4">
        <v>8.1600000000000006E-3</v>
      </c>
      <c r="BE313" s="4">
        <v>0</v>
      </c>
      <c r="BF313" s="4">
        <v>0</v>
      </c>
      <c r="BG313" s="4">
        <v>2.0500000000000001E-2</v>
      </c>
    </row>
    <row r="314" spans="1:59" x14ac:dyDescent="0.2">
      <c r="B314" s="28" t="s">
        <v>1180</v>
      </c>
      <c r="D314" s="24">
        <v>50540280141</v>
      </c>
      <c r="E314" s="1" t="s">
        <v>1302</v>
      </c>
      <c r="F314" s="1" t="s">
        <v>1395</v>
      </c>
      <c r="G314" s="1" t="s">
        <v>956</v>
      </c>
      <c r="H314" s="24" t="s">
        <v>1406</v>
      </c>
      <c r="I314" s="28" t="s">
        <v>1395</v>
      </c>
      <c r="J314" s="24" t="s">
        <v>59</v>
      </c>
      <c r="K314" s="1" t="s">
        <v>47</v>
      </c>
      <c r="L314" s="67">
        <v>38106</v>
      </c>
      <c r="M314" s="68">
        <v>46388</v>
      </c>
      <c r="N314" s="52" t="s">
        <v>64</v>
      </c>
      <c r="O314" s="66"/>
      <c r="P314" s="66" t="s">
        <v>50</v>
      </c>
      <c r="Q314" s="65" t="s">
        <v>55</v>
      </c>
      <c r="R314" s="52" t="s">
        <v>53</v>
      </c>
      <c r="S314" s="66"/>
      <c r="T314" s="52" t="s">
        <v>59</v>
      </c>
      <c r="U314" s="66" t="s">
        <v>47</v>
      </c>
      <c r="V314" s="1" t="s">
        <v>50</v>
      </c>
      <c r="X314" s="28" t="s">
        <v>66</v>
      </c>
      <c r="Y314" s="24" t="s">
        <v>53</v>
      </c>
      <c r="AA314" s="24" t="s">
        <v>59</v>
      </c>
      <c r="AB314" s="1" t="s">
        <v>47</v>
      </c>
      <c r="AE314" s="1" t="s">
        <v>48</v>
      </c>
      <c r="AF314" s="1" t="s">
        <v>135</v>
      </c>
      <c r="AG314" s="1" t="s">
        <v>67</v>
      </c>
      <c r="AH314" s="1" t="s">
        <v>67</v>
      </c>
      <c r="AI314" s="1" t="s">
        <v>1511</v>
      </c>
      <c r="AJ314" s="1" t="s">
        <v>197</v>
      </c>
      <c r="AL314" s="6">
        <v>5291</v>
      </c>
      <c r="AM314" s="6" t="s">
        <v>1395</v>
      </c>
      <c r="AN314" s="6">
        <v>5291</v>
      </c>
      <c r="AO314" s="72" t="s">
        <v>133</v>
      </c>
      <c r="AP314" s="5">
        <f t="shared" si="40"/>
        <v>528.04179999999997</v>
      </c>
      <c r="AQ314" s="5">
        <f t="shared" si="41"/>
        <v>84.126900000000006</v>
      </c>
      <c r="AR314" s="5">
        <f t="shared" si="42"/>
        <v>14.65607</v>
      </c>
      <c r="AS314" s="5">
        <f t="shared" si="43"/>
        <v>82.433779999999999</v>
      </c>
      <c r="AT314" s="5">
        <f t="shared" si="44"/>
        <v>43.17456</v>
      </c>
      <c r="AU314" s="5">
        <f t="shared" si="45"/>
        <v>0</v>
      </c>
      <c r="AV314" s="5">
        <f t="shared" si="46"/>
        <v>0</v>
      </c>
      <c r="AW314" s="5">
        <f t="shared" si="47"/>
        <v>108.46550000000001</v>
      </c>
      <c r="AZ314" s="4">
        <v>9.98E-2</v>
      </c>
      <c r="BA314" s="4">
        <v>1.5900000000000001E-2</v>
      </c>
      <c r="BB314" s="4">
        <v>2.7699999999999999E-3</v>
      </c>
      <c r="BC314" s="4">
        <v>1.558E-2</v>
      </c>
      <c r="BD314" s="4">
        <v>8.1600000000000006E-3</v>
      </c>
      <c r="BE314" s="4">
        <v>0</v>
      </c>
      <c r="BF314" s="4">
        <v>0</v>
      </c>
      <c r="BG314" s="4">
        <v>2.0500000000000001E-2</v>
      </c>
    </row>
    <row r="315" spans="1:59" x14ac:dyDescent="0.2">
      <c r="B315" s="28" t="s">
        <v>1181</v>
      </c>
      <c r="D315" s="24">
        <v>50537401346</v>
      </c>
      <c r="E315" s="1" t="s">
        <v>1303</v>
      </c>
      <c r="F315" s="1" t="s">
        <v>1395</v>
      </c>
      <c r="G315" s="1" t="s">
        <v>208</v>
      </c>
      <c r="H315" s="24" t="s">
        <v>1407</v>
      </c>
      <c r="I315" s="28" t="s">
        <v>1395</v>
      </c>
      <c r="J315" s="24" t="s">
        <v>59</v>
      </c>
      <c r="K315" s="1" t="s">
        <v>47</v>
      </c>
      <c r="L315" s="67">
        <v>38106</v>
      </c>
      <c r="M315" s="68">
        <v>46388</v>
      </c>
      <c r="N315" s="52" t="s">
        <v>64</v>
      </c>
      <c r="O315" s="66"/>
      <c r="P315" s="66" t="s">
        <v>50</v>
      </c>
      <c r="Q315" s="65" t="s">
        <v>55</v>
      </c>
      <c r="R315" s="52" t="s">
        <v>53</v>
      </c>
      <c r="S315" s="66"/>
      <c r="T315" s="52" t="s">
        <v>59</v>
      </c>
      <c r="U315" s="66" t="s">
        <v>47</v>
      </c>
      <c r="V315" s="1" t="s">
        <v>50</v>
      </c>
      <c r="X315" s="28" t="s">
        <v>66</v>
      </c>
      <c r="Y315" s="24" t="s">
        <v>53</v>
      </c>
      <c r="AA315" s="24" t="s">
        <v>59</v>
      </c>
      <c r="AB315" s="1" t="s">
        <v>47</v>
      </c>
      <c r="AE315" s="1" t="s">
        <v>48</v>
      </c>
      <c r="AF315" s="1" t="s">
        <v>135</v>
      </c>
      <c r="AG315" s="1" t="s">
        <v>67</v>
      </c>
      <c r="AH315" s="1" t="s">
        <v>67</v>
      </c>
      <c r="AI315" s="1" t="s">
        <v>1511</v>
      </c>
      <c r="AJ315" s="1" t="s">
        <v>137</v>
      </c>
      <c r="AL315" s="6">
        <v>2409</v>
      </c>
      <c r="AM315" s="6" t="s">
        <v>1395</v>
      </c>
      <c r="AN315" s="6">
        <v>2409</v>
      </c>
      <c r="AO315" s="72" t="s">
        <v>133</v>
      </c>
      <c r="AP315" s="5">
        <f t="shared" si="40"/>
        <v>240.41820000000001</v>
      </c>
      <c r="AQ315" s="5">
        <f t="shared" si="41"/>
        <v>38.303100000000001</v>
      </c>
      <c r="AR315" s="5">
        <f t="shared" si="42"/>
        <v>6.67293</v>
      </c>
      <c r="AS315" s="5">
        <f t="shared" si="43"/>
        <v>37.532220000000002</v>
      </c>
      <c r="AT315" s="5">
        <f t="shared" si="44"/>
        <v>19.657440000000001</v>
      </c>
      <c r="AU315" s="5">
        <f t="shared" si="45"/>
        <v>0</v>
      </c>
      <c r="AV315" s="5">
        <f t="shared" si="46"/>
        <v>0</v>
      </c>
      <c r="AW315" s="5">
        <f t="shared" si="47"/>
        <v>49.384500000000003</v>
      </c>
      <c r="AZ315" s="4">
        <v>9.98E-2</v>
      </c>
      <c r="BA315" s="4">
        <v>1.5900000000000001E-2</v>
      </c>
      <c r="BB315" s="4">
        <v>2.7699999999999999E-3</v>
      </c>
      <c r="BC315" s="4">
        <v>1.558E-2</v>
      </c>
      <c r="BD315" s="4">
        <v>8.1600000000000006E-3</v>
      </c>
      <c r="BE315" s="4">
        <v>0</v>
      </c>
      <c r="BF315" s="4">
        <v>0</v>
      </c>
      <c r="BG315" s="4">
        <v>2.0500000000000001E-2</v>
      </c>
    </row>
    <row r="316" spans="1:59" x14ac:dyDescent="0.2">
      <c r="B316" s="28" t="s">
        <v>1182</v>
      </c>
      <c r="D316" s="24">
        <v>50537346097</v>
      </c>
      <c r="E316" s="1" t="s">
        <v>1304</v>
      </c>
      <c r="F316" s="1" t="s">
        <v>1395</v>
      </c>
      <c r="G316" s="1" t="s">
        <v>208</v>
      </c>
      <c r="H316" s="24" t="s">
        <v>1407</v>
      </c>
      <c r="I316" s="28" t="s">
        <v>1395</v>
      </c>
      <c r="J316" s="24" t="s">
        <v>59</v>
      </c>
      <c r="K316" s="1" t="s">
        <v>47</v>
      </c>
      <c r="L316" s="67">
        <v>38106</v>
      </c>
      <c r="M316" s="68">
        <v>46388</v>
      </c>
      <c r="N316" s="52" t="s">
        <v>64</v>
      </c>
      <c r="O316" s="66"/>
      <c r="P316" s="66" t="s">
        <v>50</v>
      </c>
      <c r="Q316" s="65" t="s">
        <v>55</v>
      </c>
      <c r="R316" s="52" t="s">
        <v>53</v>
      </c>
      <c r="S316" s="66"/>
      <c r="T316" s="52" t="s">
        <v>59</v>
      </c>
      <c r="U316" s="66" t="s">
        <v>47</v>
      </c>
      <c r="V316" s="1" t="s">
        <v>50</v>
      </c>
      <c r="X316" s="28" t="s">
        <v>66</v>
      </c>
      <c r="Y316" s="24" t="s">
        <v>53</v>
      </c>
      <c r="AA316" s="24" t="s">
        <v>59</v>
      </c>
      <c r="AB316" s="1" t="s">
        <v>47</v>
      </c>
      <c r="AE316" s="1" t="s">
        <v>48</v>
      </c>
      <c r="AF316" s="1" t="s">
        <v>135</v>
      </c>
      <c r="AG316" s="1" t="s">
        <v>67</v>
      </c>
      <c r="AH316" s="1" t="s">
        <v>67</v>
      </c>
      <c r="AI316" s="1" t="s">
        <v>139</v>
      </c>
      <c r="AJ316" s="1" t="s">
        <v>137</v>
      </c>
      <c r="AL316" s="6">
        <v>3562</v>
      </c>
      <c r="AM316" s="6" t="s">
        <v>1395</v>
      </c>
      <c r="AN316" s="6">
        <v>3562</v>
      </c>
      <c r="AO316" s="72" t="s">
        <v>133</v>
      </c>
      <c r="AP316" s="5">
        <f t="shared" si="40"/>
        <v>355.48759999999999</v>
      </c>
      <c r="AQ316" s="5">
        <f t="shared" si="41"/>
        <v>56.635800000000003</v>
      </c>
      <c r="AR316" s="5">
        <f t="shared" si="42"/>
        <v>9.8667400000000001</v>
      </c>
      <c r="AS316" s="5">
        <f t="shared" si="43"/>
        <v>55.495960000000004</v>
      </c>
      <c r="AT316" s="5">
        <f t="shared" si="44"/>
        <v>29.065920000000002</v>
      </c>
      <c r="AU316" s="5">
        <f t="shared" si="45"/>
        <v>0</v>
      </c>
      <c r="AV316" s="5">
        <f t="shared" si="46"/>
        <v>0</v>
      </c>
      <c r="AW316" s="5">
        <f t="shared" si="47"/>
        <v>73.021000000000001</v>
      </c>
      <c r="AZ316" s="4">
        <v>9.98E-2</v>
      </c>
      <c r="BA316" s="4">
        <v>1.5900000000000001E-2</v>
      </c>
      <c r="BB316" s="4">
        <v>2.7699999999999999E-3</v>
      </c>
      <c r="BC316" s="4">
        <v>1.558E-2</v>
      </c>
      <c r="BD316" s="4">
        <v>8.1600000000000006E-3</v>
      </c>
      <c r="BE316" s="4">
        <v>0</v>
      </c>
      <c r="BF316" s="4">
        <v>0</v>
      </c>
      <c r="BG316" s="4">
        <v>2.0500000000000001E-2</v>
      </c>
    </row>
    <row r="317" spans="1:59" x14ac:dyDescent="0.2">
      <c r="B317" s="28" t="s">
        <v>1183</v>
      </c>
      <c r="D317" s="24">
        <v>50537345859</v>
      </c>
      <c r="E317" s="1" t="s">
        <v>1305</v>
      </c>
      <c r="F317" s="1" t="s">
        <v>1395</v>
      </c>
      <c r="G317" s="1" t="s">
        <v>208</v>
      </c>
      <c r="H317" s="24" t="s">
        <v>1407</v>
      </c>
      <c r="I317" s="28" t="s">
        <v>1395</v>
      </c>
      <c r="J317" s="24" t="s">
        <v>59</v>
      </c>
      <c r="K317" s="1" t="s">
        <v>47</v>
      </c>
      <c r="L317" s="67">
        <v>38106</v>
      </c>
      <c r="M317" s="68">
        <v>46388</v>
      </c>
      <c r="N317" s="52" t="s">
        <v>64</v>
      </c>
      <c r="O317" s="66"/>
      <c r="P317" s="66" t="s">
        <v>50</v>
      </c>
      <c r="Q317" s="65" t="s">
        <v>55</v>
      </c>
      <c r="R317" s="52" t="s">
        <v>53</v>
      </c>
      <c r="S317" s="66"/>
      <c r="T317" s="52" t="s">
        <v>59</v>
      </c>
      <c r="U317" s="66" t="s">
        <v>47</v>
      </c>
      <c r="V317" s="1" t="s">
        <v>50</v>
      </c>
      <c r="X317" s="28" t="s">
        <v>66</v>
      </c>
      <c r="Y317" s="24" t="s">
        <v>53</v>
      </c>
      <c r="AA317" s="24" t="s">
        <v>59</v>
      </c>
      <c r="AB317" s="1" t="s">
        <v>47</v>
      </c>
      <c r="AE317" s="1" t="s">
        <v>48</v>
      </c>
      <c r="AF317" s="1" t="s">
        <v>135</v>
      </c>
      <c r="AG317" s="1" t="s">
        <v>67</v>
      </c>
      <c r="AH317" s="1" t="s">
        <v>67</v>
      </c>
      <c r="AI317" s="1" t="s">
        <v>139</v>
      </c>
      <c r="AJ317" s="1" t="s">
        <v>137</v>
      </c>
      <c r="AL317" s="6">
        <v>11401</v>
      </c>
      <c r="AM317" s="6" t="s">
        <v>1395</v>
      </c>
      <c r="AN317" s="6">
        <v>11401</v>
      </c>
      <c r="AO317" s="72" t="s">
        <v>133</v>
      </c>
      <c r="AP317" s="5">
        <f t="shared" si="40"/>
        <v>1137.8198</v>
      </c>
      <c r="AQ317" s="5">
        <f t="shared" si="41"/>
        <v>181.27590000000001</v>
      </c>
      <c r="AR317" s="5">
        <f t="shared" si="42"/>
        <v>31.580769999999998</v>
      </c>
      <c r="AS317" s="5">
        <f t="shared" si="43"/>
        <v>177.62757999999999</v>
      </c>
      <c r="AT317" s="5">
        <f t="shared" si="44"/>
        <v>93.032160000000005</v>
      </c>
      <c r="AU317" s="5">
        <f t="shared" si="45"/>
        <v>0</v>
      </c>
      <c r="AV317" s="5">
        <f t="shared" si="46"/>
        <v>0</v>
      </c>
      <c r="AW317" s="5">
        <f t="shared" si="47"/>
        <v>233.72050000000002</v>
      </c>
      <c r="AZ317" s="4">
        <v>9.98E-2</v>
      </c>
      <c r="BA317" s="4">
        <v>1.5900000000000001E-2</v>
      </c>
      <c r="BB317" s="4">
        <v>2.7699999999999999E-3</v>
      </c>
      <c r="BC317" s="4">
        <v>1.558E-2</v>
      </c>
      <c r="BD317" s="4">
        <v>8.1600000000000006E-3</v>
      </c>
      <c r="BE317" s="4">
        <v>0</v>
      </c>
      <c r="BF317" s="4">
        <v>0</v>
      </c>
      <c r="BG317" s="4">
        <v>2.0500000000000001E-2</v>
      </c>
    </row>
    <row r="318" spans="1:59" x14ac:dyDescent="0.2">
      <c r="B318" s="28" t="s">
        <v>1184</v>
      </c>
      <c r="D318" s="24">
        <v>50539394565</v>
      </c>
      <c r="E318" s="1" t="s">
        <v>1306</v>
      </c>
      <c r="F318" s="1" t="s">
        <v>1395</v>
      </c>
      <c r="G318" s="1" t="s">
        <v>1408</v>
      </c>
      <c r="H318" s="24" t="s">
        <v>115</v>
      </c>
      <c r="I318" s="28" t="s">
        <v>1395</v>
      </c>
      <c r="J318" s="24" t="s">
        <v>59</v>
      </c>
      <c r="K318" s="1" t="s">
        <v>47</v>
      </c>
      <c r="L318" s="67">
        <v>38106</v>
      </c>
      <c r="M318" s="68">
        <v>46388</v>
      </c>
      <c r="N318" s="52" t="s">
        <v>64</v>
      </c>
      <c r="O318" s="66"/>
      <c r="P318" s="66" t="s">
        <v>50</v>
      </c>
      <c r="Q318" s="65" t="s">
        <v>55</v>
      </c>
      <c r="R318" s="52" t="s">
        <v>53</v>
      </c>
      <c r="S318" s="66"/>
      <c r="T318" s="52" t="s">
        <v>59</v>
      </c>
      <c r="U318" s="66" t="s">
        <v>47</v>
      </c>
      <c r="V318" s="1" t="s">
        <v>50</v>
      </c>
      <c r="X318" s="28" t="s">
        <v>66</v>
      </c>
      <c r="Y318" s="24" t="s">
        <v>53</v>
      </c>
      <c r="AA318" s="24" t="s">
        <v>59</v>
      </c>
      <c r="AB318" s="1" t="s">
        <v>47</v>
      </c>
      <c r="AE318" s="1" t="s">
        <v>48</v>
      </c>
      <c r="AF318" s="1" t="s">
        <v>135</v>
      </c>
      <c r="AG318" s="1" t="s">
        <v>67</v>
      </c>
      <c r="AH318" s="1" t="s">
        <v>67</v>
      </c>
      <c r="AI318" s="1" t="s">
        <v>139</v>
      </c>
      <c r="AJ318" s="1" t="s">
        <v>197</v>
      </c>
      <c r="AL318" s="6">
        <v>467</v>
      </c>
      <c r="AM318" s="6" t="s">
        <v>1395</v>
      </c>
      <c r="AN318" s="6">
        <v>467</v>
      </c>
      <c r="AO318" s="72" t="s">
        <v>133</v>
      </c>
      <c r="AP318" s="5">
        <f t="shared" si="40"/>
        <v>46.6066</v>
      </c>
      <c r="AQ318" s="5">
        <f t="shared" si="41"/>
        <v>7.4253</v>
      </c>
      <c r="AR318" s="5">
        <f t="shared" si="42"/>
        <v>1.29359</v>
      </c>
      <c r="AS318" s="5">
        <f t="shared" si="43"/>
        <v>7.2758599999999998</v>
      </c>
      <c r="AT318" s="5">
        <f t="shared" si="44"/>
        <v>3.8107200000000003</v>
      </c>
      <c r="AU318" s="5">
        <f t="shared" si="45"/>
        <v>0</v>
      </c>
      <c r="AV318" s="5">
        <f t="shared" si="46"/>
        <v>0</v>
      </c>
      <c r="AW318" s="5">
        <f t="shared" si="47"/>
        <v>9.573500000000001</v>
      </c>
      <c r="AZ318" s="4">
        <v>9.98E-2</v>
      </c>
      <c r="BA318" s="4">
        <v>1.5900000000000001E-2</v>
      </c>
      <c r="BB318" s="4">
        <v>2.7699999999999999E-3</v>
      </c>
      <c r="BC318" s="4">
        <v>1.558E-2</v>
      </c>
      <c r="BD318" s="4">
        <v>8.1600000000000006E-3</v>
      </c>
      <c r="BE318" s="4">
        <v>0</v>
      </c>
      <c r="BF318" s="4">
        <v>0</v>
      </c>
      <c r="BG318" s="4">
        <v>2.0500000000000001E-2</v>
      </c>
    </row>
    <row r="319" spans="1:59" x14ac:dyDescent="0.2">
      <c r="B319" s="28" t="s">
        <v>1185</v>
      </c>
      <c r="D319" s="24">
        <v>50503722049</v>
      </c>
      <c r="E319" s="1" t="s">
        <v>1307</v>
      </c>
      <c r="F319" s="1" t="s">
        <v>1409</v>
      </c>
      <c r="G319" s="1" t="s">
        <v>475</v>
      </c>
      <c r="H319" s="24" t="s">
        <v>293</v>
      </c>
      <c r="I319" s="28" t="s">
        <v>1395</v>
      </c>
      <c r="J319" s="24" t="s">
        <v>59</v>
      </c>
      <c r="K319" s="1" t="s">
        <v>47</v>
      </c>
      <c r="L319" s="67">
        <v>38106</v>
      </c>
      <c r="M319" s="68">
        <v>46388</v>
      </c>
      <c r="N319" s="52" t="s">
        <v>64</v>
      </c>
      <c r="O319" s="66"/>
      <c r="P319" s="66" t="s">
        <v>50</v>
      </c>
      <c r="Q319" s="65" t="s">
        <v>55</v>
      </c>
      <c r="R319" s="52" t="s">
        <v>53</v>
      </c>
      <c r="S319" s="66"/>
      <c r="T319" s="52" t="s">
        <v>59</v>
      </c>
      <c r="U319" s="66" t="s">
        <v>47</v>
      </c>
      <c r="V319" s="1" t="s">
        <v>50</v>
      </c>
      <c r="X319" s="28" t="s">
        <v>66</v>
      </c>
      <c r="Y319" s="24" t="s">
        <v>53</v>
      </c>
      <c r="AA319" s="24" t="s">
        <v>59</v>
      </c>
      <c r="AB319" s="1" t="s">
        <v>47</v>
      </c>
      <c r="AE319" s="1" t="s">
        <v>48</v>
      </c>
      <c r="AF319" s="1" t="s">
        <v>135</v>
      </c>
      <c r="AG319" s="1" t="s">
        <v>67</v>
      </c>
      <c r="AH319" s="1" t="s">
        <v>67</v>
      </c>
      <c r="AI319" s="1" t="s">
        <v>139</v>
      </c>
      <c r="AJ319" s="1" t="s">
        <v>137</v>
      </c>
      <c r="AL319" s="6">
        <v>74410</v>
      </c>
      <c r="AM319" s="6" t="s">
        <v>1395</v>
      </c>
      <c r="AN319" s="6">
        <v>74410</v>
      </c>
      <c r="AO319" s="72" t="s">
        <v>133</v>
      </c>
      <c r="AP319" s="5">
        <f t="shared" si="40"/>
        <v>7426.1180000000004</v>
      </c>
      <c r="AQ319" s="5">
        <f t="shared" si="41"/>
        <v>1183.1190000000001</v>
      </c>
      <c r="AR319" s="5">
        <f t="shared" si="42"/>
        <v>206.1157</v>
      </c>
      <c r="AS319" s="5">
        <f t="shared" si="43"/>
        <v>1159.3078</v>
      </c>
      <c r="AT319" s="5">
        <f t="shared" si="44"/>
        <v>607.18560000000002</v>
      </c>
      <c r="AU319" s="5">
        <f t="shared" si="45"/>
        <v>0</v>
      </c>
      <c r="AV319" s="5">
        <f t="shared" si="46"/>
        <v>0</v>
      </c>
      <c r="AW319" s="5">
        <f t="shared" si="47"/>
        <v>1525.405</v>
      </c>
      <c r="AZ319" s="4">
        <v>9.98E-2</v>
      </c>
      <c r="BA319" s="4">
        <v>1.5900000000000001E-2</v>
      </c>
      <c r="BB319" s="4">
        <v>2.7699999999999999E-3</v>
      </c>
      <c r="BC319" s="4">
        <v>1.558E-2</v>
      </c>
      <c r="BD319" s="4">
        <v>8.1600000000000006E-3</v>
      </c>
      <c r="BE319" s="4">
        <v>0</v>
      </c>
      <c r="BF319" s="4">
        <v>0</v>
      </c>
      <c r="BG319" s="4">
        <v>2.0500000000000001E-2</v>
      </c>
    </row>
    <row r="320" spans="1:59" x14ac:dyDescent="0.2">
      <c r="B320" s="28" t="s">
        <v>1186</v>
      </c>
      <c r="D320" s="24">
        <v>50503722057</v>
      </c>
      <c r="E320" s="1" t="s">
        <v>1308</v>
      </c>
      <c r="F320" s="1" t="s">
        <v>1409</v>
      </c>
      <c r="G320" s="1" t="s">
        <v>91</v>
      </c>
      <c r="H320" s="24" t="s">
        <v>95</v>
      </c>
      <c r="I320" s="28" t="s">
        <v>1395</v>
      </c>
      <c r="J320" s="24" t="s">
        <v>59</v>
      </c>
      <c r="K320" s="1" t="s">
        <v>47</v>
      </c>
      <c r="L320" s="67">
        <v>38106</v>
      </c>
      <c r="M320" s="68">
        <v>46388</v>
      </c>
      <c r="N320" s="52" t="s">
        <v>64</v>
      </c>
      <c r="O320" s="66"/>
      <c r="P320" s="66" t="s">
        <v>50</v>
      </c>
      <c r="Q320" s="65" t="s">
        <v>55</v>
      </c>
      <c r="R320" s="52" t="s">
        <v>53</v>
      </c>
      <c r="S320" s="66"/>
      <c r="T320" s="52" t="s">
        <v>59</v>
      </c>
      <c r="U320" s="66" t="s">
        <v>47</v>
      </c>
      <c r="V320" s="1" t="s">
        <v>50</v>
      </c>
      <c r="X320" s="28" t="s">
        <v>66</v>
      </c>
      <c r="Y320" s="24" t="s">
        <v>53</v>
      </c>
      <c r="AA320" s="24" t="s">
        <v>59</v>
      </c>
      <c r="AB320" s="1" t="s">
        <v>47</v>
      </c>
      <c r="AE320" s="1" t="s">
        <v>48</v>
      </c>
      <c r="AF320" s="1" t="s">
        <v>135</v>
      </c>
      <c r="AG320" s="1" t="s">
        <v>67</v>
      </c>
      <c r="AH320" s="1" t="s">
        <v>67</v>
      </c>
      <c r="AI320" s="1" t="s">
        <v>139</v>
      </c>
      <c r="AJ320" s="1" t="s">
        <v>137</v>
      </c>
      <c r="AL320" s="6">
        <v>0</v>
      </c>
      <c r="AM320" s="6" t="s">
        <v>1395</v>
      </c>
      <c r="AN320" s="6">
        <v>0</v>
      </c>
      <c r="AO320" s="72" t="s">
        <v>133</v>
      </c>
      <c r="AP320" s="5">
        <f t="shared" si="40"/>
        <v>0</v>
      </c>
      <c r="AQ320" s="5">
        <f t="shared" si="41"/>
        <v>0</v>
      </c>
      <c r="AR320" s="5">
        <f t="shared" si="42"/>
        <v>0</v>
      </c>
      <c r="AS320" s="5">
        <f t="shared" si="43"/>
        <v>0</v>
      </c>
      <c r="AT320" s="5">
        <f t="shared" si="44"/>
        <v>0</v>
      </c>
      <c r="AU320" s="5">
        <f t="shared" si="45"/>
        <v>0</v>
      </c>
      <c r="AV320" s="5">
        <f t="shared" si="46"/>
        <v>0</v>
      </c>
      <c r="AW320" s="5">
        <f t="shared" si="47"/>
        <v>0</v>
      </c>
      <c r="AZ320" s="4">
        <v>9.98E-2</v>
      </c>
      <c r="BA320" s="4">
        <v>1.5900000000000001E-2</v>
      </c>
      <c r="BB320" s="4">
        <v>2.7699999999999999E-3</v>
      </c>
      <c r="BC320" s="4">
        <v>1.558E-2</v>
      </c>
      <c r="BD320" s="4">
        <v>8.1600000000000006E-3</v>
      </c>
      <c r="BE320" s="4">
        <v>0</v>
      </c>
      <c r="BF320" s="4">
        <v>0</v>
      </c>
      <c r="BG320" s="4">
        <v>2.0500000000000001E-2</v>
      </c>
    </row>
    <row r="321" spans="2:59" x14ac:dyDescent="0.2">
      <c r="B321" s="28" t="s">
        <v>1187</v>
      </c>
      <c r="D321" s="24">
        <v>50537400827</v>
      </c>
      <c r="E321" s="1" t="s">
        <v>1309</v>
      </c>
      <c r="F321" s="1" t="s">
        <v>1410</v>
      </c>
      <c r="G321" s="1" t="s">
        <v>208</v>
      </c>
      <c r="H321" s="24" t="s">
        <v>1407</v>
      </c>
      <c r="I321" s="28" t="s">
        <v>1395</v>
      </c>
      <c r="J321" s="24" t="s">
        <v>59</v>
      </c>
      <c r="K321" s="1" t="s">
        <v>47</v>
      </c>
      <c r="L321" s="67">
        <v>38106</v>
      </c>
      <c r="M321" s="68">
        <v>46388</v>
      </c>
      <c r="N321" s="52" t="s">
        <v>64</v>
      </c>
      <c r="O321" s="66"/>
      <c r="P321" s="66" t="s">
        <v>50</v>
      </c>
      <c r="Q321" s="65" t="s">
        <v>55</v>
      </c>
      <c r="R321" s="52" t="s">
        <v>53</v>
      </c>
      <c r="S321" s="66"/>
      <c r="T321" s="52" t="s">
        <v>59</v>
      </c>
      <c r="U321" s="66" t="s">
        <v>47</v>
      </c>
      <c r="V321" s="1" t="s">
        <v>50</v>
      </c>
      <c r="X321" s="28" t="s">
        <v>66</v>
      </c>
      <c r="Y321" s="24" t="s">
        <v>53</v>
      </c>
      <c r="AA321" s="24" t="s">
        <v>59</v>
      </c>
      <c r="AB321" s="1" t="s">
        <v>47</v>
      </c>
      <c r="AE321" s="1" t="s">
        <v>48</v>
      </c>
      <c r="AF321" s="1" t="s">
        <v>135</v>
      </c>
      <c r="AG321" s="1" t="s">
        <v>67</v>
      </c>
      <c r="AH321" s="1" t="s">
        <v>67</v>
      </c>
      <c r="AI321" s="1" t="s">
        <v>1511</v>
      </c>
      <c r="AJ321" s="1" t="s">
        <v>137</v>
      </c>
      <c r="AL321" s="6">
        <v>14349</v>
      </c>
      <c r="AM321" s="6" t="s">
        <v>1395</v>
      </c>
      <c r="AN321" s="6">
        <v>14349</v>
      </c>
      <c r="AO321" s="72" t="s">
        <v>133</v>
      </c>
      <c r="AP321" s="5">
        <f t="shared" si="40"/>
        <v>1432.0301999999999</v>
      </c>
      <c r="AQ321" s="5">
        <f t="shared" si="41"/>
        <v>228.1491</v>
      </c>
      <c r="AR321" s="5">
        <f t="shared" si="42"/>
        <v>39.746729999999999</v>
      </c>
      <c r="AS321" s="5">
        <f t="shared" si="43"/>
        <v>223.55742000000001</v>
      </c>
      <c r="AT321" s="5">
        <f t="shared" si="44"/>
        <v>117.08784000000001</v>
      </c>
      <c r="AU321" s="5">
        <f t="shared" si="45"/>
        <v>0</v>
      </c>
      <c r="AV321" s="5">
        <f t="shared" si="46"/>
        <v>0</v>
      </c>
      <c r="AW321" s="5">
        <f t="shared" si="47"/>
        <v>294.15449999999998</v>
      </c>
      <c r="AZ321" s="4">
        <v>9.98E-2</v>
      </c>
      <c r="BA321" s="4">
        <v>1.5900000000000001E-2</v>
      </c>
      <c r="BB321" s="4">
        <v>2.7699999999999999E-3</v>
      </c>
      <c r="BC321" s="4">
        <v>1.558E-2</v>
      </c>
      <c r="BD321" s="4">
        <v>8.1600000000000006E-3</v>
      </c>
      <c r="BE321" s="4">
        <v>0</v>
      </c>
      <c r="BF321" s="4">
        <v>0</v>
      </c>
      <c r="BG321" s="4">
        <v>2.0500000000000001E-2</v>
      </c>
    </row>
    <row r="322" spans="2:59" x14ac:dyDescent="0.2">
      <c r="B322" s="28" t="s">
        <v>1188</v>
      </c>
      <c r="D322" s="24">
        <v>50537401023</v>
      </c>
      <c r="E322" s="1" t="s">
        <v>1310</v>
      </c>
      <c r="F322" s="1" t="s">
        <v>1411</v>
      </c>
      <c r="G322" s="1" t="s">
        <v>208</v>
      </c>
      <c r="H322" s="24" t="s">
        <v>1407</v>
      </c>
      <c r="I322" s="28" t="s">
        <v>1395</v>
      </c>
      <c r="J322" s="24" t="s">
        <v>59</v>
      </c>
      <c r="K322" s="1" t="s">
        <v>47</v>
      </c>
      <c r="L322" s="67">
        <v>38106</v>
      </c>
      <c r="M322" s="68">
        <v>46388</v>
      </c>
      <c r="N322" s="52" t="s">
        <v>64</v>
      </c>
      <c r="O322" s="66"/>
      <c r="P322" s="66" t="s">
        <v>50</v>
      </c>
      <c r="Q322" s="65" t="s">
        <v>55</v>
      </c>
      <c r="R322" s="52" t="s">
        <v>53</v>
      </c>
      <c r="S322" s="66"/>
      <c r="T322" s="52" t="s">
        <v>59</v>
      </c>
      <c r="U322" s="66" t="s">
        <v>47</v>
      </c>
      <c r="V322" s="1" t="s">
        <v>50</v>
      </c>
      <c r="X322" s="28" t="s">
        <v>66</v>
      </c>
      <c r="Y322" s="24" t="s">
        <v>53</v>
      </c>
      <c r="AA322" s="24" t="s">
        <v>59</v>
      </c>
      <c r="AB322" s="1" t="s">
        <v>47</v>
      </c>
      <c r="AE322" s="1" t="s">
        <v>48</v>
      </c>
      <c r="AF322" s="1" t="s">
        <v>135</v>
      </c>
      <c r="AG322" s="1" t="s">
        <v>67</v>
      </c>
      <c r="AH322" s="1" t="s">
        <v>67</v>
      </c>
      <c r="AI322" s="1" t="s">
        <v>139</v>
      </c>
      <c r="AJ322" s="1" t="s">
        <v>137</v>
      </c>
      <c r="AL322" s="6">
        <v>1354</v>
      </c>
      <c r="AM322" s="6" t="s">
        <v>1395</v>
      </c>
      <c r="AN322" s="6">
        <v>1354</v>
      </c>
      <c r="AO322" s="72" t="s">
        <v>133</v>
      </c>
      <c r="AP322" s="5">
        <f t="shared" si="40"/>
        <v>135.1292</v>
      </c>
      <c r="AQ322" s="5">
        <f t="shared" si="41"/>
        <v>21.528600000000001</v>
      </c>
      <c r="AR322" s="5">
        <f t="shared" si="42"/>
        <v>3.7505799999999998</v>
      </c>
      <c r="AS322" s="5">
        <f t="shared" si="43"/>
        <v>21.095320000000001</v>
      </c>
      <c r="AT322" s="5">
        <f t="shared" si="44"/>
        <v>11.048640000000001</v>
      </c>
      <c r="AU322" s="5">
        <f t="shared" si="45"/>
        <v>0</v>
      </c>
      <c r="AV322" s="5">
        <f t="shared" si="46"/>
        <v>0</v>
      </c>
      <c r="AW322" s="5">
        <f t="shared" si="47"/>
        <v>27.757000000000001</v>
      </c>
      <c r="AZ322" s="4">
        <v>9.98E-2</v>
      </c>
      <c r="BA322" s="4">
        <v>1.5900000000000001E-2</v>
      </c>
      <c r="BB322" s="4">
        <v>2.7699999999999999E-3</v>
      </c>
      <c r="BC322" s="4">
        <v>1.558E-2</v>
      </c>
      <c r="BD322" s="4">
        <v>8.1600000000000006E-3</v>
      </c>
      <c r="BE322" s="4">
        <v>0</v>
      </c>
      <c r="BF322" s="4">
        <v>0</v>
      </c>
      <c r="BG322" s="4">
        <v>2.0500000000000001E-2</v>
      </c>
    </row>
    <row r="323" spans="2:59" x14ac:dyDescent="0.2">
      <c r="B323" s="28" t="s">
        <v>1189</v>
      </c>
      <c r="D323" s="24">
        <v>50503667477</v>
      </c>
      <c r="E323" s="1" t="s">
        <v>1311</v>
      </c>
      <c r="F323" s="1" t="s">
        <v>1412</v>
      </c>
      <c r="G323" s="1" t="s">
        <v>208</v>
      </c>
      <c r="H323" s="24" t="s">
        <v>53</v>
      </c>
      <c r="I323" s="28" t="s">
        <v>1395</v>
      </c>
      <c r="J323" s="24" t="s">
        <v>59</v>
      </c>
      <c r="K323" s="1" t="s">
        <v>47</v>
      </c>
      <c r="L323" s="67">
        <v>38106</v>
      </c>
      <c r="M323" s="68">
        <v>46388</v>
      </c>
      <c r="N323" s="52" t="s">
        <v>64</v>
      </c>
      <c r="O323" s="66"/>
      <c r="P323" s="66" t="s">
        <v>50</v>
      </c>
      <c r="Q323" s="65" t="s">
        <v>55</v>
      </c>
      <c r="R323" s="52" t="s">
        <v>53</v>
      </c>
      <c r="S323" s="66"/>
      <c r="T323" s="52" t="s">
        <v>59</v>
      </c>
      <c r="U323" s="66" t="s">
        <v>47</v>
      </c>
      <c r="V323" s="1" t="s">
        <v>50</v>
      </c>
      <c r="X323" s="28" t="s">
        <v>66</v>
      </c>
      <c r="Y323" s="24" t="s">
        <v>53</v>
      </c>
      <c r="AA323" s="24" t="s">
        <v>59</v>
      </c>
      <c r="AB323" s="1" t="s">
        <v>47</v>
      </c>
      <c r="AE323" s="1" t="s">
        <v>48</v>
      </c>
      <c r="AF323" s="1" t="s">
        <v>135</v>
      </c>
      <c r="AG323" s="1" t="s">
        <v>67</v>
      </c>
      <c r="AH323" s="1" t="s">
        <v>67</v>
      </c>
      <c r="AI323" s="1" t="s">
        <v>139</v>
      </c>
      <c r="AJ323" s="1" t="s">
        <v>137</v>
      </c>
      <c r="AL323" s="6">
        <v>3741</v>
      </c>
      <c r="AM323" s="6" t="s">
        <v>1395</v>
      </c>
      <c r="AN323" s="6">
        <v>3741</v>
      </c>
      <c r="AO323" s="72" t="s">
        <v>133</v>
      </c>
      <c r="AP323" s="5">
        <f t="shared" si="40"/>
        <v>373.35180000000003</v>
      </c>
      <c r="AQ323" s="5">
        <f t="shared" si="41"/>
        <v>59.481900000000003</v>
      </c>
      <c r="AR323" s="5">
        <f t="shared" si="42"/>
        <v>10.36257</v>
      </c>
      <c r="AS323" s="5">
        <f t="shared" si="43"/>
        <v>58.284779999999998</v>
      </c>
      <c r="AT323" s="5">
        <f t="shared" si="44"/>
        <v>30.526560000000003</v>
      </c>
      <c r="AU323" s="5">
        <f t="shared" si="45"/>
        <v>0</v>
      </c>
      <c r="AV323" s="5">
        <f t="shared" si="46"/>
        <v>0</v>
      </c>
      <c r="AW323" s="5">
        <f t="shared" si="47"/>
        <v>76.6905</v>
      </c>
      <c r="AZ323" s="4">
        <v>9.98E-2</v>
      </c>
      <c r="BA323" s="4">
        <v>1.5900000000000001E-2</v>
      </c>
      <c r="BB323" s="4">
        <v>2.7699999999999999E-3</v>
      </c>
      <c r="BC323" s="4">
        <v>1.558E-2</v>
      </c>
      <c r="BD323" s="4">
        <v>8.1600000000000006E-3</v>
      </c>
      <c r="BE323" s="4">
        <v>0</v>
      </c>
      <c r="BF323" s="4">
        <v>0</v>
      </c>
      <c r="BG323" s="4">
        <v>2.0500000000000001E-2</v>
      </c>
    </row>
    <row r="324" spans="2:59" x14ac:dyDescent="0.2">
      <c r="B324" s="28" t="s">
        <v>1190</v>
      </c>
      <c r="D324" s="24">
        <v>50537412509</v>
      </c>
      <c r="E324" s="1" t="s">
        <v>1312</v>
      </c>
      <c r="F324" s="1" t="s">
        <v>1413</v>
      </c>
      <c r="G324" s="1" t="s">
        <v>759</v>
      </c>
      <c r="H324" s="24" t="s">
        <v>493</v>
      </c>
      <c r="I324" s="28" t="s">
        <v>1395</v>
      </c>
      <c r="J324" s="24" t="s">
        <v>59</v>
      </c>
      <c r="K324" s="1" t="s">
        <v>47</v>
      </c>
      <c r="L324" s="67">
        <v>38106</v>
      </c>
      <c r="M324" s="68">
        <v>46388</v>
      </c>
      <c r="N324" s="52" t="s">
        <v>64</v>
      </c>
      <c r="O324" s="66"/>
      <c r="P324" s="66" t="s">
        <v>50</v>
      </c>
      <c r="Q324" s="65" t="s">
        <v>55</v>
      </c>
      <c r="R324" s="52" t="s">
        <v>53</v>
      </c>
      <c r="S324" s="66"/>
      <c r="T324" s="52" t="s">
        <v>59</v>
      </c>
      <c r="U324" s="66" t="s">
        <v>47</v>
      </c>
      <c r="V324" s="1" t="s">
        <v>50</v>
      </c>
      <c r="X324" s="28" t="s">
        <v>66</v>
      </c>
      <c r="Y324" s="24" t="s">
        <v>53</v>
      </c>
      <c r="AA324" s="24" t="s">
        <v>59</v>
      </c>
      <c r="AB324" s="1" t="s">
        <v>47</v>
      </c>
      <c r="AE324" s="1" t="s">
        <v>48</v>
      </c>
      <c r="AF324" s="1" t="s">
        <v>135</v>
      </c>
      <c r="AG324" s="1" t="s">
        <v>67</v>
      </c>
      <c r="AH324" s="1" t="s">
        <v>67</v>
      </c>
      <c r="AI324" s="1" t="s">
        <v>138</v>
      </c>
      <c r="AJ324" s="1">
        <v>0</v>
      </c>
      <c r="AL324" s="6">
        <v>14349</v>
      </c>
      <c r="AM324" s="6">
        <v>1252</v>
      </c>
      <c r="AN324" s="6">
        <v>15601</v>
      </c>
      <c r="AO324" s="72" t="s">
        <v>133</v>
      </c>
      <c r="AP324" s="5">
        <f t="shared" si="40"/>
        <v>1556.9798000000001</v>
      </c>
      <c r="AQ324" s="5">
        <f t="shared" si="41"/>
        <v>248.05590000000001</v>
      </c>
      <c r="AR324" s="5">
        <f t="shared" si="42"/>
        <v>43.214770000000001</v>
      </c>
      <c r="AS324" s="5">
        <f t="shared" si="43"/>
        <v>243.06358</v>
      </c>
      <c r="AT324" s="5">
        <f t="shared" si="44"/>
        <v>127.30416000000001</v>
      </c>
      <c r="AU324" s="5">
        <f t="shared" si="45"/>
        <v>0</v>
      </c>
      <c r="AV324" s="5">
        <f t="shared" si="46"/>
        <v>0</v>
      </c>
      <c r="AW324" s="5">
        <f t="shared" si="47"/>
        <v>319.82050000000004</v>
      </c>
      <c r="AZ324" s="4">
        <v>9.98E-2</v>
      </c>
      <c r="BA324" s="4">
        <v>1.5900000000000001E-2</v>
      </c>
      <c r="BB324" s="4">
        <v>2.7699999999999999E-3</v>
      </c>
      <c r="BC324" s="4">
        <v>1.558E-2</v>
      </c>
      <c r="BD324" s="4">
        <v>8.1600000000000006E-3</v>
      </c>
      <c r="BE324" s="4">
        <v>0</v>
      </c>
      <c r="BF324" s="4">
        <v>0</v>
      </c>
      <c r="BG324" s="4">
        <v>2.0500000000000001E-2</v>
      </c>
    </row>
    <row r="325" spans="2:59" x14ac:dyDescent="0.2">
      <c r="B325" s="28" t="s">
        <v>1191</v>
      </c>
      <c r="D325" s="24">
        <v>50503543502</v>
      </c>
      <c r="E325" s="1" t="s">
        <v>1313</v>
      </c>
      <c r="F325" s="1" t="s">
        <v>1414</v>
      </c>
      <c r="G325" s="1" t="s">
        <v>584</v>
      </c>
      <c r="H325" s="24" t="s">
        <v>1415</v>
      </c>
      <c r="I325" s="28" t="s">
        <v>1395</v>
      </c>
      <c r="J325" s="24" t="s">
        <v>59</v>
      </c>
      <c r="K325" s="1" t="s">
        <v>47</v>
      </c>
      <c r="L325" s="67">
        <v>38106</v>
      </c>
      <c r="M325" s="68">
        <v>46388</v>
      </c>
      <c r="N325" s="52" t="s">
        <v>64</v>
      </c>
      <c r="O325" s="66"/>
      <c r="P325" s="66" t="s">
        <v>50</v>
      </c>
      <c r="Q325" s="65" t="s">
        <v>55</v>
      </c>
      <c r="R325" s="52" t="s">
        <v>53</v>
      </c>
      <c r="S325" s="66"/>
      <c r="T325" s="52" t="s">
        <v>59</v>
      </c>
      <c r="U325" s="66" t="s">
        <v>47</v>
      </c>
      <c r="V325" s="1" t="s">
        <v>50</v>
      </c>
      <c r="X325" s="28" t="s">
        <v>66</v>
      </c>
      <c r="Y325" s="24" t="s">
        <v>53</v>
      </c>
      <c r="AA325" s="24" t="s">
        <v>59</v>
      </c>
      <c r="AB325" s="1" t="s">
        <v>47</v>
      </c>
      <c r="AE325" s="1" t="s">
        <v>48</v>
      </c>
      <c r="AF325" s="1" t="s">
        <v>135</v>
      </c>
      <c r="AG325" s="1" t="s">
        <v>67</v>
      </c>
      <c r="AH325" s="1" t="s">
        <v>67</v>
      </c>
      <c r="AI325" s="1" t="s">
        <v>139</v>
      </c>
      <c r="AJ325" s="1" t="s">
        <v>1509</v>
      </c>
      <c r="AL325" s="6">
        <v>5389</v>
      </c>
      <c r="AM325" s="6" t="s">
        <v>1395</v>
      </c>
      <c r="AN325" s="6">
        <v>5389</v>
      </c>
      <c r="AO325" s="72" t="s">
        <v>133</v>
      </c>
      <c r="AP325" s="5">
        <f t="shared" si="40"/>
        <v>537.82219999999995</v>
      </c>
      <c r="AQ325" s="5">
        <f t="shared" si="41"/>
        <v>85.685100000000006</v>
      </c>
      <c r="AR325" s="5">
        <f t="shared" si="42"/>
        <v>14.927529999999999</v>
      </c>
      <c r="AS325" s="5">
        <f t="shared" si="43"/>
        <v>83.960620000000006</v>
      </c>
      <c r="AT325" s="5">
        <f t="shared" si="44"/>
        <v>43.974240000000002</v>
      </c>
      <c r="AU325" s="5">
        <f t="shared" si="45"/>
        <v>0</v>
      </c>
      <c r="AV325" s="5">
        <f t="shared" si="46"/>
        <v>0</v>
      </c>
      <c r="AW325" s="5">
        <f t="shared" si="47"/>
        <v>110.47450000000001</v>
      </c>
      <c r="AZ325" s="4">
        <v>9.98E-2</v>
      </c>
      <c r="BA325" s="4">
        <v>1.5900000000000001E-2</v>
      </c>
      <c r="BB325" s="4">
        <v>2.7699999999999999E-3</v>
      </c>
      <c r="BC325" s="4">
        <v>1.558E-2</v>
      </c>
      <c r="BD325" s="4">
        <v>8.1600000000000006E-3</v>
      </c>
      <c r="BE325" s="4">
        <v>0</v>
      </c>
      <c r="BF325" s="4">
        <v>0</v>
      </c>
      <c r="BG325" s="4">
        <v>2.0500000000000001E-2</v>
      </c>
    </row>
    <row r="326" spans="2:59" x14ac:dyDescent="0.2">
      <c r="B326" s="28" t="s">
        <v>1192</v>
      </c>
      <c r="D326" s="24">
        <v>50503543495</v>
      </c>
      <c r="E326" s="1" t="s">
        <v>1314</v>
      </c>
      <c r="F326" s="1" t="s">
        <v>1414</v>
      </c>
      <c r="G326" s="1" t="s">
        <v>584</v>
      </c>
      <c r="H326" s="24" t="s">
        <v>1415</v>
      </c>
      <c r="I326" s="28" t="s">
        <v>1395</v>
      </c>
      <c r="J326" s="24" t="s">
        <v>59</v>
      </c>
      <c r="K326" s="1" t="s">
        <v>47</v>
      </c>
      <c r="L326" s="67">
        <v>38106</v>
      </c>
      <c r="M326" s="68">
        <v>46388</v>
      </c>
      <c r="N326" s="52" t="s">
        <v>64</v>
      </c>
      <c r="O326" s="66"/>
      <c r="P326" s="66" t="s">
        <v>50</v>
      </c>
      <c r="Q326" s="65" t="s">
        <v>55</v>
      </c>
      <c r="R326" s="52" t="s">
        <v>53</v>
      </c>
      <c r="S326" s="66"/>
      <c r="T326" s="52" t="s">
        <v>59</v>
      </c>
      <c r="U326" s="66" t="s">
        <v>47</v>
      </c>
      <c r="V326" s="1" t="s">
        <v>50</v>
      </c>
      <c r="X326" s="28" t="s">
        <v>66</v>
      </c>
      <c r="Y326" s="24" t="s">
        <v>53</v>
      </c>
      <c r="AA326" s="24" t="s">
        <v>59</v>
      </c>
      <c r="AB326" s="1" t="s">
        <v>47</v>
      </c>
      <c r="AE326" s="1" t="s">
        <v>48</v>
      </c>
      <c r="AF326" s="1" t="s">
        <v>135</v>
      </c>
      <c r="AG326" s="1" t="s">
        <v>67</v>
      </c>
      <c r="AH326" s="1" t="s">
        <v>67</v>
      </c>
      <c r="AI326" s="1" t="s">
        <v>139</v>
      </c>
      <c r="AJ326" s="1" t="s">
        <v>1509</v>
      </c>
      <c r="AL326" s="6">
        <v>10242</v>
      </c>
      <c r="AM326" s="6" t="s">
        <v>1395</v>
      </c>
      <c r="AN326" s="6">
        <v>10242</v>
      </c>
      <c r="AO326" s="72" t="s">
        <v>133</v>
      </c>
      <c r="AP326" s="5">
        <f t="shared" si="40"/>
        <v>1022.1516</v>
      </c>
      <c r="AQ326" s="5">
        <f t="shared" si="41"/>
        <v>162.84780000000001</v>
      </c>
      <c r="AR326" s="5">
        <f t="shared" si="42"/>
        <v>28.370339999999999</v>
      </c>
      <c r="AS326" s="5">
        <f t="shared" si="43"/>
        <v>159.57035999999999</v>
      </c>
      <c r="AT326" s="5">
        <f t="shared" si="44"/>
        <v>83.574719999999999</v>
      </c>
      <c r="AU326" s="5">
        <f t="shared" si="45"/>
        <v>0</v>
      </c>
      <c r="AV326" s="5">
        <f t="shared" si="46"/>
        <v>0</v>
      </c>
      <c r="AW326" s="5">
        <f t="shared" si="47"/>
        <v>209.96100000000001</v>
      </c>
      <c r="AZ326" s="4">
        <v>9.98E-2</v>
      </c>
      <c r="BA326" s="4">
        <v>1.5900000000000001E-2</v>
      </c>
      <c r="BB326" s="4">
        <v>2.7699999999999999E-3</v>
      </c>
      <c r="BC326" s="4">
        <v>1.558E-2</v>
      </c>
      <c r="BD326" s="4">
        <v>8.1600000000000006E-3</v>
      </c>
      <c r="BE326" s="4">
        <v>0</v>
      </c>
      <c r="BF326" s="4">
        <v>0</v>
      </c>
      <c r="BG326" s="4">
        <v>2.0500000000000001E-2</v>
      </c>
    </row>
    <row r="327" spans="2:59" x14ac:dyDescent="0.2">
      <c r="B327" s="28" t="s">
        <v>1193</v>
      </c>
      <c r="D327" s="24">
        <v>50536851261</v>
      </c>
      <c r="E327" s="1" t="s">
        <v>1315</v>
      </c>
      <c r="F327" s="1" t="s">
        <v>1416</v>
      </c>
      <c r="G327" s="1" t="s">
        <v>1417</v>
      </c>
      <c r="H327" s="24" t="s">
        <v>1051</v>
      </c>
      <c r="I327" s="28" t="s">
        <v>1395</v>
      </c>
      <c r="J327" s="24" t="s">
        <v>59</v>
      </c>
      <c r="K327" s="1" t="s">
        <v>47</v>
      </c>
      <c r="L327" s="67">
        <v>38106</v>
      </c>
      <c r="M327" s="68">
        <v>46388</v>
      </c>
      <c r="N327" s="52" t="s">
        <v>64</v>
      </c>
      <c r="O327" s="66"/>
      <c r="P327" s="66" t="s">
        <v>50</v>
      </c>
      <c r="Q327" s="65" t="s">
        <v>55</v>
      </c>
      <c r="R327" s="52" t="s">
        <v>53</v>
      </c>
      <c r="S327" s="66"/>
      <c r="T327" s="52" t="s">
        <v>59</v>
      </c>
      <c r="U327" s="66" t="s">
        <v>47</v>
      </c>
      <c r="V327" s="1" t="s">
        <v>50</v>
      </c>
      <c r="X327" s="28" t="s">
        <v>66</v>
      </c>
      <c r="Y327" s="24" t="s">
        <v>53</v>
      </c>
      <c r="AA327" s="24" t="s">
        <v>59</v>
      </c>
      <c r="AB327" s="1" t="s">
        <v>47</v>
      </c>
      <c r="AE327" s="1" t="s">
        <v>48</v>
      </c>
      <c r="AF327" s="1" t="s">
        <v>135</v>
      </c>
      <c r="AG327" s="1" t="s">
        <v>67</v>
      </c>
      <c r="AH327" s="1" t="s">
        <v>67</v>
      </c>
      <c r="AI327" s="1" t="s">
        <v>139</v>
      </c>
      <c r="AJ327" s="1" t="s">
        <v>137</v>
      </c>
      <c r="AL327" s="6">
        <v>93</v>
      </c>
      <c r="AM327" s="6" t="s">
        <v>1395</v>
      </c>
      <c r="AN327" s="6">
        <v>93</v>
      </c>
      <c r="AO327" s="72" t="s">
        <v>133</v>
      </c>
      <c r="AP327" s="5">
        <f t="shared" si="40"/>
        <v>9.2813999999999997</v>
      </c>
      <c r="AQ327" s="5">
        <f t="shared" si="41"/>
        <v>1.4787000000000001</v>
      </c>
      <c r="AR327" s="5">
        <f t="shared" si="42"/>
        <v>0.25761000000000001</v>
      </c>
      <c r="AS327" s="5">
        <f t="shared" si="43"/>
        <v>1.4489400000000001</v>
      </c>
      <c r="AT327" s="5">
        <f t="shared" si="44"/>
        <v>0.75888</v>
      </c>
      <c r="AU327" s="5">
        <f t="shared" si="45"/>
        <v>0</v>
      </c>
      <c r="AV327" s="5">
        <f t="shared" si="46"/>
        <v>0</v>
      </c>
      <c r="AW327" s="5">
        <f t="shared" si="47"/>
        <v>1.9065000000000001</v>
      </c>
      <c r="AZ327" s="4">
        <v>9.98E-2</v>
      </c>
      <c r="BA327" s="4">
        <v>1.5900000000000001E-2</v>
      </c>
      <c r="BB327" s="4">
        <v>2.7699999999999999E-3</v>
      </c>
      <c r="BC327" s="4">
        <v>1.558E-2</v>
      </c>
      <c r="BD327" s="4">
        <v>8.1600000000000006E-3</v>
      </c>
      <c r="BE327" s="4">
        <v>0</v>
      </c>
      <c r="BF327" s="4">
        <v>0</v>
      </c>
      <c r="BG327" s="4">
        <v>2.0500000000000001E-2</v>
      </c>
    </row>
    <row r="328" spans="2:59" x14ac:dyDescent="0.2">
      <c r="B328" s="28" t="s">
        <v>1194</v>
      </c>
      <c r="D328" s="24">
        <v>50503729160</v>
      </c>
      <c r="E328" s="1" t="s">
        <v>1316</v>
      </c>
      <c r="F328" s="1" t="s">
        <v>1418</v>
      </c>
      <c r="G328" s="1" t="s">
        <v>96</v>
      </c>
      <c r="H328" s="24" t="s">
        <v>610</v>
      </c>
      <c r="I328" s="28" t="s">
        <v>1395</v>
      </c>
      <c r="J328" s="24" t="s">
        <v>59</v>
      </c>
      <c r="K328" s="1" t="s">
        <v>47</v>
      </c>
      <c r="L328" s="67">
        <v>38106</v>
      </c>
      <c r="M328" s="68">
        <v>46388</v>
      </c>
      <c r="N328" s="52" t="s">
        <v>64</v>
      </c>
      <c r="O328" s="66"/>
      <c r="P328" s="66" t="s">
        <v>50</v>
      </c>
      <c r="Q328" s="65" t="s">
        <v>55</v>
      </c>
      <c r="R328" s="52" t="s">
        <v>53</v>
      </c>
      <c r="S328" s="66"/>
      <c r="T328" s="52" t="s">
        <v>59</v>
      </c>
      <c r="U328" s="66" t="s">
        <v>47</v>
      </c>
      <c r="V328" s="1" t="s">
        <v>50</v>
      </c>
      <c r="X328" s="28" t="s">
        <v>66</v>
      </c>
      <c r="Y328" s="24" t="s">
        <v>53</v>
      </c>
      <c r="AA328" s="24" t="s">
        <v>59</v>
      </c>
      <c r="AB328" s="1" t="s">
        <v>47</v>
      </c>
      <c r="AE328" s="1" t="s">
        <v>48</v>
      </c>
      <c r="AF328" s="1" t="s">
        <v>135</v>
      </c>
      <c r="AG328" s="1" t="s">
        <v>67</v>
      </c>
      <c r="AH328" s="1" t="s">
        <v>67</v>
      </c>
      <c r="AI328" s="1" t="s">
        <v>139</v>
      </c>
      <c r="AJ328" s="1" t="s">
        <v>137</v>
      </c>
      <c r="AL328" s="6">
        <v>0</v>
      </c>
      <c r="AM328" s="6" t="s">
        <v>1395</v>
      </c>
      <c r="AN328" s="6">
        <v>0</v>
      </c>
      <c r="AO328" s="72" t="s">
        <v>133</v>
      </c>
      <c r="AP328" s="5">
        <f t="shared" si="40"/>
        <v>0</v>
      </c>
      <c r="AQ328" s="5">
        <f t="shared" si="41"/>
        <v>0</v>
      </c>
      <c r="AR328" s="5">
        <f t="shared" si="42"/>
        <v>0</v>
      </c>
      <c r="AS328" s="5">
        <f t="shared" si="43"/>
        <v>0</v>
      </c>
      <c r="AT328" s="5">
        <f t="shared" si="44"/>
        <v>0</v>
      </c>
      <c r="AU328" s="5">
        <f t="shared" si="45"/>
        <v>0</v>
      </c>
      <c r="AV328" s="5">
        <f t="shared" si="46"/>
        <v>0</v>
      </c>
      <c r="AW328" s="5">
        <f t="shared" si="47"/>
        <v>0</v>
      </c>
      <c r="AZ328" s="4">
        <v>9.98E-2</v>
      </c>
      <c r="BA328" s="4">
        <v>1.5900000000000001E-2</v>
      </c>
      <c r="BB328" s="4">
        <v>2.7699999999999999E-3</v>
      </c>
      <c r="BC328" s="4">
        <v>1.558E-2</v>
      </c>
      <c r="BD328" s="4">
        <v>8.1600000000000006E-3</v>
      </c>
      <c r="BE328" s="4">
        <v>0</v>
      </c>
      <c r="BF328" s="4">
        <v>0</v>
      </c>
      <c r="BG328" s="4">
        <v>2.0500000000000001E-2</v>
      </c>
    </row>
    <row r="329" spans="2:59" x14ac:dyDescent="0.2">
      <c r="B329" s="28" t="s">
        <v>1195</v>
      </c>
      <c r="D329" s="24">
        <v>50503722065</v>
      </c>
      <c r="E329" s="1" t="s">
        <v>1317</v>
      </c>
      <c r="F329" s="1" t="s">
        <v>1419</v>
      </c>
      <c r="G329" s="1" t="s">
        <v>591</v>
      </c>
      <c r="H329" s="24" t="s">
        <v>147</v>
      </c>
      <c r="I329" s="28" t="s">
        <v>1395</v>
      </c>
      <c r="J329" s="24" t="s">
        <v>59</v>
      </c>
      <c r="K329" s="1" t="s">
        <v>47</v>
      </c>
      <c r="L329" s="67">
        <v>38106</v>
      </c>
      <c r="M329" s="68">
        <v>46388</v>
      </c>
      <c r="N329" s="52" t="s">
        <v>64</v>
      </c>
      <c r="O329" s="66"/>
      <c r="P329" s="66" t="s">
        <v>50</v>
      </c>
      <c r="Q329" s="65" t="s">
        <v>55</v>
      </c>
      <c r="R329" s="52" t="s">
        <v>53</v>
      </c>
      <c r="S329" s="66"/>
      <c r="T329" s="52" t="s">
        <v>59</v>
      </c>
      <c r="U329" s="66" t="s">
        <v>47</v>
      </c>
      <c r="V329" s="1" t="s">
        <v>50</v>
      </c>
      <c r="X329" s="28" t="s">
        <v>66</v>
      </c>
      <c r="Y329" s="24" t="s">
        <v>53</v>
      </c>
      <c r="AA329" s="24" t="s">
        <v>59</v>
      </c>
      <c r="AB329" s="1" t="s">
        <v>47</v>
      </c>
      <c r="AE329" s="1" t="s">
        <v>48</v>
      </c>
      <c r="AF329" s="1" t="s">
        <v>135</v>
      </c>
      <c r="AG329" s="1" t="s">
        <v>67</v>
      </c>
      <c r="AH329" s="1" t="s">
        <v>67</v>
      </c>
      <c r="AI329" s="1" t="s">
        <v>139</v>
      </c>
      <c r="AJ329" s="1" t="s">
        <v>137</v>
      </c>
      <c r="AL329" s="6">
        <v>274250</v>
      </c>
      <c r="AM329" s="6" t="s">
        <v>1395</v>
      </c>
      <c r="AN329" s="6">
        <v>274250</v>
      </c>
      <c r="AO329" s="72" t="s">
        <v>133</v>
      </c>
      <c r="AP329" s="5">
        <f t="shared" si="40"/>
        <v>27370.15</v>
      </c>
      <c r="AQ329" s="5">
        <f t="shared" si="41"/>
        <v>4360.5749999999998</v>
      </c>
      <c r="AR329" s="5">
        <f t="shared" si="42"/>
        <v>759.67250000000001</v>
      </c>
      <c r="AS329" s="5">
        <f t="shared" si="43"/>
        <v>4272.8149999999996</v>
      </c>
      <c r="AT329" s="5">
        <f t="shared" si="44"/>
        <v>2237.88</v>
      </c>
      <c r="AU329" s="5">
        <f t="shared" si="45"/>
        <v>0</v>
      </c>
      <c r="AV329" s="5">
        <f t="shared" si="46"/>
        <v>0</v>
      </c>
      <c r="AW329" s="5">
        <f t="shared" si="47"/>
        <v>5622.125</v>
      </c>
      <c r="AZ329" s="4">
        <v>9.98E-2</v>
      </c>
      <c r="BA329" s="4">
        <v>1.5900000000000001E-2</v>
      </c>
      <c r="BB329" s="4">
        <v>2.7699999999999999E-3</v>
      </c>
      <c r="BC329" s="4">
        <v>1.558E-2</v>
      </c>
      <c r="BD329" s="4">
        <v>8.1600000000000006E-3</v>
      </c>
      <c r="BE329" s="4">
        <v>0</v>
      </c>
      <c r="BF329" s="4">
        <v>0</v>
      </c>
      <c r="BG329" s="4">
        <v>2.0500000000000001E-2</v>
      </c>
    </row>
    <row r="330" spans="2:59" x14ac:dyDescent="0.2">
      <c r="B330" s="28" t="s">
        <v>1196</v>
      </c>
      <c r="D330" s="24">
        <v>50503723005</v>
      </c>
      <c r="E330" s="1" t="s">
        <v>1318</v>
      </c>
      <c r="F330" s="1" t="s">
        <v>1420</v>
      </c>
      <c r="G330" s="1" t="s">
        <v>91</v>
      </c>
      <c r="H330" s="24" t="s">
        <v>54</v>
      </c>
      <c r="I330" s="28" t="s">
        <v>1395</v>
      </c>
      <c r="J330" s="24" t="s">
        <v>59</v>
      </c>
      <c r="K330" s="1" t="s">
        <v>47</v>
      </c>
      <c r="L330" s="67">
        <v>38106</v>
      </c>
      <c r="M330" s="68">
        <v>46388</v>
      </c>
      <c r="N330" s="52" t="s">
        <v>64</v>
      </c>
      <c r="O330" s="66"/>
      <c r="P330" s="66" t="s">
        <v>50</v>
      </c>
      <c r="Q330" s="65" t="s">
        <v>55</v>
      </c>
      <c r="R330" s="52" t="s">
        <v>53</v>
      </c>
      <c r="S330" s="66"/>
      <c r="T330" s="52" t="s">
        <v>59</v>
      </c>
      <c r="U330" s="66" t="s">
        <v>47</v>
      </c>
      <c r="V330" s="1" t="s">
        <v>50</v>
      </c>
      <c r="X330" s="28" t="s">
        <v>66</v>
      </c>
      <c r="Y330" s="24" t="s">
        <v>53</v>
      </c>
      <c r="AA330" s="24" t="s">
        <v>59</v>
      </c>
      <c r="AB330" s="1" t="s">
        <v>47</v>
      </c>
      <c r="AE330" s="1" t="s">
        <v>48</v>
      </c>
      <c r="AF330" s="1" t="s">
        <v>135</v>
      </c>
      <c r="AG330" s="1" t="s">
        <v>67</v>
      </c>
      <c r="AH330" s="1" t="s">
        <v>67</v>
      </c>
      <c r="AI330" s="1" t="s">
        <v>139</v>
      </c>
      <c r="AJ330" s="1" t="s">
        <v>137</v>
      </c>
      <c r="AL330" s="6">
        <v>3533</v>
      </c>
      <c r="AM330" s="6" t="s">
        <v>1395</v>
      </c>
      <c r="AN330" s="6">
        <v>3533</v>
      </c>
      <c r="AO330" s="72" t="s">
        <v>133</v>
      </c>
      <c r="AP330" s="5">
        <f t="shared" si="40"/>
        <v>352.59339999999997</v>
      </c>
      <c r="AQ330" s="5">
        <f t="shared" si="41"/>
        <v>56.174700000000001</v>
      </c>
      <c r="AR330" s="5">
        <f t="shared" si="42"/>
        <v>9.7864100000000001</v>
      </c>
      <c r="AS330" s="5">
        <f t="shared" si="43"/>
        <v>55.044139999999999</v>
      </c>
      <c r="AT330" s="5">
        <f t="shared" si="44"/>
        <v>28.829280000000001</v>
      </c>
      <c r="AU330" s="5">
        <f t="shared" si="45"/>
        <v>0</v>
      </c>
      <c r="AV330" s="5">
        <f t="shared" si="46"/>
        <v>0</v>
      </c>
      <c r="AW330" s="5">
        <f t="shared" si="47"/>
        <v>72.426500000000004</v>
      </c>
      <c r="AZ330" s="4">
        <v>9.98E-2</v>
      </c>
      <c r="BA330" s="4">
        <v>1.5900000000000001E-2</v>
      </c>
      <c r="BB330" s="4">
        <v>2.7699999999999999E-3</v>
      </c>
      <c r="BC330" s="4">
        <v>1.558E-2</v>
      </c>
      <c r="BD330" s="4">
        <v>8.1600000000000006E-3</v>
      </c>
      <c r="BE330" s="4">
        <v>0</v>
      </c>
      <c r="BF330" s="4">
        <v>0</v>
      </c>
      <c r="BG330" s="4">
        <v>2.0500000000000001E-2</v>
      </c>
    </row>
    <row r="331" spans="2:59" x14ac:dyDescent="0.2">
      <c r="B331" s="28" t="s">
        <v>1197</v>
      </c>
      <c r="D331" s="24">
        <v>50569744152</v>
      </c>
      <c r="E331" s="1" t="s">
        <v>1319</v>
      </c>
      <c r="F331" s="1" t="s">
        <v>1421</v>
      </c>
      <c r="G331" s="1" t="s">
        <v>759</v>
      </c>
      <c r="H331" s="24" t="s">
        <v>493</v>
      </c>
      <c r="I331" s="28" t="s">
        <v>1395</v>
      </c>
      <c r="J331" s="24" t="s">
        <v>59</v>
      </c>
      <c r="K331" s="1" t="s">
        <v>47</v>
      </c>
      <c r="L331" s="67">
        <v>38106</v>
      </c>
      <c r="M331" s="68">
        <v>46388</v>
      </c>
      <c r="N331" s="52" t="s">
        <v>64</v>
      </c>
      <c r="O331" s="66"/>
      <c r="P331" s="66" t="s">
        <v>50</v>
      </c>
      <c r="Q331" s="65" t="s">
        <v>55</v>
      </c>
      <c r="R331" s="52" t="s">
        <v>53</v>
      </c>
      <c r="S331" s="66"/>
      <c r="T331" s="52" t="s">
        <v>59</v>
      </c>
      <c r="U331" s="66" t="s">
        <v>47</v>
      </c>
      <c r="V331" s="1" t="s">
        <v>50</v>
      </c>
      <c r="X331" s="28" t="s">
        <v>66</v>
      </c>
      <c r="Y331" s="24" t="s">
        <v>53</v>
      </c>
      <c r="AA331" s="24" t="s">
        <v>59</v>
      </c>
      <c r="AB331" s="1" t="s">
        <v>47</v>
      </c>
      <c r="AE331" s="1" t="s">
        <v>48</v>
      </c>
      <c r="AF331" s="1" t="s">
        <v>135</v>
      </c>
      <c r="AG331" s="1" t="s">
        <v>67</v>
      </c>
      <c r="AH331" s="1" t="s">
        <v>67</v>
      </c>
      <c r="AI331" s="1" t="s">
        <v>139</v>
      </c>
      <c r="AJ331" s="1" t="s">
        <v>137</v>
      </c>
      <c r="AL331" s="6">
        <v>5897</v>
      </c>
      <c r="AM331" s="6" t="s">
        <v>1395</v>
      </c>
      <c r="AN331" s="6">
        <v>5897</v>
      </c>
      <c r="AO331" s="72" t="s">
        <v>133</v>
      </c>
      <c r="AP331" s="5">
        <f t="shared" si="40"/>
        <v>588.52059999999994</v>
      </c>
      <c r="AQ331" s="5">
        <f t="shared" si="41"/>
        <v>93.76230000000001</v>
      </c>
      <c r="AR331" s="5">
        <f t="shared" si="42"/>
        <v>16.334689999999998</v>
      </c>
      <c r="AS331" s="5">
        <f t="shared" si="43"/>
        <v>91.875259999999997</v>
      </c>
      <c r="AT331" s="5">
        <f t="shared" si="44"/>
        <v>48.119520000000001</v>
      </c>
      <c r="AU331" s="5">
        <f t="shared" si="45"/>
        <v>0</v>
      </c>
      <c r="AV331" s="5">
        <f t="shared" si="46"/>
        <v>0</v>
      </c>
      <c r="AW331" s="5">
        <f t="shared" si="47"/>
        <v>120.88850000000001</v>
      </c>
      <c r="AZ331" s="4">
        <v>9.98E-2</v>
      </c>
      <c r="BA331" s="4">
        <v>1.5900000000000001E-2</v>
      </c>
      <c r="BB331" s="4">
        <v>2.7699999999999999E-3</v>
      </c>
      <c r="BC331" s="4">
        <v>1.558E-2</v>
      </c>
      <c r="BD331" s="4">
        <v>8.1600000000000006E-3</v>
      </c>
      <c r="BE331" s="4">
        <v>0</v>
      </c>
      <c r="BF331" s="4">
        <v>0</v>
      </c>
      <c r="BG331" s="4">
        <v>2.0500000000000001E-2</v>
      </c>
    </row>
    <row r="332" spans="2:59" x14ac:dyDescent="0.2">
      <c r="B332" s="28" t="s">
        <v>1198</v>
      </c>
      <c r="D332" s="24">
        <v>50538615839</v>
      </c>
      <c r="E332" s="1" t="s">
        <v>1320</v>
      </c>
      <c r="F332" s="1" t="s">
        <v>1422</v>
      </c>
      <c r="G332" s="1" t="s">
        <v>323</v>
      </c>
      <c r="H332" s="24" t="s">
        <v>332</v>
      </c>
      <c r="I332" s="28" t="s">
        <v>1395</v>
      </c>
      <c r="J332" s="24" t="s">
        <v>59</v>
      </c>
      <c r="K332" s="1" t="s">
        <v>47</v>
      </c>
      <c r="L332" s="67">
        <v>38106</v>
      </c>
      <c r="M332" s="68">
        <v>46388</v>
      </c>
      <c r="N332" s="52" t="s">
        <v>64</v>
      </c>
      <c r="O332" s="66"/>
      <c r="P332" s="66" t="s">
        <v>50</v>
      </c>
      <c r="Q332" s="65" t="s">
        <v>55</v>
      </c>
      <c r="R332" s="52" t="s">
        <v>53</v>
      </c>
      <c r="S332" s="66"/>
      <c r="T332" s="52" t="s">
        <v>59</v>
      </c>
      <c r="U332" s="66" t="s">
        <v>47</v>
      </c>
      <c r="V332" s="1" t="s">
        <v>50</v>
      </c>
      <c r="X332" s="28" t="s">
        <v>66</v>
      </c>
      <c r="Y332" s="24" t="s">
        <v>53</v>
      </c>
      <c r="AA332" s="24" t="s">
        <v>59</v>
      </c>
      <c r="AB332" s="1" t="s">
        <v>47</v>
      </c>
      <c r="AE332" s="1" t="s">
        <v>48</v>
      </c>
      <c r="AF332" s="1" t="s">
        <v>135</v>
      </c>
      <c r="AG332" s="1" t="s">
        <v>67</v>
      </c>
      <c r="AH332" s="1" t="s">
        <v>67</v>
      </c>
      <c r="AI332" s="1" t="s">
        <v>139</v>
      </c>
      <c r="AJ332" s="1" t="s">
        <v>197</v>
      </c>
      <c r="AL332" s="6">
        <v>9404</v>
      </c>
      <c r="AM332" s="6" t="s">
        <v>1395</v>
      </c>
      <c r="AN332" s="6">
        <v>9404</v>
      </c>
      <c r="AO332" s="72" t="s">
        <v>133</v>
      </c>
      <c r="AP332" s="5">
        <f t="shared" si="40"/>
        <v>938.51919999999996</v>
      </c>
      <c r="AQ332" s="5">
        <f t="shared" si="41"/>
        <v>149.52360000000002</v>
      </c>
      <c r="AR332" s="5">
        <f t="shared" si="42"/>
        <v>26.04908</v>
      </c>
      <c r="AS332" s="5">
        <f t="shared" si="43"/>
        <v>146.51432</v>
      </c>
      <c r="AT332" s="5">
        <f t="shared" si="44"/>
        <v>76.736640000000008</v>
      </c>
      <c r="AU332" s="5">
        <f t="shared" si="45"/>
        <v>0</v>
      </c>
      <c r="AV332" s="5">
        <f t="shared" si="46"/>
        <v>0</v>
      </c>
      <c r="AW332" s="5">
        <f t="shared" si="47"/>
        <v>192.78200000000001</v>
      </c>
      <c r="AZ332" s="4">
        <v>9.98E-2</v>
      </c>
      <c r="BA332" s="4">
        <v>1.5900000000000001E-2</v>
      </c>
      <c r="BB332" s="4">
        <v>2.7699999999999999E-3</v>
      </c>
      <c r="BC332" s="4">
        <v>1.558E-2</v>
      </c>
      <c r="BD332" s="4">
        <v>8.1600000000000006E-3</v>
      </c>
      <c r="BE332" s="4">
        <v>0</v>
      </c>
      <c r="BF332" s="4">
        <v>0</v>
      </c>
      <c r="BG332" s="4">
        <v>2.0500000000000001E-2</v>
      </c>
    </row>
    <row r="333" spans="2:59" x14ac:dyDescent="0.2">
      <c r="B333" s="28" t="s">
        <v>1199</v>
      </c>
      <c r="D333" s="24">
        <v>50538655372</v>
      </c>
      <c r="E333" s="1" t="s">
        <v>1321</v>
      </c>
      <c r="F333" s="1" t="s">
        <v>1423</v>
      </c>
      <c r="G333" s="1" t="s">
        <v>323</v>
      </c>
      <c r="H333" s="24" t="s">
        <v>332</v>
      </c>
      <c r="I333" s="28" t="s">
        <v>1395</v>
      </c>
      <c r="J333" s="24" t="s">
        <v>59</v>
      </c>
      <c r="K333" s="1" t="s">
        <v>47</v>
      </c>
      <c r="L333" s="67">
        <v>38106</v>
      </c>
      <c r="M333" s="68">
        <v>46388</v>
      </c>
      <c r="N333" s="52" t="s">
        <v>64</v>
      </c>
      <c r="O333" s="66"/>
      <c r="P333" s="66" t="s">
        <v>50</v>
      </c>
      <c r="Q333" s="65" t="s">
        <v>55</v>
      </c>
      <c r="R333" s="52" t="s">
        <v>53</v>
      </c>
      <c r="S333" s="66"/>
      <c r="T333" s="52" t="s">
        <v>59</v>
      </c>
      <c r="U333" s="66" t="s">
        <v>47</v>
      </c>
      <c r="V333" s="1" t="s">
        <v>50</v>
      </c>
      <c r="X333" s="28" t="s">
        <v>66</v>
      </c>
      <c r="Y333" s="24" t="s">
        <v>53</v>
      </c>
      <c r="AA333" s="24" t="s">
        <v>59</v>
      </c>
      <c r="AB333" s="1" t="s">
        <v>47</v>
      </c>
      <c r="AE333" s="1" t="s">
        <v>48</v>
      </c>
      <c r="AF333" s="1" t="s">
        <v>135</v>
      </c>
      <c r="AG333" s="1" t="s">
        <v>67</v>
      </c>
      <c r="AH333" s="1" t="s">
        <v>67</v>
      </c>
      <c r="AI333" s="1" t="s">
        <v>139</v>
      </c>
      <c r="AJ333" s="1" t="s">
        <v>197</v>
      </c>
      <c r="AL333" s="6">
        <v>2209</v>
      </c>
      <c r="AM333" s="6" t="s">
        <v>1395</v>
      </c>
      <c r="AN333" s="6">
        <v>2209</v>
      </c>
      <c r="AO333" s="72" t="s">
        <v>133</v>
      </c>
      <c r="AP333" s="5">
        <f t="shared" si="40"/>
        <v>220.45820000000001</v>
      </c>
      <c r="AQ333" s="5">
        <f t="shared" si="41"/>
        <v>35.123100000000001</v>
      </c>
      <c r="AR333" s="5">
        <f t="shared" si="42"/>
        <v>6.1189299999999998</v>
      </c>
      <c r="AS333" s="5">
        <f t="shared" si="43"/>
        <v>34.416220000000003</v>
      </c>
      <c r="AT333" s="5">
        <f t="shared" si="44"/>
        <v>18.02544</v>
      </c>
      <c r="AU333" s="5">
        <f t="shared" si="45"/>
        <v>0</v>
      </c>
      <c r="AV333" s="5">
        <f t="shared" si="46"/>
        <v>0</v>
      </c>
      <c r="AW333" s="5">
        <f t="shared" si="47"/>
        <v>45.284500000000001</v>
      </c>
      <c r="AZ333" s="4">
        <v>9.98E-2</v>
      </c>
      <c r="BA333" s="4">
        <v>1.5900000000000001E-2</v>
      </c>
      <c r="BB333" s="4">
        <v>2.7699999999999999E-3</v>
      </c>
      <c r="BC333" s="4">
        <v>1.558E-2</v>
      </c>
      <c r="BD333" s="4">
        <v>8.1600000000000006E-3</v>
      </c>
      <c r="BE333" s="4">
        <v>0</v>
      </c>
      <c r="BF333" s="4">
        <v>0</v>
      </c>
      <c r="BG333" s="4">
        <v>2.0500000000000001E-2</v>
      </c>
    </row>
    <row r="334" spans="2:59" x14ac:dyDescent="0.2">
      <c r="B334" s="28" t="s">
        <v>1200</v>
      </c>
      <c r="D334" s="24">
        <v>50538704632</v>
      </c>
      <c r="E334" s="1" t="s">
        <v>1322</v>
      </c>
      <c r="F334" s="1" t="s">
        <v>1424</v>
      </c>
      <c r="G334" s="1" t="s">
        <v>323</v>
      </c>
      <c r="H334" s="24" t="s">
        <v>332</v>
      </c>
      <c r="I334" s="28" t="s">
        <v>1395</v>
      </c>
      <c r="J334" s="24" t="s">
        <v>59</v>
      </c>
      <c r="K334" s="1" t="s">
        <v>47</v>
      </c>
      <c r="L334" s="67">
        <v>38106</v>
      </c>
      <c r="M334" s="68">
        <v>46388</v>
      </c>
      <c r="N334" s="52" t="s">
        <v>64</v>
      </c>
      <c r="O334" s="66"/>
      <c r="P334" s="66" t="s">
        <v>50</v>
      </c>
      <c r="Q334" s="65" t="s">
        <v>55</v>
      </c>
      <c r="R334" s="52" t="s">
        <v>53</v>
      </c>
      <c r="S334" s="66"/>
      <c r="T334" s="52" t="s">
        <v>59</v>
      </c>
      <c r="U334" s="66" t="s">
        <v>47</v>
      </c>
      <c r="V334" s="1" t="s">
        <v>50</v>
      </c>
      <c r="X334" s="28" t="s">
        <v>66</v>
      </c>
      <c r="Y334" s="24" t="s">
        <v>53</v>
      </c>
      <c r="AA334" s="24" t="s">
        <v>59</v>
      </c>
      <c r="AB334" s="1" t="s">
        <v>47</v>
      </c>
      <c r="AE334" s="1" t="s">
        <v>48</v>
      </c>
      <c r="AF334" s="1" t="s">
        <v>135</v>
      </c>
      <c r="AG334" s="1" t="s">
        <v>67</v>
      </c>
      <c r="AH334" s="1" t="s">
        <v>67</v>
      </c>
      <c r="AI334" s="1" t="s">
        <v>139</v>
      </c>
      <c r="AJ334" s="1" t="s">
        <v>197</v>
      </c>
      <c r="AL334" s="6">
        <v>129</v>
      </c>
      <c r="AM334" s="6" t="s">
        <v>1395</v>
      </c>
      <c r="AN334" s="6">
        <v>129</v>
      </c>
      <c r="AO334" s="72" t="s">
        <v>133</v>
      </c>
      <c r="AP334" s="5">
        <f t="shared" si="40"/>
        <v>12.8742</v>
      </c>
      <c r="AQ334" s="5">
        <f t="shared" si="41"/>
        <v>2.0510999999999999</v>
      </c>
      <c r="AR334" s="5">
        <f t="shared" si="42"/>
        <v>0.35732999999999998</v>
      </c>
      <c r="AS334" s="5">
        <f t="shared" si="43"/>
        <v>2.0098199999999999</v>
      </c>
      <c r="AT334" s="5">
        <f t="shared" si="44"/>
        <v>1.05264</v>
      </c>
      <c r="AU334" s="5">
        <f t="shared" si="45"/>
        <v>0</v>
      </c>
      <c r="AV334" s="5">
        <f t="shared" si="46"/>
        <v>0</v>
      </c>
      <c r="AW334" s="5">
        <f t="shared" si="47"/>
        <v>2.6445000000000003</v>
      </c>
      <c r="AZ334" s="4">
        <v>9.98E-2</v>
      </c>
      <c r="BA334" s="4">
        <v>1.5900000000000001E-2</v>
      </c>
      <c r="BB334" s="4">
        <v>2.7699999999999999E-3</v>
      </c>
      <c r="BC334" s="4">
        <v>1.558E-2</v>
      </c>
      <c r="BD334" s="4">
        <v>8.1600000000000006E-3</v>
      </c>
      <c r="BE334" s="4">
        <v>0</v>
      </c>
      <c r="BF334" s="4">
        <v>0</v>
      </c>
      <c r="BG334" s="4">
        <v>2.0500000000000001E-2</v>
      </c>
    </row>
    <row r="335" spans="2:59" x14ac:dyDescent="0.2">
      <c r="B335" s="28" t="s">
        <v>1201</v>
      </c>
      <c r="D335" s="24">
        <v>50538704179</v>
      </c>
      <c r="E335" s="1" t="s">
        <v>1323</v>
      </c>
      <c r="F335" s="1" t="s">
        <v>1425</v>
      </c>
      <c r="G335" s="1" t="s">
        <v>323</v>
      </c>
      <c r="H335" s="24" t="s">
        <v>332</v>
      </c>
      <c r="I335" s="28" t="s">
        <v>1395</v>
      </c>
      <c r="J335" s="24" t="s">
        <v>59</v>
      </c>
      <c r="K335" s="1" t="s">
        <v>47</v>
      </c>
      <c r="L335" s="67">
        <v>38106</v>
      </c>
      <c r="M335" s="68">
        <v>46388</v>
      </c>
      <c r="N335" s="52" t="s">
        <v>64</v>
      </c>
      <c r="O335" s="66"/>
      <c r="P335" s="66" t="s">
        <v>50</v>
      </c>
      <c r="Q335" s="65" t="s">
        <v>55</v>
      </c>
      <c r="R335" s="52" t="s">
        <v>53</v>
      </c>
      <c r="S335" s="66"/>
      <c r="T335" s="52" t="s">
        <v>59</v>
      </c>
      <c r="U335" s="66" t="s">
        <v>47</v>
      </c>
      <c r="V335" s="1" t="s">
        <v>50</v>
      </c>
      <c r="X335" s="28" t="s">
        <v>66</v>
      </c>
      <c r="Y335" s="24" t="s">
        <v>53</v>
      </c>
      <c r="AA335" s="24" t="s">
        <v>59</v>
      </c>
      <c r="AB335" s="1" t="s">
        <v>47</v>
      </c>
      <c r="AE335" s="1" t="s">
        <v>48</v>
      </c>
      <c r="AF335" s="1" t="s">
        <v>135</v>
      </c>
      <c r="AG335" s="1" t="s">
        <v>67</v>
      </c>
      <c r="AH335" s="1" t="s">
        <v>67</v>
      </c>
      <c r="AI335" s="1" t="s">
        <v>139</v>
      </c>
      <c r="AJ335" s="1" t="s">
        <v>197</v>
      </c>
      <c r="AL335" s="6">
        <v>391</v>
      </c>
      <c r="AM335" s="6" t="s">
        <v>1395</v>
      </c>
      <c r="AN335" s="6">
        <v>391</v>
      </c>
      <c r="AO335" s="72" t="s">
        <v>133</v>
      </c>
      <c r="AP335" s="5">
        <f t="shared" si="40"/>
        <v>39.021799999999999</v>
      </c>
      <c r="AQ335" s="5">
        <f t="shared" si="41"/>
        <v>6.2169000000000008</v>
      </c>
      <c r="AR335" s="5">
        <f t="shared" si="42"/>
        <v>1.08307</v>
      </c>
      <c r="AS335" s="5">
        <f t="shared" si="43"/>
        <v>6.09178</v>
      </c>
      <c r="AT335" s="5">
        <f t="shared" si="44"/>
        <v>3.1905600000000001</v>
      </c>
      <c r="AU335" s="5">
        <f t="shared" si="45"/>
        <v>0</v>
      </c>
      <c r="AV335" s="5">
        <f t="shared" si="46"/>
        <v>0</v>
      </c>
      <c r="AW335" s="5">
        <f t="shared" si="47"/>
        <v>8.0155000000000012</v>
      </c>
      <c r="AZ335" s="4">
        <v>9.98E-2</v>
      </c>
      <c r="BA335" s="4">
        <v>1.5900000000000001E-2</v>
      </c>
      <c r="BB335" s="4">
        <v>2.7699999999999999E-3</v>
      </c>
      <c r="BC335" s="4">
        <v>1.558E-2</v>
      </c>
      <c r="BD335" s="4">
        <v>8.1600000000000006E-3</v>
      </c>
      <c r="BE335" s="4">
        <v>0</v>
      </c>
      <c r="BF335" s="4">
        <v>0</v>
      </c>
      <c r="BG335" s="4">
        <v>2.0500000000000001E-2</v>
      </c>
    </row>
    <row r="336" spans="2:59" x14ac:dyDescent="0.2">
      <c r="B336" s="28" t="s">
        <v>1202</v>
      </c>
      <c r="D336" s="24">
        <v>50538705119</v>
      </c>
      <c r="E336" s="1" t="s">
        <v>1324</v>
      </c>
      <c r="F336" s="1" t="s">
        <v>1426</v>
      </c>
      <c r="G336" s="1" t="s">
        <v>323</v>
      </c>
      <c r="H336" s="24" t="s">
        <v>332</v>
      </c>
      <c r="I336" s="28" t="s">
        <v>1395</v>
      </c>
      <c r="J336" s="24" t="s">
        <v>59</v>
      </c>
      <c r="K336" s="1" t="s">
        <v>47</v>
      </c>
      <c r="L336" s="67">
        <v>38106</v>
      </c>
      <c r="M336" s="68">
        <v>46388</v>
      </c>
      <c r="N336" s="52" t="s">
        <v>64</v>
      </c>
      <c r="O336" s="66"/>
      <c r="P336" s="66" t="s">
        <v>50</v>
      </c>
      <c r="Q336" s="65" t="s">
        <v>55</v>
      </c>
      <c r="R336" s="52" t="s">
        <v>53</v>
      </c>
      <c r="S336" s="66"/>
      <c r="T336" s="52" t="s">
        <v>59</v>
      </c>
      <c r="U336" s="66" t="s">
        <v>47</v>
      </c>
      <c r="V336" s="1" t="s">
        <v>50</v>
      </c>
      <c r="X336" s="28" t="s">
        <v>66</v>
      </c>
      <c r="Y336" s="24" t="s">
        <v>53</v>
      </c>
      <c r="AA336" s="24" t="s">
        <v>59</v>
      </c>
      <c r="AB336" s="1" t="s">
        <v>47</v>
      </c>
      <c r="AE336" s="1" t="s">
        <v>48</v>
      </c>
      <c r="AF336" s="1" t="s">
        <v>135</v>
      </c>
      <c r="AG336" s="1" t="s">
        <v>67</v>
      </c>
      <c r="AH336" s="1" t="s">
        <v>67</v>
      </c>
      <c r="AI336" s="1" t="s">
        <v>139</v>
      </c>
      <c r="AJ336" s="1" t="s">
        <v>137</v>
      </c>
      <c r="AL336" s="6">
        <v>1011</v>
      </c>
      <c r="AM336" s="6" t="s">
        <v>1395</v>
      </c>
      <c r="AN336" s="6">
        <v>1011</v>
      </c>
      <c r="AO336" s="72" t="s">
        <v>133</v>
      </c>
      <c r="AP336" s="5">
        <f t="shared" si="40"/>
        <v>100.8978</v>
      </c>
      <c r="AQ336" s="5">
        <f t="shared" si="41"/>
        <v>16.0749</v>
      </c>
      <c r="AR336" s="5">
        <f t="shared" si="42"/>
        <v>2.8004699999999998</v>
      </c>
      <c r="AS336" s="5">
        <f t="shared" si="43"/>
        <v>15.751379999999999</v>
      </c>
      <c r="AT336" s="5">
        <f t="shared" si="44"/>
        <v>8.2497600000000002</v>
      </c>
      <c r="AU336" s="5">
        <f t="shared" si="45"/>
        <v>0</v>
      </c>
      <c r="AV336" s="5">
        <f t="shared" si="46"/>
        <v>0</v>
      </c>
      <c r="AW336" s="5">
        <f t="shared" si="47"/>
        <v>20.7255</v>
      </c>
      <c r="AZ336" s="4">
        <v>9.98E-2</v>
      </c>
      <c r="BA336" s="4">
        <v>1.5900000000000001E-2</v>
      </c>
      <c r="BB336" s="4">
        <v>2.7699999999999999E-3</v>
      </c>
      <c r="BC336" s="4">
        <v>1.558E-2</v>
      </c>
      <c r="BD336" s="4">
        <v>8.1600000000000006E-3</v>
      </c>
      <c r="BE336" s="4">
        <v>0</v>
      </c>
      <c r="BF336" s="4">
        <v>0</v>
      </c>
      <c r="BG336" s="4">
        <v>2.0500000000000001E-2</v>
      </c>
    </row>
    <row r="337" spans="2:59" x14ac:dyDescent="0.2">
      <c r="B337" s="28" t="s">
        <v>1203</v>
      </c>
      <c r="D337" s="24">
        <v>50572496451</v>
      </c>
      <c r="E337" s="1" t="s">
        <v>1325</v>
      </c>
      <c r="F337" s="1" t="s">
        <v>1427</v>
      </c>
      <c r="G337" s="1" t="s">
        <v>323</v>
      </c>
      <c r="H337" s="24" t="s">
        <v>332</v>
      </c>
      <c r="I337" s="28" t="s">
        <v>1395</v>
      </c>
      <c r="J337" s="24" t="s">
        <v>59</v>
      </c>
      <c r="K337" s="1" t="s">
        <v>47</v>
      </c>
      <c r="L337" s="67">
        <v>38106</v>
      </c>
      <c r="M337" s="68">
        <v>46388</v>
      </c>
      <c r="N337" s="52" t="s">
        <v>64</v>
      </c>
      <c r="O337" s="66"/>
      <c r="P337" s="66" t="s">
        <v>50</v>
      </c>
      <c r="Q337" s="65" t="s">
        <v>55</v>
      </c>
      <c r="R337" s="52" t="s">
        <v>53</v>
      </c>
      <c r="S337" s="66"/>
      <c r="T337" s="52" t="s">
        <v>59</v>
      </c>
      <c r="U337" s="66" t="s">
        <v>47</v>
      </c>
      <c r="V337" s="1" t="s">
        <v>50</v>
      </c>
      <c r="X337" s="28" t="s">
        <v>66</v>
      </c>
      <c r="Y337" s="24" t="s">
        <v>53</v>
      </c>
      <c r="AA337" s="24" t="s">
        <v>59</v>
      </c>
      <c r="AB337" s="1" t="s">
        <v>47</v>
      </c>
      <c r="AE337" s="1" t="s">
        <v>48</v>
      </c>
      <c r="AF337" s="1" t="s">
        <v>135</v>
      </c>
      <c r="AG337" s="1" t="s">
        <v>67</v>
      </c>
      <c r="AH337" s="1" t="s">
        <v>67</v>
      </c>
      <c r="AI337" s="1" t="s">
        <v>139</v>
      </c>
      <c r="AJ337" s="1" t="s">
        <v>197</v>
      </c>
      <c r="AL337" s="6">
        <v>2</v>
      </c>
      <c r="AM337" s="6" t="s">
        <v>1395</v>
      </c>
      <c r="AN337" s="6">
        <v>2</v>
      </c>
      <c r="AO337" s="72" t="s">
        <v>133</v>
      </c>
      <c r="AP337" s="5">
        <f t="shared" si="40"/>
        <v>0.1996</v>
      </c>
      <c r="AQ337" s="5">
        <f t="shared" si="41"/>
        <v>3.1800000000000002E-2</v>
      </c>
      <c r="AR337" s="5">
        <f t="shared" si="42"/>
        <v>5.5399999999999998E-3</v>
      </c>
      <c r="AS337" s="5">
        <f t="shared" si="43"/>
        <v>3.116E-2</v>
      </c>
      <c r="AT337" s="5">
        <f t="shared" si="44"/>
        <v>1.6320000000000001E-2</v>
      </c>
      <c r="AU337" s="5">
        <f t="shared" si="45"/>
        <v>0</v>
      </c>
      <c r="AV337" s="5">
        <f t="shared" si="46"/>
        <v>0</v>
      </c>
      <c r="AW337" s="5">
        <f t="shared" si="47"/>
        <v>4.1000000000000002E-2</v>
      </c>
      <c r="AZ337" s="4">
        <v>9.98E-2</v>
      </c>
      <c r="BA337" s="4">
        <v>1.5900000000000001E-2</v>
      </c>
      <c r="BB337" s="4">
        <v>2.7699999999999999E-3</v>
      </c>
      <c r="BC337" s="4">
        <v>1.558E-2</v>
      </c>
      <c r="BD337" s="4">
        <v>8.1600000000000006E-3</v>
      </c>
      <c r="BE337" s="4">
        <v>0</v>
      </c>
      <c r="BF337" s="4">
        <v>0</v>
      </c>
      <c r="BG337" s="4">
        <v>2.0500000000000001E-2</v>
      </c>
    </row>
    <row r="338" spans="2:59" x14ac:dyDescent="0.2">
      <c r="B338" s="28" t="s">
        <v>1204</v>
      </c>
      <c r="D338" s="24">
        <v>50538705359</v>
      </c>
      <c r="E338" s="1" t="s">
        <v>1326</v>
      </c>
      <c r="F338" s="1" t="s">
        <v>1428</v>
      </c>
      <c r="G338" s="1" t="s">
        <v>323</v>
      </c>
      <c r="H338" s="24" t="s">
        <v>332</v>
      </c>
      <c r="I338" s="28" t="s">
        <v>1395</v>
      </c>
      <c r="J338" s="24" t="s">
        <v>59</v>
      </c>
      <c r="K338" s="1" t="s">
        <v>47</v>
      </c>
      <c r="L338" s="67">
        <v>38106</v>
      </c>
      <c r="M338" s="68">
        <v>46388</v>
      </c>
      <c r="N338" s="52" t="s">
        <v>64</v>
      </c>
      <c r="O338" s="66"/>
      <c r="P338" s="66" t="s">
        <v>50</v>
      </c>
      <c r="Q338" s="65" t="s">
        <v>55</v>
      </c>
      <c r="R338" s="52" t="s">
        <v>53</v>
      </c>
      <c r="S338" s="66"/>
      <c r="T338" s="52" t="s">
        <v>59</v>
      </c>
      <c r="U338" s="66" t="s">
        <v>47</v>
      </c>
      <c r="V338" s="1" t="s">
        <v>50</v>
      </c>
      <c r="X338" s="28" t="s">
        <v>66</v>
      </c>
      <c r="Y338" s="24" t="s">
        <v>53</v>
      </c>
      <c r="AA338" s="24" t="s">
        <v>59</v>
      </c>
      <c r="AB338" s="1" t="s">
        <v>47</v>
      </c>
      <c r="AE338" s="1" t="s">
        <v>48</v>
      </c>
      <c r="AF338" s="1" t="s">
        <v>135</v>
      </c>
      <c r="AG338" s="1" t="s">
        <v>67</v>
      </c>
      <c r="AH338" s="1" t="s">
        <v>67</v>
      </c>
      <c r="AI338" s="1" t="s">
        <v>139</v>
      </c>
      <c r="AJ338" s="1" t="s">
        <v>197</v>
      </c>
      <c r="AL338" s="6">
        <v>212</v>
      </c>
      <c r="AM338" s="6" t="s">
        <v>1395</v>
      </c>
      <c r="AN338" s="6">
        <v>212</v>
      </c>
      <c r="AO338" s="72" t="s">
        <v>133</v>
      </c>
      <c r="AP338" s="5">
        <f t="shared" si="40"/>
        <v>21.157599999999999</v>
      </c>
      <c r="AQ338" s="5">
        <f t="shared" si="41"/>
        <v>3.3708</v>
      </c>
      <c r="AR338" s="5">
        <f t="shared" si="42"/>
        <v>0.58723999999999998</v>
      </c>
      <c r="AS338" s="5">
        <f t="shared" si="43"/>
        <v>3.3029600000000001</v>
      </c>
      <c r="AT338" s="5">
        <f t="shared" si="44"/>
        <v>1.7299200000000001</v>
      </c>
      <c r="AU338" s="5">
        <f t="shared" si="45"/>
        <v>0</v>
      </c>
      <c r="AV338" s="5">
        <f t="shared" si="46"/>
        <v>0</v>
      </c>
      <c r="AW338" s="5">
        <f t="shared" si="47"/>
        <v>4.3460000000000001</v>
      </c>
      <c r="AZ338" s="4">
        <v>9.98E-2</v>
      </c>
      <c r="BA338" s="4">
        <v>1.5900000000000001E-2</v>
      </c>
      <c r="BB338" s="4">
        <v>2.7699999999999999E-3</v>
      </c>
      <c r="BC338" s="4">
        <v>1.558E-2</v>
      </c>
      <c r="BD338" s="4">
        <v>8.1600000000000006E-3</v>
      </c>
      <c r="BE338" s="4">
        <v>0</v>
      </c>
      <c r="BF338" s="4">
        <v>0</v>
      </c>
      <c r="BG338" s="4">
        <v>2.0500000000000001E-2</v>
      </c>
    </row>
    <row r="339" spans="2:59" x14ac:dyDescent="0.2">
      <c r="B339" s="28" t="s">
        <v>1205</v>
      </c>
      <c r="D339" s="24">
        <v>50538703957</v>
      </c>
      <c r="E339" s="1" t="s">
        <v>1327</v>
      </c>
      <c r="F339" s="1" t="s">
        <v>1429</v>
      </c>
      <c r="G339" s="1" t="s">
        <v>323</v>
      </c>
      <c r="H339" s="24" t="s">
        <v>332</v>
      </c>
      <c r="I339" s="28" t="s">
        <v>1395</v>
      </c>
      <c r="J339" s="24" t="s">
        <v>59</v>
      </c>
      <c r="K339" s="1" t="s">
        <v>47</v>
      </c>
      <c r="L339" s="67">
        <v>38106</v>
      </c>
      <c r="M339" s="68">
        <v>46388</v>
      </c>
      <c r="N339" s="52" t="s">
        <v>64</v>
      </c>
      <c r="O339" s="66"/>
      <c r="P339" s="66" t="s">
        <v>50</v>
      </c>
      <c r="Q339" s="65" t="s">
        <v>55</v>
      </c>
      <c r="R339" s="52" t="s">
        <v>53</v>
      </c>
      <c r="S339" s="66"/>
      <c r="T339" s="52" t="s">
        <v>59</v>
      </c>
      <c r="U339" s="66" t="s">
        <v>47</v>
      </c>
      <c r="V339" s="1" t="s">
        <v>50</v>
      </c>
      <c r="X339" s="28" t="s">
        <v>66</v>
      </c>
      <c r="Y339" s="24" t="s">
        <v>53</v>
      </c>
      <c r="AA339" s="24" t="s">
        <v>59</v>
      </c>
      <c r="AB339" s="1" t="s">
        <v>47</v>
      </c>
      <c r="AE339" s="1" t="s">
        <v>48</v>
      </c>
      <c r="AF339" s="1" t="s">
        <v>135</v>
      </c>
      <c r="AG339" s="1" t="s">
        <v>67</v>
      </c>
      <c r="AH339" s="1" t="s">
        <v>67</v>
      </c>
      <c r="AI339" s="1" t="s">
        <v>139</v>
      </c>
      <c r="AJ339" s="1" t="s">
        <v>197</v>
      </c>
      <c r="AL339" s="6">
        <v>4477</v>
      </c>
      <c r="AM339" s="6" t="s">
        <v>1395</v>
      </c>
      <c r="AN339" s="6">
        <v>4477</v>
      </c>
      <c r="AO339" s="72" t="s">
        <v>133</v>
      </c>
      <c r="AP339" s="5">
        <f t="shared" si="40"/>
        <v>446.80459999999999</v>
      </c>
      <c r="AQ339" s="5">
        <f t="shared" si="41"/>
        <v>71.184300000000007</v>
      </c>
      <c r="AR339" s="5">
        <f t="shared" si="42"/>
        <v>12.401289999999999</v>
      </c>
      <c r="AS339" s="5">
        <f t="shared" si="43"/>
        <v>69.751660000000001</v>
      </c>
      <c r="AT339" s="5">
        <f t="shared" si="44"/>
        <v>36.532320000000006</v>
      </c>
      <c r="AU339" s="5">
        <f t="shared" si="45"/>
        <v>0</v>
      </c>
      <c r="AV339" s="5">
        <f t="shared" si="46"/>
        <v>0</v>
      </c>
      <c r="AW339" s="5">
        <f t="shared" si="47"/>
        <v>91.778500000000008</v>
      </c>
      <c r="AZ339" s="4">
        <v>9.98E-2</v>
      </c>
      <c r="BA339" s="4">
        <v>1.5900000000000001E-2</v>
      </c>
      <c r="BB339" s="4">
        <v>2.7699999999999999E-3</v>
      </c>
      <c r="BC339" s="4">
        <v>1.558E-2</v>
      </c>
      <c r="BD339" s="4">
        <v>8.1600000000000006E-3</v>
      </c>
      <c r="BE339" s="4">
        <v>0</v>
      </c>
      <c r="BF339" s="4">
        <v>0</v>
      </c>
      <c r="BG339" s="4">
        <v>2.0500000000000001E-2</v>
      </c>
    </row>
    <row r="340" spans="2:59" x14ac:dyDescent="0.2">
      <c r="B340" s="28" t="s">
        <v>1206</v>
      </c>
      <c r="D340" s="24">
        <v>50595910975</v>
      </c>
      <c r="E340" s="1" t="s">
        <v>1328</v>
      </c>
      <c r="F340" s="1" t="s">
        <v>1430</v>
      </c>
      <c r="G340" s="1" t="s">
        <v>323</v>
      </c>
      <c r="H340" s="24" t="s">
        <v>332</v>
      </c>
      <c r="I340" s="28" t="s">
        <v>1395</v>
      </c>
      <c r="J340" s="24" t="s">
        <v>59</v>
      </c>
      <c r="K340" s="1" t="s">
        <v>47</v>
      </c>
      <c r="L340" s="67">
        <v>38106</v>
      </c>
      <c r="M340" s="68">
        <v>46388</v>
      </c>
      <c r="N340" s="52" t="s">
        <v>64</v>
      </c>
      <c r="O340" s="66"/>
      <c r="P340" s="66" t="s">
        <v>50</v>
      </c>
      <c r="Q340" s="65" t="s">
        <v>55</v>
      </c>
      <c r="R340" s="52" t="s">
        <v>53</v>
      </c>
      <c r="S340" s="66"/>
      <c r="T340" s="52" t="s">
        <v>59</v>
      </c>
      <c r="U340" s="66" t="s">
        <v>47</v>
      </c>
      <c r="V340" s="1" t="s">
        <v>50</v>
      </c>
      <c r="X340" s="28" t="s">
        <v>66</v>
      </c>
      <c r="Y340" s="24" t="s">
        <v>53</v>
      </c>
      <c r="AA340" s="24" t="s">
        <v>59</v>
      </c>
      <c r="AB340" s="1" t="s">
        <v>47</v>
      </c>
      <c r="AE340" s="1" t="s">
        <v>48</v>
      </c>
      <c r="AF340" s="1" t="s">
        <v>135</v>
      </c>
      <c r="AG340" s="1" t="s">
        <v>67</v>
      </c>
      <c r="AH340" s="1" t="s">
        <v>67</v>
      </c>
      <c r="AI340" s="1" t="s">
        <v>139</v>
      </c>
      <c r="AJ340" s="1" t="s">
        <v>197</v>
      </c>
      <c r="AL340" s="6">
        <v>2789</v>
      </c>
      <c r="AM340" s="6" t="s">
        <v>1395</v>
      </c>
      <c r="AN340" s="6">
        <v>2789</v>
      </c>
      <c r="AO340" s="72" t="s">
        <v>133</v>
      </c>
      <c r="AP340" s="5">
        <f t="shared" si="40"/>
        <v>278.34219999999999</v>
      </c>
      <c r="AQ340" s="5">
        <f t="shared" si="41"/>
        <v>44.345100000000002</v>
      </c>
      <c r="AR340" s="5">
        <f t="shared" si="42"/>
        <v>7.72553</v>
      </c>
      <c r="AS340" s="5">
        <f t="shared" si="43"/>
        <v>43.452620000000003</v>
      </c>
      <c r="AT340" s="5">
        <f t="shared" si="44"/>
        <v>22.758240000000001</v>
      </c>
      <c r="AU340" s="5">
        <f t="shared" si="45"/>
        <v>0</v>
      </c>
      <c r="AV340" s="5">
        <f t="shared" si="46"/>
        <v>0</v>
      </c>
      <c r="AW340" s="5">
        <f t="shared" si="47"/>
        <v>57.174500000000002</v>
      </c>
      <c r="AZ340" s="4">
        <v>9.98E-2</v>
      </c>
      <c r="BA340" s="4">
        <v>1.5900000000000001E-2</v>
      </c>
      <c r="BB340" s="4">
        <v>2.7699999999999999E-3</v>
      </c>
      <c r="BC340" s="4">
        <v>1.558E-2</v>
      </c>
      <c r="BD340" s="4">
        <v>8.1600000000000006E-3</v>
      </c>
      <c r="BE340" s="4">
        <v>0</v>
      </c>
      <c r="BF340" s="4">
        <v>0</v>
      </c>
      <c r="BG340" s="4">
        <v>2.0500000000000001E-2</v>
      </c>
    </row>
    <row r="341" spans="2:59" x14ac:dyDescent="0.2">
      <c r="B341" s="28" t="s">
        <v>1207</v>
      </c>
      <c r="D341" s="24">
        <v>50527764712</v>
      </c>
      <c r="E341" s="1" t="s">
        <v>1329</v>
      </c>
      <c r="F341" s="1" t="s">
        <v>1431</v>
      </c>
      <c r="G341" s="1" t="s">
        <v>323</v>
      </c>
      <c r="H341" s="24" t="s">
        <v>332</v>
      </c>
      <c r="I341" s="28" t="s">
        <v>1395</v>
      </c>
      <c r="J341" s="24" t="s">
        <v>59</v>
      </c>
      <c r="K341" s="1" t="s">
        <v>47</v>
      </c>
      <c r="L341" s="67">
        <v>38106</v>
      </c>
      <c r="M341" s="68">
        <v>46388</v>
      </c>
      <c r="N341" s="52" t="s">
        <v>64</v>
      </c>
      <c r="O341" s="66"/>
      <c r="P341" s="66" t="s">
        <v>50</v>
      </c>
      <c r="Q341" s="65" t="s">
        <v>55</v>
      </c>
      <c r="R341" s="52" t="s">
        <v>53</v>
      </c>
      <c r="S341" s="66"/>
      <c r="T341" s="52" t="s">
        <v>59</v>
      </c>
      <c r="U341" s="66" t="s">
        <v>47</v>
      </c>
      <c r="V341" s="1" t="s">
        <v>50</v>
      </c>
      <c r="X341" s="28" t="s">
        <v>66</v>
      </c>
      <c r="Y341" s="24" t="s">
        <v>53</v>
      </c>
      <c r="AA341" s="24" t="s">
        <v>59</v>
      </c>
      <c r="AB341" s="1" t="s">
        <v>47</v>
      </c>
      <c r="AE341" s="1" t="s">
        <v>48</v>
      </c>
      <c r="AF341" s="1" t="s">
        <v>135</v>
      </c>
      <c r="AG341" s="1" t="s">
        <v>67</v>
      </c>
      <c r="AH341" s="1" t="s">
        <v>67</v>
      </c>
      <c r="AI341" s="1" t="s">
        <v>139</v>
      </c>
      <c r="AJ341" s="1" t="s">
        <v>197</v>
      </c>
      <c r="AL341" s="6">
        <v>3267</v>
      </c>
      <c r="AM341" s="6" t="s">
        <v>1395</v>
      </c>
      <c r="AN341" s="6">
        <v>3267</v>
      </c>
      <c r="AO341" s="72" t="s">
        <v>133</v>
      </c>
      <c r="AP341" s="5">
        <f t="shared" si="40"/>
        <v>326.04660000000001</v>
      </c>
      <c r="AQ341" s="5">
        <f t="shared" si="41"/>
        <v>51.945300000000003</v>
      </c>
      <c r="AR341" s="5">
        <f t="shared" si="42"/>
        <v>9.0495900000000002</v>
      </c>
      <c r="AS341" s="5">
        <f t="shared" si="43"/>
        <v>50.899859999999997</v>
      </c>
      <c r="AT341" s="5">
        <f t="shared" si="44"/>
        <v>26.658720000000002</v>
      </c>
      <c r="AU341" s="5">
        <f t="shared" si="45"/>
        <v>0</v>
      </c>
      <c r="AV341" s="5">
        <f t="shared" si="46"/>
        <v>0</v>
      </c>
      <c r="AW341" s="5">
        <f t="shared" si="47"/>
        <v>66.973500000000001</v>
      </c>
      <c r="AZ341" s="4">
        <v>9.98E-2</v>
      </c>
      <c r="BA341" s="4">
        <v>1.5900000000000001E-2</v>
      </c>
      <c r="BB341" s="4">
        <v>2.7699999999999999E-3</v>
      </c>
      <c r="BC341" s="4">
        <v>1.558E-2</v>
      </c>
      <c r="BD341" s="4">
        <v>8.1600000000000006E-3</v>
      </c>
      <c r="BE341" s="4">
        <v>0</v>
      </c>
      <c r="BF341" s="4">
        <v>0</v>
      </c>
      <c r="BG341" s="4">
        <v>2.0500000000000001E-2</v>
      </c>
    </row>
    <row r="342" spans="2:59" x14ac:dyDescent="0.2">
      <c r="B342" s="28" t="s">
        <v>1208</v>
      </c>
      <c r="D342" s="24">
        <v>50572496493</v>
      </c>
      <c r="E342" s="1" t="s">
        <v>1330</v>
      </c>
      <c r="F342" s="1" t="s">
        <v>1432</v>
      </c>
      <c r="G342" s="1" t="s">
        <v>323</v>
      </c>
      <c r="H342" s="24" t="s">
        <v>332</v>
      </c>
      <c r="I342" s="28" t="s">
        <v>1395</v>
      </c>
      <c r="J342" s="24" t="s">
        <v>59</v>
      </c>
      <c r="K342" s="1" t="s">
        <v>47</v>
      </c>
      <c r="L342" s="67">
        <v>38106</v>
      </c>
      <c r="M342" s="68">
        <v>46388</v>
      </c>
      <c r="N342" s="52" t="s">
        <v>64</v>
      </c>
      <c r="O342" s="66"/>
      <c r="P342" s="66" t="s">
        <v>50</v>
      </c>
      <c r="Q342" s="65" t="s">
        <v>55</v>
      </c>
      <c r="R342" s="52" t="s">
        <v>53</v>
      </c>
      <c r="S342" s="66"/>
      <c r="T342" s="52" t="s">
        <v>59</v>
      </c>
      <c r="U342" s="66" t="s">
        <v>47</v>
      </c>
      <c r="V342" s="1" t="s">
        <v>50</v>
      </c>
      <c r="X342" s="28" t="s">
        <v>66</v>
      </c>
      <c r="Y342" s="24" t="s">
        <v>53</v>
      </c>
      <c r="AA342" s="24" t="s">
        <v>59</v>
      </c>
      <c r="AB342" s="1" t="s">
        <v>47</v>
      </c>
      <c r="AE342" s="1" t="s">
        <v>48</v>
      </c>
      <c r="AF342" s="1" t="s">
        <v>135</v>
      </c>
      <c r="AG342" s="1" t="s">
        <v>67</v>
      </c>
      <c r="AH342" s="1" t="s">
        <v>67</v>
      </c>
      <c r="AI342" s="1" t="s">
        <v>139</v>
      </c>
      <c r="AJ342" s="1" t="s">
        <v>197</v>
      </c>
      <c r="AL342" s="6">
        <v>753</v>
      </c>
      <c r="AM342" s="6" t="s">
        <v>1395</v>
      </c>
      <c r="AN342" s="6">
        <v>753</v>
      </c>
      <c r="AO342" s="72" t="s">
        <v>133</v>
      </c>
      <c r="AP342" s="5">
        <f t="shared" ref="AP342:AP405" si="48">AN342*AZ342</f>
        <v>75.1494</v>
      </c>
      <c r="AQ342" s="5">
        <f t="shared" ref="AQ342:AQ405" si="49">AN342*BA342</f>
        <v>11.972700000000001</v>
      </c>
      <c r="AR342" s="5">
        <f t="shared" ref="AR342:AR405" si="50">AN342*BB342</f>
        <v>2.0858099999999999</v>
      </c>
      <c r="AS342" s="5">
        <f t="shared" ref="AS342:AS405" si="51">AN342*BC342</f>
        <v>11.73174</v>
      </c>
      <c r="AT342" s="5">
        <f t="shared" ref="AT342:AT405" si="52">AN342*BD342</f>
        <v>6.1444800000000006</v>
      </c>
      <c r="AU342" s="5">
        <f t="shared" ref="AU342:AU405" si="53">AN342*BE342</f>
        <v>0</v>
      </c>
      <c r="AV342" s="5">
        <f t="shared" ref="AV342:AV405" si="54">AN342*BF342</f>
        <v>0</v>
      </c>
      <c r="AW342" s="5">
        <f t="shared" ref="AW342:AW405" si="55">AN342*BG342</f>
        <v>15.436500000000001</v>
      </c>
      <c r="AZ342" s="4">
        <v>9.98E-2</v>
      </c>
      <c r="BA342" s="4">
        <v>1.5900000000000001E-2</v>
      </c>
      <c r="BB342" s="4">
        <v>2.7699999999999999E-3</v>
      </c>
      <c r="BC342" s="4">
        <v>1.558E-2</v>
      </c>
      <c r="BD342" s="4">
        <v>8.1600000000000006E-3</v>
      </c>
      <c r="BE342" s="4">
        <v>0</v>
      </c>
      <c r="BF342" s="4">
        <v>0</v>
      </c>
      <c r="BG342" s="4">
        <v>2.0500000000000001E-2</v>
      </c>
    </row>
    <row r="343" spans="2:59" x14ac:dyDescent="0.2">
      <c r="B343" s="28" t="s">
        <v>1209</v>
      </c>
      <c r="D343" s="24">
        <v>50540032972</v>
      </c>
      <c r="E343" s="1" t="s">
        <v>1331</v>
      </c>
      <c r="F343" s="1" t="s">
        <v>1433</v>
      </c>
      <c r="G343" s="1" t="s">
        <v>530</v>
      </c>
      <c r="H343" s="24" t="s">
        <v>534</v>
      </c>
      <c r="I343" s="28" t="s">
        <v>1395</v>
      </c>
      <c r="J343" s="24" t="s">
        <v>59</v>
      </c>
      <c r="K343" s="1" t="s">
        <v>47</v>
      </c>
      <c r="L343" s="67">
        <v>38106</v>
      </c>
      <c r="M343" s="68">
        <v>46388</v>
      </c>
      <c r="N343" s="52" t="s">
        <v>64</v>
      </c>
      <c r="O343" s="66"/>
      <c r="P343" s="66" t="s">
        <v>50</v>
      </c>
      <c r="Q343" s="65" t="s">
        <v>55</v>
      </c>
      <c r="R343" s="52" t="s">
        <v>53</v>
      </c>
      <c r="S343" s="66"/>
      <c r="T343" s="52" t="s">
        <v>59</v>
      </c>
      <c r="U343" s="66" t="s">
        <v>47</v>
      </c>
      <c r="V343" s="1" t="s">
        <v>50</v>
      </c>
      <c r="X343" s="28" t="s">
        <v>66</v>
      </c>
      <c r="Y343" s="24" t="s">
        <v>53</v>
      </c>
      <c r="AA343" s="24" t="s">
        <v>59</v>
      </c>
      <c r="AB343" s="1" t="s">
        <v>47</v>
      </c>
      <c r="AE343" s="1" t="s">
        <v>48</v>
      </c>
      <c r="AF343" s="1" t="s">
        <v>135</v>
      </c>
      <c r="AG343" s="1" t="s">
        <v>67</v>
      </c>
      <c r="AH343" s="1" t="s">
        <v>67</v>
      </c>
      <c r="AI343" s="1" t="s">
        <v>139</v>
      </c>
      <c r="AJ343" s="1" t="s">
        <v>197</v>
      </c>
      <c r="AL343" s="6">
        <v>5349</v>
      </c>
      <c r="AM343" s="6" t="s">
        <v>1395</v>
      </c>
      <c r="AN343" s="6">
        <v>5349</v>
      </c>
      <c r="AO343" s="72" t="s">
        <v>133</v>
      </c>
      <c r="AP343" s="5">
        <f t="shared" si="48"/>
        <v>533.83019999999999</v>
      </c>
      <c r="AQ343" s="5">
        <f t="shared" si="49"/>
        <v>85.04910000000001</v>
      </c>
      <c r="AR343" s="5">
        <f t="shared" si="50"/>
        <v>14.81673</v>
      </c>
      <c r="AS343" s="5">
        <f t="shared" si="51"/>
        <v>83.337419999999995</v>
      </c>
      <c r="AT343" s="5">
        <f t="shared" si="52"/>
        <v>43.647840000000002</v>
      </c>
      <c r="AU343" s="5">
        <f t="shared" si="53"/>
        <v>0</v>
      </c>
      <c r="AV343" s="5">
        <f t="shared" si="54"/>
        <v>0</v>
      </c>
      <c r="AW343" s="5">
        <f t="shared" si="55"/>
        <v>109.6545</v>
      </c>
      <c r="AZ343" s="4">
        <v>9.98E-2</v>
      </c>
      <c r="BA343" s="4">
        <v>1.5900000000000001E-2</v>
      </c>
      <c r="BB343" s="4">
        <v>2.7699999999999999E-3</v>
      </c>
      <c r="BC343" s="4">
        <v>1.558E-2</v>
      </c>
      <c r="BD343" s="4">
        <v>8.1600000000000006E-3</v>
      </c>
      <c r="BE343" s="4">
        <v>0</v>
      </c>
      <c r="BF343" s="4">
        <v>0</v>
      </c>
      <c r="BG343" s="4">
        <v>2.0500000000000001E-2</v>
      </c>
    </row>
    <row r="344" spans="2:59" x14ac:dyDescent="0.2">
      <c r="B344" s="28" t="s">
        <v>1210</v>
      </c>
      <c r="D344" s="24">
        <v>50574281206</v>
      </c>
      <c r="E344" s="1" t="s">
        <v>1332</v>
      </c>
      <c r="F344" s="1" t="s">
        <v>1403</v>
      </c>
      <c r="G344" s="1" t="s">
        <v>530</v>
      </c>
      <c r="H344" s="24" t="s">
        <v>534</v>
      </c>
      <c r="I344" s="28" t="s">
        <v>1395</v>
      </c>
      <c r="J344" s="24" t="s">
        <v>59</v>
      </c>
      <c r="K344" s="1" t="s">
        <v>47</v>
      </c>
      <c r="L344" s="67">
        <v>38106</v>
      </c>
      <c r="M344" s="68">
        <v>46388</v>
      </c>
      <c r="N344" s="52" t="s">
        <v>64</v>
      </c>
      <c r="O344" s="66"/>
      <c r="P344" s="66" t="s">
        <v>50</v>
      </c>
      <c r="Q344" s="65" t="s">
        <v>55</v>
      </c>
      <c r="R344" s="52" t="s">
        <v>53</v>
      </c>
      <c r="S344" s="66"/>
      <c r="T344" s="52" t="s">
        <v>59</v>
      </c>
      <c r="U344" s="66" t="s">
        <v>47</v>
      </c>
      <c r="V344" s="1" t="s">
        <v>50</v>
      </c>
      <c r="X344" s="28" t="s">
        <v>66</v>
      </c>
      <c r="Y344" s="24" t="s">
        <v>53</v>
      </c>
      <c r="AA344" s="24" t="s">
        <v>59</v>
      </c>
      <c r="AB344" s="1" t="s">
        <v>47</v>
      </c>
      <c r="AE344" s="1" t="s">
        <v>48</v>
      </c>
      <c r="AF344" s="1" t="s">
        <v>135</v>
      </c>
      <c r="AG344" s="1" t="s">
        <v>67</v>
      </c>
      <c r="AH344" s="1" t="s">
        <v>67</v>
      </c>
      <c r="AI344" s="1" t="s">
        <v>1511</v>
      </c>
      <c r="AJ344" s="1" t="s">
        <v>197</v>
      </c>
      <c r="AL344" s="6">
        <v>12687</v>
      </c>
      <c r="AM344" s="6" t="s">
        <v>1395</v>
      </c>
      <c r="AN344" s="6">
        <v>12687</v>
      </c>
      <c r="AO344" s="72" t="s">
        <v>133</v>
      </c>
      <c r="AP344" s="5">
        <f t="shared" si="48"/>
        <v>1266.1626000000001</v>
      </c>
      <c r="AQ344" s="5">
        <f t="shared" si="49"/>
        <v>201.72330000000002</v>
      </c>
      <c r="AR344" s="5">
        <f t="shared" si="50"/>
        <v>35.142989999999998</v>
      </c>
      <c r="AS344" s="5">
        <f t="shared" si="51"/>
        <v>197.66346000000001</v>
      </c>
      <c r="AT344" s="5">
        <f t="shared" si="52"/>
        <v>103.52592000000001</v>
      </c>
      <c r="AU344" s="5">
        <f t="shared" si="53"/>
        <v>0</v>
      </c>
      <c r="AV344" s="5">
        <f t="shared" si="54"/>
        <v>0</v>
      </c>
      <c r="AW344" s="5">
        <f t="shared" si="55"/>
        <v>260.08350000000002</v>
      </c>
      <c r="AZ344" s="4">
        <v>9.98E-2</v>
      </c>
      <c r="BA344" s="4">
        <v>1.5900000000000001E-2</v>
      </c>
      <c r="BB344" s="4">
        <v>2.7699999999999999E-3</v>
      </c>
      <c r="BC344" s="4">
        <v>1.558E-2</v>
      </c>
      <c r="BD344" s="4">
        <v>8.1600000000000006E-3</v>
      </c>
      <c r="BE344" s="4">
        <v>0</v>
      </c>
      <c r="BF344" s="4">
        <v>0</v>
      </c>
      <c r="BG344" s="4">
        <v>2.0500000000000001E-2</v>
      </c>
    </row>
    <row r="345" spans="2:59" x14ac:dyDescent="0.2">
      <c r="B345" s="28" t="s">
        <v>1211</v>
      </c>
      <c r="D345" s="24">
        <v>50540033219</v>
      </c>
      <c r="E345" s="1" t="s">
        <v>1333</v>
      </c>
      <c r="F345" s="1" t="s">
        <v>1434</v>
      </c>
      <c r="G345" s="1" t="s">
        <v>530</v>
      </c>
      <c r="H345" s="24" t="s">
        <v>534</v>
      </c>
      <c r="I345" s="28" t="s">
        <v>1395</v>
      </c>
      <c r="J345" s="24" t="s">
        <v>59</v>
      </c>
      <c r="K345" s="1" t="s">
        <v>47</v>
      </c>
      <c r="L345" s="67">
        <v>38106</v>
      </c>
      <c r="M345" s="68">
        <v>46388</v>
      </c>
      <c r="N345" s="52" t="s">
        <v>64</v>
      </c>
      <c r="O345" s="66"/>
      <c r="P345" s="66" t="s">
        <v>50</v>
      </c>
      <c r="Q345" s="65" t="s">
        <v>55</v>
      </c>
      <c r="R345" s="52" t="s">
        <v>53</v>
      </c>
      <c r="S345" s="66"/>
      <c r="T345" s="52" t="s">
        <v>59</v>
      </c>
      <c r="U345" s="66" t="s">
        <v>47</v>
      </c>
      <c r="V345" s="1" t="s">
        <v>50</v>
      </c>
      <c r="X345" s="28" t="s">
        <v>66</v>
      </c>
      <c r="Y345" s="24" t="s">
        <v>53</v>
      </c>
      <c r="AA345" s="24" t="s">
        <v>59</v>
      </c>
      <c r="AB345" s="1" t="s">
        <v>47</v>
      </c>
      <c r="AE345" s="1" t="s">
        <v>48</v>
      </c>
      <c r="AF345" s="1" t="s">
        <v>135</v>
      </c>
      <c r="AG345" s="1" t="s">
        <v>67</v>
      </c>
      <c r="AH345" s="1" t="s">
        <v>67</v>
      </c>
      <c r="AI345" s="1" t="s">
        <v>139</v>
      </c>
      <c r="AJ345" s="1" t="s">
        <v>137</v>
      </c>
      <c r="AL345" s="6">
        <v>7057</v>
      </c>
      <c r="AM345" s="6" t="s">
        <v>1395</v>
      </c>
      <c r="AN345" s="6">
        <v>7057</v>
      </c>
      <c r="AO345" s="72" t="s">
        <v>133</v>
      </c>
      <c r="AP345" s="5">
        <f t="shared" si="48"/>
        <v>704.28859999999997</v>
      </c>
      <c r="AQ345" s="5">
        <f t="shared" si="49"/>
        <v>112.20630000000001</v>
      </c>
      <c r="AR345" s="5">
        <f t="shared" si="50"/>
        <v>19.547889999999999</v>
      </c>
      <c r="AS345" s="5">
        <f t="shared" si="51"/>
        <v>109.94806</v>
      </c>
      <c r="AT345" s="5">
        <f t="shared" si="52"/>
        <v>57.585120000000003</v>
      </c>
      <c r="AU345" s="5">
        <f t="shared" si="53"/>
        <v>0</v>
      </c>
      <c r="AV345" s="5">
        <f t="shared" si="54"/>
        <v>0</v>
      </c>
      <c r="AW345" s="5">
        <f t="shared" si="55"/>
        <v>144.66849999999999</v>
      </c>
      <c r="AZ345" s="4">
        <v>9.98E-2</v>
      </c>
      <c r="BA345" s="4">
        <v>1.5900000000000001E-2</v>
      </c>
      <c r="BB345" s="4">
        <v>2.7699999999999999E-3</v>
      </c>
      <c r="BC345" s="4">
        <v>1.558E-2</v>
      </c>
      <c r="BD345" s="4">
        <v>8.1600000000000006E-3</v>
      </c>
      <c r="BE345" s="4">
        <v>0</v>
      </c>
      <c r="BF345" s="4">
        <v>0</v>
      </c>
      <c r="BG345" s="4">
        <v>2.0500000000000001E-2</v>
      </c>
    </row>
    <row r="346" spans="2:59" x14ac:dyDescent="0.2">
      <c r="B346" s="28" t="s">
        <v>1212</v>
      </c>
      <c r="D346" s="24">
        <v>50539602546</v>
      </c>
      <c r="E346" s="1" t="s">
        <v>1334</v>
      </c>
      <c r="F346" s="1" t="s">
        <v>1433</v>
      </c>
      <c r="G346" s="1" t="s">
        <v>101</v>
      </c>
      <c r="H346" s="24" t="s">
        <v>1415</v>
      </c>
      <c r="I346" s="28" t="s">
        <v>1395</v>
      </c>
      <c r="J346" s="24" t="s">
        <v>59</v>
      </c>
      <c r="K346" s="1" t="s">
        <v>47</v>
      </c>
      <c r="L346" s="67">
        <v>38106</v>
      </c>
      <c r="M346" s="68">
        <v>46388</v>
      </c>
      <c r="N346" s="52" t="s">
        <v>64</v>
      </c>
      <c r="O346" s="66"/>
      <c r="P346" s="66" t="s">
        <v>50</v>
      </c>
      <c r="Q346" s="65" t="s">
        <v>55</v>
      </c>
      <c r="R346" s="52" t="s">
        <v>53</v>
      </c>
      <c r="S346" s="66"/>
      <c r="T346" s="52" t="s">
        <v>59</v>
      </c>
      <c r="U346" s="66" t="s">
        <v>47</v>
      </c>
      <c r="V346" s="1" t="s">
        <v>50</v>
      </c>
      <c r="X346" s="28" t="s">
        <v>66</v>
      </c>
      <c r="Y346" s="24" t="s">
        <v>53</v>
      </c>
      <c r="AA346" s="24" t="s">
        <v>59</v>
      </c>
      <c r="AB346" s="1" t="s">
        <v>47</v>
      </c>
      <c r="AE346" s="1" t="s">
        <v>48</v>
      </c>
      <c r="AF346" s="1" t="s">
        <v>135</v>
      </c>
      <c r="AG346" s="1" t="s">
        <v>67</v>
      </c>
      <c r="AH346" s="1" t="s">
        <v>67</v>
      </c>
      <c r="AI346" s="1" t="s">
        <v>139</v>
      </c>
      <c r="AJ346" s="1" t="s">
        <v>197</v>
      </c>
      <c r="AL346" s="6">
        <v>2205</v>
      </c>
      <c r="AM346" s="6" t="s">
        <v>1395</v>
      </c>
      <c r="AN346" s="6">
        <v>2205</v>
      </c>
      <c r="AO346" s="72" t="s">
        <v>133</v>
      </c>
      <c r="AP346" s="5">
        <f t="shared" si="48"/>
        <v>220.059</v>
      </c>
      <c r="AQ346" s="5">
        <f t="shared" si="49"/>
        <v>35.0595</v>
      </c>
      <c r="AR346" s="5">
        <f t="shared" si="50"/>
        <v>6.10785</v>
      </c>
      <c r="AS346" s="5">
        <f t="shared" si="51"/>
        <v>34.353900000000003</v>
      </c>
      <c r="AT346" s="5">
        <f t="shared" si="52"/>
        <v>17.992800000000003</v>
      </c>
      <c r="AU346" s="5">
        <f t="shared" si="53"/>
        <v>0</v>
      </c>
      <c r="AV346" s="5">
        <f t="shared" si="54"/>
        <v>0</v>
      </c>
      <c r="AW346" s="5">
        <f t="shared" si="55"/>
        <v>45.202500000000001</v>
      </c>
      <c r="AZ346" s="4">
        <v>9.98E-2</v>
      </c>
      <c r="BA346" s="4">
        <v>1.5900000000000001E-2</v>
      </c>
      <c r="BB346" s="4">
        <v>2.7699999999999999E-3</v>
      </c>
      <c r="BC346" s="4">
        <v>1.558E-2</v>
      </c>
      <c r="BD346" s="4">
        <v>8.1600000000000006E-3</v>
      </c>
      <c r="BE346" s="4">
        <v>0</v>
      </c>
      <c r="BF346" s="4">
        <v>0</v>
      </c>
      <c r="BG346" s="4">
        <v>2.0500000000000001E-2</v>
      </c>
    </row>
    <row r="347" spans="2:59" x14ac:dyDescent="0.2">
      <c r="B347" s="28" t="s">
        <v>1213</v>
      </c>
      <c r="D347" s="24">
        <v>50539602801</v>
      </c>
      <c r="E347" s="1" t="s">
        <v>1335</v>
      </c>
      <c r="F347" s="1" t="s">
        <v>1403</v>
      </c>
      <c r="G347" s="1" t="s">
        <v>101</v>
      </c>
      <c r="H347" s="24" t="s">
        <v>1415</v>
      </c>
      <c r="I347" s="28" t="s">
        <v>1395</v>
      </c>
      <c r="J347" s="24" t="s">
        <v>59</v>
      </c>
      <c r="K347" s="1" t="s">
        <v>47</v>
      </c>
      <c r="L347" s="67">
        <v>38106</v>
      </c>
      <c r="M347" s="68">
        <v>46388</v>
      </c>
      <c r="N347" s="52" t="s">
        <v>64</v>
      </c>
      <c r="O347" s="66"/>
      <c r="P347" s="66" t="s">
        <v>50</v>
      </c>
      <c r="Q347" s="65" t="s">
        <v>55</v>
      </c>
      <c r="R347" s="52" t="s">
        <v>53</v>
      </c>
      <c r="S347" s="66"/>
      <c r="T347" s="52" t="s">
        <v>59</v>
      </c>
      <c r="U347" s="66" t="s">
        <v>47</v>
      </c>
      <c r="V347" s="1" t="s">
        <v>50</v>
      </c>
      <c r="X347" s="28" t="s">
        <v>66</v>
      </c>
      <c r="Y347" s="24" t="s">
        <v>53</v>
      </c>
      <c r="AA347" s="24" t="s">
        <v>59</v>
      </c>
      <c r="AB347" s="1" t="s">
        <v>47</v>
      </c>
      <c r="AE347" s="1" t="s">
        <v>48</v>
      </c>
      <c r="AF347" s="1" t="s">
        <v>135</v>
      </c>
      <c r="AG347" s="1" t="s">
        <v>67</v>
      </c>
      <c r="AH347" s="1" t="s">
        <v>67</v>
      </c>
      <c r="AI347" s="1" t="s">
        <v>139</v>
      </c>
      <c r="AJ347" s="1" t="s">
        <v>197</v>
      </c>
      <c r="AL347" s="6">
        <v>1286</v>
      </c>
      <c r="AM347" s="6" t="s">
        <v>1395</v>
      </c>
      <c r="AN347" s="6">
        <v>1286</v>
      </c>
      <c r="AO347" s="72" t="s">
        <v>133</v>
      </c>
      <c r="AP347" s="5">
        <f t="shared" si="48"/>
        <v>128.34280000000001</v>
      </c>
      <c r="AQ347" s="5">
        <f t="shared" si="49"/>
        <v>20.447400000000002</v>
      </c>
      <c r="AR347" s="5">
        <f t="shared" si="50"/>
        <v>3.5622199999999999</v>
      </c>
      <c r="AS347" s="5">
        <f t="shared" si="51"/>
        <v>20.035879999999999</v>
      </c>
      <c r="AT347" s="5">
        <f t="shared" si="52"/>
        <v>10.49376</v>
      </c>
      <c r="AU347" s="5">
        <f t="shared" si="53"/>
        <v>0</v>
      </c>
      <c r="AV347" s="5">
        <f t="shared" si="54"/>
        <v>0</v>
      </c>
      <c r="AW347" s="5">
        <f t="shared" si="55"/>
        <v>26.363</v>
      </c>
      <c r="AZ347" s="4">
        <v>9.98E-2</v>
      </c>
      <c r="BA347" s="4">
        <v>1.5900000000000001E-2</v>
      </c>
      <c r="BB347" s="4">
        <v>2.7699999999999999E-3</v>
      </c>
      <c r="BC347" s="4">
        <v>1.558E-2</v>
      </c>
      <c r="BD347" s="4">
        <v>8.1600000000000006E-3</v>
      </c>
      <c r="BE347" s="4">
        <v>0</v>
      </c>
      <c r="BF347" s="4">
        <v>0</v>
      </c>
      <c r="BG347" s="4">
        <v>2.0500000000000001E-2</v>
      </c>
    </row>
    <row r="348" spans="2:59" x14ac:dyDescent="0.2">
      <c r="B348" s="28" t="s">
        <v>1214</v>
      </c>
      <c r="D348" s="24">
        <v>50542507527</v>
      </c>
      <c r="E348" s="1" t="s">
        <v>1336</v>
      </c>
      <c r="F348" s="1" t="s">
        <v>1433</v>
      </c>
      <c r="G348" s="1" t="s">
        <v>897</v>
      </c>
      <c r="H348" s="24" t="s">
        <v>378</v>
      </c>
      <c r="I348" s="28" t="s">
        <v>1395</v>
      </c>
      <c r="J348" s="24" t="s">
        <v>59</v>
      </c>
      <c r="K348" s="1" t="s">
        <v>47</v>
      </c>
      <c r="L348" s="67">
        <v>38106</v>
      </c>
      <c r="M348" s="68">
        <v>46388</v>
      </c>
      <c r="N348" s="52" t="s">
        <v>64</v>
      </c>
      <c r="O348" s="66"/>
      <c r="P348" s="66" t="s">
        <v>50</v>
      </c>
      <c r="Q348" s="65" t="s">
        <v>55</v>
      </c>
      <c r="R348" s="52" t="s">
        <v>53</v>
      </c>
      <c r="S348" s="66"/>
      <c r="T348" s="52" t="s">
        <v>59</v>
      </c>
      <c r="U348" s="66" t="s">
        <v>47</v>
      </c>
      <c r="V348" s="1" t="s">
        <v>50</v>
      </c>
      <c r="X348" s="28" t="s">
        <v>66</v>
      </c>
      <c r="Y348" s="24" t="s">
        <v>53</v>
      </c>
      <c r="AA348" s="24" t="s">
        <v>59</v>
      </c>
      <c r="AB348" s="1" t="s">
        <v>47</v>
      </c>
      <c r="AE348" s="1" t="s">
        <v>48</v>
      </c>
      <c r="AF348" s="1" t="s">
        <v>135</v>
      </c>
      <c r="AG348" s="1" t="s">
        <v>67</v>
      </c>
      <c r="AH348" s="1" t="s">
        <v>67</v>
      </c>
      <c r="AI348" s="1" t="s">
        <v>1511</v>
      </c>
      <c r="AJ348" s="1" t="s">
        <v>197</v>
      </c>
      <c r="AL348" s="6">
        <v>8515</v>
      </c>
      <c r="AM348" s="6" t="s">
        <v>1395</v>
      </c>
      <c r="AN348" s="6">
        <v>8515</v>
      </c>
      <c r="AO348" s="72" t="s">
        <v>133</v>
      </c>
      <c r="AP348" s="5">
        <f t="shared" si="48"/>
        <v>849.79700000000003</v>
      </c>
      <c r="AQ348" s="5">
        <f t="shared" si="49"/>
        <v>135.38850000000002</v>
      </c>
      <c r="AR348" s="5">
        <f t="shared" si="50"/>
        <v>23.586549999999999</v>
      </c>
      <c r="AS348" s="5">
        <f t="shared" si="51"/>
        <v>132.66370000000001</v>
      </c>
      <c r="AT348" s="5">
        <f t="shared" si="52"/>
        <v>69.482399999999998</v>
      </c>
      <c r="AU348" s="5">
        <f t="shared" si="53"/>
        <v>0</v>
      </c>
      <c r="AV348" s="5">
        <f t="shared" si="54"/>
        <v>0</v>
      </c>
      <c r="AW348" s="5">
        <f t="shared" si="55"/>
        <v>174.5575</v>
      </c>
      <c r="AZ348" s="4">
        <v>9.98E-2</v>
      </c>
      <c r="BA348" s="4">
        <v>1.5900000000000001E-2</v>
      </c>
      <c r="BB348" s="4">
        <v>2.7699999999999999E-3</v>
      </c>
      <c r="BC348" s="4">
        <v>1.558E-2</v>
      </c>
      <c r="BD348" s="4">
        <v>8.1600000000000006E-3</v>
      </c>
      <c r="BE348" s="4">
        <v>0</v>
      </c>
      <c r="BF348" s="4">
        <v>0</v>
      </c>
      <c r="BG348" s="4">
        <v>2.0500000000000001E-2</v>
      </c>
    </row>
    <row r="349" spans="2:59" x14ac:dyDescent="0.2">
      <c r="B349" s="28" t="s">
        <v>1215</v>
      </c>
      <c r="D349" s="24">
        <v>50539112686</v>
      </c>
      <c r="E349" s="1" t="s">
        <v>1337</v>
      </c>
      <c r="F349" s="1" t="s">
        <v>1435</v>
      </c>
      <c r="G349" s="1" t="s">
        <v>897</v>
      </c>
      <c r="H349" s="24" t="s">
        <v>378</v>
      </c>
      <c r="I349" s="28" t="s">
        <v>1395</v>
      </c>
      <c r="J349" s="24" t="s">
        <v>59</v>
      </c>
      <c r="K349" s="1" t="s">
        <v>47</v>
      </c>
      <c r="L349" s="67">
        <v>38106</v>
      </c>
      <c r="M349" s="68">
        <v>46388</v>
      </c>
      <c r="N349" s="52" t="s">
        <v>64</v>
      </c>
      <c r="O349" s="66"/>
      <c r="P349" s="66" t="s">
        <v>50</v>
      </c>
      <c r="Q349" s="65" t="s">
        <v>55</v>
      </c>
      <c r="R349" s="52" t="s">
        <v>53</v>
      </c>
      <c r="S349" s="66"/>
      <c r="T349" s="52" t="s">
        <v>59</v>
      </c>
      <c r="U349" s="66" t="s">
        <v>47</v>
      </c>
      <c r="V349" s="1" t="s">
        <v>50</v>
      </c>
      <c r="X349" s="28" t="s">
        <v>66</v>
      </c>
      <c r="Y349" s="24" t="s">
        <v>53</v>
      </c>
      <c r="AA349" s="24" t="s">
        <v>59</v>
      </c>
      <c r="AB349" s="1" t="s">
        <v>47</v>
      </c>
      <c r="AE349" s="1" t="s">
        <v>48</v>
      </c>
      <c r="AF349" s="1" t="s">
        <v>135</v>
      </c>
      <c r="AG349" s="1" t="s">
        <v>67</v>
      </c>
      <c r="AH349" s="1" t="s">
        <v>67</v>
      </c>
      <c r="AI349" s="1" t="s">
        <v>139</v>
      </c>
      <c r="AJ349" s="1" t="s">
        <v>197</v>
      </c>
      <c r="AL349" s="6">
        <v>5249</v>
      </c>
      <c r="AM349" s="6" t="s">
        <v>1395</v>
      </c>
      <c r="AN349" s="6">
        <v>5249</v>
      </c>
      <c r="AO349" s="72" t="s">
        <v>133</v>
      </c>
      <c r="AP349" s="5">
        <f t="shared" si="48"/>
        <v>523.85019999999997</v>
      </c>
      <c r="AQ349" s="5">
        <f t="shared" si="49"/>
        <v>83.459100000000007</v>
      </c>
      <c r="AR349" s="5">
        <f t="shared" si="50"/>
        <v>14.539729999999999</v>
      </c>
      <c r="AS349" s="5">
        <f t="shared" si="51"/>
        <v>81.779420000000002</v>
      </c>
      <c r="AT349" s="5">
        <f t="shared" si="52"/>
        <v>42.83184</v>
      </c>
      <c r="AU349" s="5">
        <f t="shared" si="53"/>
        <v>0</v>
      </c>
      <c r="AV349" s="5">
        <f t="shared" si="54"/>
        <v>0</v>
      </c>
      <c r="AW349" s="5">
        <f t="shared" si="55"/>
        <v>107.6045</v>
      </c>
      <c r="AZ349" s="4">
        <v>9.98E-2</v>
      </c>
      <c r="BA349" s="4">
        <v>1.5900000000000001E-2</v>
      </c>
      <c r="BB349" s="4">
        <v>2.7699999999999999E-3</v>
      </c>
      <c r="BC349" s="4">
        <v>1.558E-2</v>
      </c>
      <c r="BD349" s="4">
        <v>8.1600000000000006E-3</v>
      </c>
      <c r="BE349" s="4">
        <v>0</v>
      </c>
      <c r="BF349" s="4">
        <v>0</v>
      </c>
      <c r="BG349" s="4">
        <v>2.0500000000000001E-2</v>
      </c>
    </row>
    <row r="350" spans="2:59" x14ac:dyDescent="0.2">
      <c r="B350" s="28" t="s">
        <v>1216</v>
      </c>
      <c r="D350" s="24">
        <v>50539173951</v>
      </c>
      <c r="E350" s="1" t="s">
        <v>1338</v>
      </c>
      <c r="F350" s="1" t="s">
        <v>1436</v>
      </c>
      <c r="G350" s="1" t="s">
        <v>897</v>
      </c>
      <c r="H350" s="24" t="s">
        <v>378</v>
      </c>
      <c r="I350" s="28" t="s">
        <v>1395</v>
      </c>
      <c r="J350" s="24" t="s">
        <v>59</v>
      </c>
      <c r="K350" s="1" t="s">
        <v>47</v>
      </c>
      <c r="L350" s="67">
        <v>38106</v>
      </c>
      <c r="M350" s="68">
        <v>46388</v>
      </c>
      <c r="N350" s="52" t="s">
        <v>64</v>
      </c>
      <c r="O350" s="66"/>
      <c r="P350" s="66" t="s">
        <v>50</v>
      </c>
      <c r="Q350" s="65" t="s">
        <v>55</v>
      </c>
      <c r="R350" s="52" t="s">
        <v>53</v>
      </c>
      <c r="S350" s="66"/>
      <c r="T350" s="52" t="s">
        <v>59</v>
      </c>
      <c r="U350" s="66" t="s">
        <v>47</v>
      </c>
      <c r="V350" s="1" t="s">
        <v>50</v>
      </c>
      <c r="X350" s="28" t="s">
        <v>66</v>
      </c>
      <c r="Y350" s="24" t="s">
        <v>53</v>
      </c>
      <c r="AA350" s="24" t="s">
        <v>59</v>
      </c>
      <c r="AB350" s="1" t="s">
        <v>47</v>
      </c>
      <c r="AE350" s="1" t="s">
        <v>48</v>
      </c>
      <c r="AF350" s="1" t="s">
        <v>135</v>
      </c>
      <c r="AG350" s="1" t="s">
        <v>67</v>
      </c>
      <c r="AH350" s="1" t="s">
        <v>67</v>
      </c>
      <c r="AI350" s="1" t="s">
        <v>139</v>
      </c>
      <c r="AJ350" s="1" t="s">
        <v>197</v>
      </c>
      <c r="AL350" s="6">
        <v>3698</v>
      </c>
      <c r="AM350" s="6" t="s">
        <v>1395</v>
      </c>
      <c r="AN350" s="6">
        <v>3698</v>
      </c>
      <c r="AO350" s="72" t="s">
        <v>133</v>
      </c>
      <c r="AP350" s="5">
        <f t="shared" si="48"/>
        <v>369.06040000000002</v>
      </c>
      <c r="AQ350" s="5">
        <f t="shared" si="49"/>
        <v>58.798200000000001</v>
      </c>
      <c r="AR350" s="5">
        <f t="shared" si="50"/>
        <v>10.243459999999999</v>
      </c>
      <c r="AS350" s="5">
        <f t="shared" si="51"/>
        <v>57.614840000000001</v>
      </c>
      <c r="AT350" s="5">
        <f t="shared" si="52"/>
        <v>30.175680000000003</v>
      </c>
      <c r="AU350" s="5">
        <f t="shared" si="53"/>
        <v>0</v>
      </c>
      <c r="AV350" s="5">
        <f t="shared" si="54"/>
        <v>0</v>
      </c>
      <c r="AW350" s="5">
        <f t="shared" si="55"/>
        <v>75.808999999999997</v>
      </c>
      <c r="AZ350" s="4">
        <v>9.98E-2</v>
      </c>
      <c r="BA350" s="4">
        <v>1.5900000000000001E-2</v>
      </c>
      <c r="BB350" s="4">
        <v>2.7699999999999999E-3</v>
      </c>
      <c r="BC350" s="4">
        <v>1.558E-2</v>
      </c>
      <c r="BD350" s="4">
        <v>8.1600000000000006E-3</v>
      </c>
      <c r="BE350" s="4">
        <v>0</v>
      </c>
      <c r="BF350" s="4">
        <v>0</v>
      </c>
      <c r="BG350" s="4">
        <v>2.0500000000000001E-2</v>
      </c>
    </row>
    <row r="351" spans="2:59" x14ac:dyDescent="0.2">
      <c r="B351" s="28" t="s">
        <v>1217</v>
      </c>
      <c r="D351" s="24">
        <v>50539173076</v>
      </c>
      <c r="E351" s="1" t="s">
        <v>1339</v>
      </c>
      <c r="F351" s="1" t="s">
        <v>1403</v>
      </c>
      <c r="G351" s="1" t="s">
        <v>897</v>
      </c>
      <c r="H351" s="24" t="s">
        <v>378</v>
      </c>
      <c r="I351" s="28" t="s">
        <v>1395</v>
      </c>
      <c r="J351" s="24" t="s">
        <v>59</v>
      </c>
      <c r="K351" s="1" t="s">
        <v>47</v>
      </c>
      <c r="L351" s="67">
        <v>38106</v>
      </c>
      <c r="M351" s="68">
        <v>46388</v>
      </c>
      <c r="N351" s="52" t="s">
        <v>64</v>
      </c>
      <c r="O351" s="66"/>
      <c r="P351" s="66" t="s">
        <v>50</v>
      </c>
      <c r="Q351" s="65" t="s">
        <v>55</v>
      </c>
      <c r="R351" s="52" t="s">
        <v>53</v>
      </c>
      <c r="S351" s="66"/>
      <c r="T351" s="52" t="s">
        <v>59</v>
      </c>
      <c r="U351" s="66" t="s">
        <v>47</v>
      </c>
      <c r="V351" s="1" t="s">
        <v>50</v>
      </c>
      <c r="X351" s="28" t="s">
        <v>66</v>
      </c>
      <c r="Y351" s="24" t="s">
        <v>53</v>
      </c>
      <c r="AA351" s="24" t="s">
        <v>59</v>
      </c>
      <c r="AB351" s="1" t="s">
        <v>47</v>
      </c>
      <c r="AE351" s="1" t="s">
        <v>48</v>
      </c>
      <c r="AF351" s="1" t="s">
        <v>135</v>
      </c>
      <c r="AG351" s="1" t="s">
        <v>67</v>
      </c>
      <c r="AH351" s="1" t="s">
        <v>67</v>
      </c>
      <c r="AI351" s="1" t="s">
        <v>139</v>
      </c>
      <c r="AJ351" s="1" t="s">
        <v>197</v>
      </c>
      <c r="AL351" s="6">
        <v>3416</v>
      </c>
      <c r="AM351" s="6" t="s">
        <v>1395</v>
      </c>
      <c r="AN351" s="6">
        <v>3416</v>
      </c>
      <c r="AO351" s="72" t="s">
        <v>133</v>
      </c>
      <c r="AP351" s="5">
        <f t="shared" si="48"/>
        <v>340.91680000000002</v>
      </c>
      <c r="AQ351" s="5">
        <f t="shared" si="49"/>
        <v>54.314400000000006</v>
      </c>
      <c r="AR351" s="5">
        <f t="shared" si="50"/>
        <v>9.4623200000000001</v>
      </c>
      <c r="AS351" s="5">
        <f t="shared" si="51"/>
        <v>53.22128</v>
      </c>
      <c r="AT351" s="5">
        <f t="shared" si="52"/>
        <v>27.874560000000002</v>
      </c>
      <c r="AU351" s="5">
        <f t="shared" si="53"/>
        <v>0</v>
      </c>
      <c r="AV351" s="5">
        <f t="shared" si="54"/>
        <v>0</v>
      </c>
      <c r="AW351" s="5">
        <f t="shared" si="55"/>
        <v>70.028000000000006</v>
      </c>
      <c r="AZ351" s="4">
        <v>9.98E-2</v>
      </c>
      <c r="BA351" s="4">
        <v>1.5900000000000001E-2</v>
      </c>
      <c r="BB351" s="4">
        <v>2.7699999999999999E-3</v>
      </c>
      <c r="BC351" s="4">
        <v>1.558E-2</v>
      </c>
      <c r="BD351" s="4">
        <v>8.1600000000000006E-3</v>
      </c>
      <c r="BE351" s="4">
        <v>0</v>
      </c>
      <c r="BF351" s="4">
        <v>0</v>
      </c>
      <c r="BG351" s="4">
        <v>2.0500000000000001E-2</v>
      </c>
    </row>
    <row r="352" spans="2:59" x14ac:dyDescent="0.2">
      <c r="B352" s="28" t="s">
        <v>1218</v>
      </c>
      <c r="D352" s="24">
        <v>50514595071</v>
      </c>
      <c r="E352" s="1" t="s">
        <v>1340</v>
      </c>
      <c r="F352" s="1" t="s">
        <v>1437</v>
      </c>
      <c r="G352" s="1" t="s">
        <v>897</v>
      </c>
      <c r="H352" s="24" t="s">
        <v>378</v>
      </c>
      <c r="I352" s="28" t="s">
        <v>1395</v>
      </c>
      <c r="J352" s="24" t="s">
        <v>59</v>
      </c>
      <c r="K352" s="1" t="s">
        <v>47</v>
      </c>
      <c r="L352" s="67">
        <v>38106</v>
      </c>
      <c r="M352" s="68">
        <v>46388</v>
      </c>
      <c r="N352" s="52" t="s">
        <v>64</v>
      </c>
      <c r="O352" s="66"/>
      <c r="P352" s="66" t="s">
        <v>50</v>
      </c>
      <c r="Q352" s="65" t="s">
        <v>55</v>
      </c>
      <c r="R352" s="52" t="s">
        <v>53</v>
      </c>
      <c r="S352" s="66"/>
      <c r="T352" s="52" t="s">
        <v>59</v>
      </c>
      <c r="U352" s="66" t="s">
        <v>47</v>
      </c>
      <c r="V352" s="1" t="s">
        <v>50</v>
      </c>
      <c r="X352" s="28" t="s">
        <v>66</v>
      </c>
      <c r="Y352" s="24" t="s">
        <v>53</v>
      </c>
      <c r="AA352" s="24" t="s">
        <v>59</v>
      </c>
      <c r="AB352" s="1" t="s">
        <v>47</v>
      </c>
      <c r="AE352" s="1" t="s">
        <v>48</v>
      </c>
      <c r="AF352" s="1" t="s">
        <v>135</v>
      </c>
      <c r="AG352" s="1" t="s">
        <v>67</v>
      </c>
      <c r="AH352" s="1" t="s">
        <v>67</v>
      </c>
      <c r="AI352" s="1" t="s">
        <v>139</v>
      </c>
      <c r="AJ352" s="1" t="s">
        <v>197</v>
      </c>
      <c r="AL352" s="6">
        <v>1545</v>
      </c>
      <c r="AM352" s="6" t="s">
        <v>1395</v>
      </c>
      <c r="AN352" s="6">
        <v>1545</v>
      </c>
      <c r="AO352" s="72" t="s">
        <v>133</v>
      </c>
      <c r="AP352" s="5">
        <f t="shared" si="48"/>
        <v>154.191</v>
      </c>
      <c r="AQ352" s="5">
        <f t="shared" si="49"/>
        <v>24.5655</v>
      </c>
      <c r="AR352" s="5">
        <f t="shared" si="50"/>
        <v>4.2796500000000002</v>
      </c>
      <c r="AS352" s="5">
        <f t="shared" si="51"/>
        <v>24.071100000000001</v>
      </c>
      <c r="AT352" s="5">
        <f t="shared" si="52"/>
        <v>12.607200000000001</v>
      </c>
      <c r="AU352" s="5">
        <f t="shared" si="53"/>
        <v>0</v>
      </c>
      <c r="AV352" s="5">
        <f t="shared" si="54"/>
        <v>0</v>
      </c>
      <c r="AW352" s="5">
        <f t="shared" si="55"/>
        <v>31.672500000000003</v>
      </c>
      <c r="AZ352" s="4">
        <v>9.98E-2</v>
      </c>
      <c r="BA352" s="4">
        <v>1.5900000000000001E-2</v>
      </c>
      <c r="BB352" s="4">
        <v>2.7699999999999999E-3</v>
      </c>
      <c r="BC352" s="4">
        <v>1.558E-2</v>
      </c>
      <c r="BD352" s="4">
        <v>8.1600000000000006E-3</v>
      </c>
      <c r="BE352" s="4">
        <v>0</v>
      </c>
      <c r="BF352" s="4">
        <v>0</v>
      </c>
      <c r="BG352" s="4">
        <v>2.0500000000000001E-2</v>
      </c>
    </row>
    <row r="353" spans="2:59" x14ac:dyDescent="0.2">
      <c r="B353" s="28" t="s">
        <v>1219</v>
      </c>
      <c r="D353" s="24">
        <v>50539172614</v>
      </c>
      <c r="E353" s="1" t="s">
        <v>1341</v>
      </c>
      <c r="F353" s="1" t="s">
        <v>1438</v>
      </c>
      <c r="G353" s="1" t="s">
        <v>897</v>
      </c>
      <c r="H353" s="24" t="s">
        <v>378</v>
      </c>
      <c r="I353" s="28" t="s">
        <v>1395</v>
      </c>
      <c r="J353" s="24" t="s">
        <v>59</v>
      </c>
      <c r="K353" s="1" t="s">
        <v>47</v>
      </c>
      <c r="L353" s="67">
        <v>38106</v>
      </c>
      <c r="M353" s="68">
        <v>46388</v>
      </c>
      <c r="N353" s="52" t="s">
        <v>64</v>
      </c>
      <c r="O353" s="66"/>
      <c r="P353" s="66" t="s">
        <v>50</v>
      </c>
      <c r="Q353" s="65" t="s">
        <v>55</v>
      </c>
      <c r="R353" s="52" t="s">
        <v>53</v>
      </c>
      <c r="S353" s="66"/>
      <c r="T353" s="52" t="s">
        <v>59</v>
      </c>
      <c r="U353" s="66" t="s">
        <v>47</v>
      </c>
      <c r="V353" s="1" t="s">
        <v>50</v>
      </c>
      <c r="X353" s="28" t="s">
        <v>66</v>
      </c>
      <c r="Y353" s="24" t="s">
        <v>53</v>
      </c>
      <c r="AA353" s="24" t="s">
        <v>59</v>
      </c>
      <c r="AB353" s="1" t="s">
        <v>47</v>
      </c>
      <c r="AE353" s="1" t="s">
        <v>48</v>
      </c>
      <c r="AF353" s="1" t="s">
        <v>135</v>
      </c>
      <c r="AG353" s="1" t="s">
        <v>67</v>
      </c>
      <c r="AH353" s="1" t="s">
        <v>67</v>
      </c>
      <c r="AI353" s="1" t="s">
        <v>1511</v>
      </c>
      <c r="AJ353" s="1" t="s">
        <v>197</v>
      </c>
      <c r="AL353" s="6">
        <v>5861</v>
      </c>
      <c r="AM353" s="6" t="s">
        <v>1395</v>
      </c>
      <c r="AN353" s="6">
        <v>5861</v>
      </c>
      <c r="AO353" s="72" t="s">
        <v>133</v>
      </c>
      <c r="AP353" s="5">
        <f t="shared" si="48"/>
        <v>584.92780000000005</v>
      </c>
      <c r="AQ353" s="5">
        <f t="shared" si="49"/>
        <v>93.189900000000009</v>
      </c>
      <c r="AR353" s="5">
        <f t="shared" si="50"/>
        <v>16.234970000000001</v>
      </c>
      <c r="AS353" s="5">
        <f t="shared" si="51"/>
        <v>91.31438</v>
      </c>
      <c r="AT353" s="5">
        <f t="shared" si="52"/>
        <v>47.825760000000002</v>
      </c>
      <c r="AU353" s="5">
        <f t="shared" si="53"/>
        <v>0</v>
      </c>
      <c r="AV353" s="5">
        <f t="shared" si="54"/>
        <v>0</v>
      </c>
      <c r="AW353" s="5">
        <f t="shared" si="55"/>
        <v>120.15050000000001</v>
      </c>
      <c r="AZ353" s="4">
        <v>9.98E-2</v>
      </c>
      <c r="BA353" s="4">
        <v>1.5900000000000001E-2</v>
      </c>
      <c r="BB353" s="4">
        <v>2.7699999999999999E-3</v>
      </c>
      <c r="BC353" s="4">
        <v>1.558E-2</v>
      </c>
      <c r="BD353" s="4">
        <v>8.1600000000000006E-3</v>
      </c>
      <c r="BE353" s="4">
        <v>0</v>
      </c>
      <c r="BF353" s="4">
        <v>0</v>
      </c>
      <c r="BG353" s="4">
        <v>2.0500000000000001E-2</v>
      </c>
    </row>
    <row r="354" spans="2:59" x14ac:dyDescent="0.2">
      <c r="B354" s="28" t="s">
        <v>1220</v>
      </c>
      <c r="D354" s="24">
        <v>50600639345</v>
      </c>
      <c r="E354" s="1" t="s">
        <v>1342</v>
      </c>
      <c r="F354" s="1" t="s">
        <v>1439</v>
      </c>
      <c r="G354" s="1" t="s">
        <v>897</v>
      </c>
      <c r="H354" s="24" t="s">
        <v>378</v>
      </c>
      <c r="I354" s="28" t="s">
        <v>1395</v>
      </c>
      <c r="J354" s="24" t="s">
        <v>59</v>
      </c>
      <c r="K354" s="1" t="s">
        <v>47</v>
      </c>
      <c r="L354" s="67">
        <v>38106</v>
      </c>
      <c r="M354" s="68">
        <v>46388</v>
      </c>
      <c r="N354" s="52" t="s">
        <v>64</v>
      </c>
      <c r="O354" s="66"/>
      <c r="P354" s="66" t="s">
        <v>50</v>
      </c>
      <c r="Q354" s="65" t="s">
        <v>55</v>
      </c>
      <c r="R354" s="52" t="s">
        <v>53</v>
      </c>
      <c r="S354" s="66"/>
      <c r="T354" s="52" t="s">
        <v>59</v>
      </c>
      <c r="U354" s="66" t="s">
        <v>47</v>
      </c>
      <c r="V354" s="1" t="s">
        <v>50</v>
      </c>
      <c r="X354" s="28" t="s">
        <v>66</v>
      </c>
      <c r="Y354" s="24" t="s">
        <v>53</v>
      </c>
      <c r="AA354" s="24" t="s">
        <v>59</v>
      </c>
      <c r="AB354" s="1" t="s">
        <v>47</v>
      </c>
      <c r="AE354" s="1" t="s">
        <v>48</v>
      </c>
      <c r="AF354" s="1" t="s">
        <v>135</v>
      </c>
      <c r="AG354" s="1" t="s">
        <v>67</v>
      </c>
      <c r="AH354" s="1" t="s">
        <v>67</v>
      </c>
      <c r="AI354" s="1" t="s">
        <v>1511</v>
      </c>
      <c r="AJ354" s="1" t="s">
        <v>197</v>
      </c>
      <c r="AL354" s="6">
        <v>3933</v>
      </c>
      <c r="AM354" s="6" t="s">
        <v>1395</v>
      </c>
      <c r="AN354" s="6">
        <v>3933</v>
      </c>
      <c r="AO354" s="72" t="s">
        <v>133</v>
      </c>
      <c r="AP354" s="5">
        <f t="shared" si="48"/>
        <v>392.51339999999999</v>
      </c>
      <c r="AQ354" s="5">
        <f t="shared" si="49"/>
        <v>62.534700000000001</v>
      </c>
      <c r="AR354" s="5">
        <f t="shared" si="50"/>
        <v>10.894409999999999</v>
      </c>
      <c r="AS354" s="5">
        <f t="shared" si="51"/>
        <v>61.276139999999998</v>
      </c>
      <c r="AT354" s="5">
        <f t="shared" si="52"/>
        <v>32.09328</v>
      </c>
      <c r="AU354" s="5">
        <f t="shared" si="53"/>
        <v>0</v>
      </c>
      <c r="AV354" s="5">
        <f t="shared" si="54"/>
        <v>0</v>
      </c>
      <c r="AW354" s="5">
        <f t="shared" si="55"/>
        <v>80.626500000000007</v>
      </c>
      <c r="AZ354" s="4">
        <v>9.98E-2</v>
      </c>
      <c r="BA354" s="4">
        <v>1.5900000000000001E-2</v>
      </c>
      <c r="BB354" s="4">
        <v>2.7699999999999999E-3</v>
      </c>
      <c r="BC354" s="4">
        <v>1.558E-2</v>
      </c>
      <c r="BD354" s="4">
        <v>8.1600000000000006E-3</v>
      </c>
      <c r="BE354" s="4">
        <v>0</v>
      </c>
      <c r="BF354" s="4">
        <v>0</v>
      </c>
      <c r="BG354" s="4">
        <v>2.0500000000000001E-2</v>
      </c>
    </row>
    <row r="355" spans="2:59" x14ac:dyDescent="0.2">
      <c r="B355" s="28" t="s">
        <v>1221</v>
      </c>
      <c r="D355" s="24">
        <v>50539227427</v>
      </c>
      <c r="E355" s="1" t="s">
        <v>1343</v>
      </c>
      <c r="F355" s="1" t="s">
        <v>1395</v>
      </c>
      <c r="G355" s="1" t="s">
        <v>897</v>
      </c>
      <c r="H355" s="24" t="s">
        <v>1440</v>
      </c>
      <c r="I355" s="28" t="s">
        <v>1395</v>
      </c>
      <c r="J355" s="24" t="s">
        <v>59</v>
      </c>
      <c r="K355" s="1" t="s">
        <v>47</v>
      </c>
      <c r="L355" s="67">
        <v>38106</v>
      </c>
      <c r="M355" s="68">
        <v>46388</v>
      </c>
      <c r="N355" s="52" t="s">
        <v>64</v>
      </c>
      <c r="O355" s="66"/>
      <c r="P355" s="66" t="s">
        <v>50</v>
      </c>
      <c r="Q355" s="65" t="s">
        <v>55</v>
      </c>
      <c r="R355" s="52" t="s">
        <v>53</v>
      </c>
      <c r="S355" s="66"/>
      <c r="T355" s="52" t="s">
        <v>59</v>
      </c>
      <c r="U355" s="66" t="s">
        <v>47</v>
      </c>
      <c r="V355" s="1" t="s">
        <v>50</v>
      </c>
      <c r="X355" s="28" t="s">
        <v>66</v>
      </c>
      <c r="Y355" s="24" t="s">
        <v>53</v>
      </c>
      <c r="AA355" s="24" t="s">
        <v>59</v>
      </c>
      <c r="AB355" s="1" t="s">
        <v>47</v>
      </c>
      <c r="AE355" s="1" t="s">
        <v>48</v>
      </c>
      <c r="AF355" s="1" t="s">
        <v>135</v>
      </c>
      <c r="AG355" s="1" t="s">
        <v>67</v>
      </c>
      <c r="AH355" s="1" t="s">
        <v>67</v>
      </c>
      <c r="AI355" s="1" t="s">
        <v>139</v>
      </c>
      <c r="AJ355" s="1" t="s">
        <v>197</v>
      </c>
      <c r="AL355" s="6">
        <v>5685</v>
      </c>
      <c r="AM355" s="6" t="s">
        <v>1395</v>
      </c>
      <c r="AN355" s="6">
        <v>5685</v>
      </c>
      <c r="AO355" s="72" t="s">
        <v>133</v>
      </c>
      <c r="AP355" s="5">
        <f t="shared" si="48"/>
        <v>567.36299999999994</v>
      </c>
      <c r="AQ355" s="5">
        <f t="shared" si="49"/>
        <v>90.391500000000008</v>
      </c>
      <c r="AR355" s="5">
        <f t="shared" si="50"/>
        <v>15.747449999999999</v>
      </c>
      <c r="AS355" s="5">
        <f t="shared" si="51"/>
        <v>88.572299999999998</v>
      </c>
      <c r="AT355" s="5">
        <f t="shared" si="52"/>
        <v>46.389600000000002</v>
      </c>
      <c r="AU355" s="5">
        <f t="shared" si="53"/>
        <v>0</v>
      </c>
      <c r="AV355" s="5">
        <f t="shared" si="54"/>
        <v>0</v>
      </c>
      <c r="AW355" s="5">
        <f t="shared" si="55"/>
        <v>116.5425</v>
      </c>
      <c r="AZ355" s="4">
        <v>9.98E-2</v>
      </c>
      <c r="BA355" s="4">
        <v>1.5900000000000001E-2</v>
      </c>
      <c r="BB355" s="4">
        <v>2.7699999999999999E-3</v>
      </c>
      <c r="BC355" s="4">
        <v>1.558E-2</v>
      </c>
      <c r="BD355" s="4">
        <v>8.1600000000000006E-3</v>
      </c>
      <c r="BE355" s="4">
        <v>0</v>
      </c>
      <c r="BF355" s="4">
        <v>0</v>
      </c>
      <c r="BG355" s="4">
        <v>2.0500000000000001E-2</v>
      </c>
    </row>
    <row r="356" spans="2:59" x14ac:dyDescent="0.2">
      <c r="B356" s="28" t="s">
        <v>1222</v>
      </c>
      <c r="D356" s="24">
        <v>50539554383</v>
      </c>
      <c r="E356" s="1" t="s">
        <v>1344</v>
      </c>
      <c r="F356" s="1" t="s">
        <v>1433</v>
      </c>
      <c r="G356" s="1" t="s">
        <v>409</v>
      </c>
      <c r="H356" s="24" t="s">
        <v>438</v>
      </c>
      <c r="I356" s="28" t="s">
        <v>1395</v>
      </c>
      <c r="J356" s="24" t="s">
        <v>59</v>
      </c>
      <c r="K356" s="1" t="s">
        <v>47</v>
      </c>
      <c r="L356" s="67">
        <v>38106</v>
      </c>
      <c r="M356" s="68">
        <v>46388</v>
      </c>
      <c r="N356" s="52" t="s">
        <v>64</v>
      </c>
      <c r="O356" s="66"/>
      <c r="P356" s="66" t="s">
        <v>50</v>
      </c>
      <c r="Q356" s="65" t="s">
        <v>55</v>
      </c>
      <c r="R356" s="52" t="s">
        <v>53</v>
      </c>
      <c r="S356" s="66"/>
      <c r="T356" s="52" t="s">
        <v>59</v>
      </c>
      <c r="U356" s="66" t="s">
        <v>47</v>
      </c>
      <c r="V356" s="1" t="s">
        <v>50</v>
      </c>
      <c r="X356" s="28" t="s">
        <v>66</v>
      </c>
      <c r="Y356" s="24" t="s">
        <v>53</v>
      </c>
      <c r="AA356" s="24" t="s">
        <v>59</v>
      </c>
      <c r="AB356" s="1" t="s">
        <v>47</v>
      </c>
      <c r="AE356" s="1" t="s">
        <v>48</v>
      </c>
      <c r="AF356" s="1" t="s">
        <v>135</v>
      </c>
      <c r="AG356" s="1" t="s">
        <v>67</v>
      </c>
      <c r="AH356" s="1" t="s">
        <v>67</v>
      </c>
      <c r="AI356" s="1" t="s">
        <v>1511</v>
      </c>
      <c r="AJ356" s="1" t="s">
        <v>137</v>
      </c>
      <c r="AL356" s="6">
        <v>9863</v>
      </c>
      <c r="AM356" s="6" t="s">
        <v>1395</v>
      </c>
      <c r="AN356" s="6">
        <v>9863</v>
      </c>
      <c r="AO356" s="72" t="s">
        <v>133</v>
      </c>
      <c r="AP356" s="5">
        <f t="shared" si="48"/>
        <v>984.32740000000001</v>
      </c>
      <c r="AQ356" s="5">
        <f t="shared" si="49"/>
        <v>156.82170000000002</v>
      </c>
      <c r="AR356" s="5">
        <f t="shared" si="50"/>
        <v>27.320509999999999</v>
      </c>
      <c r="AS356" s="5">
        <f t="shared" si="51"/>
        <v>153.66553999999999</v>
      </c>
      <c r="AT356" s="5">
        <f t="shared" si="52"/>
        <v>80.482080000000011</v>
      </c>
      <c r="AU356" s="5">
        <f t="shared" si="53"/>
        <v>0</v>
      </c>
      <c r="AV356" s="5">
        <f t="shared" si="54"/>
        <v>0</v>
      </c>
      <c r="AW356" s="5">
        <f t="shared" si="55"/>
        <v>202.19150000000002</v>
      </c>
      <c r="AZ356" s="4">
        <v>9.98E-2</v>
      </c>
      <c r="BA356" s="4">
        <v>1.5900000000000001E-2</v>
      </c>
      <c r="BB356" s="4">
        <v>2.7699999999999999E-3</v>
      </c>
      <c r="BC356" s="4">
        <v>1.558E-2</v>
      </c>
      <c r="BD356" s="4">
        <v>8.1600000000000006E-3</v>
      </c>
      <c r="BE356" s="4">
        <v>0</v>
      </c>
      <c r="BF356" s="4">
        <v>0</v>
      </c>
      <c r="BG356" s="4">
        <v>2.0500000000000001E-2</v>
      </c>
    </row>
    <row r="357" spans="2:59" x14ac:dyDescent="0.2">
      <c r="B357" s="28" t="s">
        <v>1223</v>
      </c>
      <c r="D357" s="24">
        <v>50539449112</v>
      </c>
      <c r="E357" s="1" t="s">
        <v>1345</v>
      </c>
      <c r="F357" s="1" t="s">
        <v>1403</v>
      </c>
      <c r="G357" s="1" t="s">
        <v>409</v>
      </c>
      <c r="H357" s="24" t="s">
        <v>438</v>
      </c>
      <c r="I357" s="28" t="s">
        <v>1395</v>
      </c>
      <c r="J357" s="24" t="s">
        <v>59</v>
      </c>
      <c r="K357" s="1" t="s">
        <v>47</v>
      </c>
      <c r="L357" s="67">
        <v>38106</v>
      </c>
      <c r="M357" s="68">
        <v>46388</v>
      </c>
      <c r="N357" s="52" t="s">
        <v>64</v>
      </c>
      <c r="O357" s="66"/>
      <c r="P357" s="66" t="s">
        <v>50</v>
      </c>
      <c r="Q357" s="65" t="s">
        <v>55</v>
      </c>
      <c r="R357" s="52" t="s">
        <v>53</v>
      </c>
      <c r="S357" s="66"/>
      <c r="T357" s="52" t="s">
        <v>59</v>
      </c>
      <c r="U357" s="66" t="s">
        <v>47</v>
      </c>
      <c r="V357" s="1" t="s">
        <v>50</v>
      </c>
      <c r="X357" s="28" t="s">
        <v>66</v>
      </c>
      <c r="Y357" s="24" t="s">
        <v>53</v>
      </c>
      <c r="AA357" s="24" t="s">
        <v>59</v>
      </c>
      <c r="AB357" s="1" t="s">
        <v>47</v>
      </c>
      <c r="AE357" s="1" t="s">
        <v>48</v>
      </c>
      <c r="AF357" s="1" t="s">
        <v>135</v>
      </c>
      <c r="AG357" s="1" t="s">
        <v>67</v>
      </c>
      <c r="AH357" s="1" t="s">
        <v>67</v>
      </c>
      <c r="AI357" s="1" t="s">
        <v>139</v>
      </c>
      <c r="AJ357" s="1" t="s">
        <v>197</v>
      </c>
      <c r="AL357" s="6">
        <v>714</v>
      </c>
      <c r="AM357" s="6" t="s">
        <v>1395</v>
      </c>
      <c r="AN357" s="6">
        <v>714</v>
      </c>
      <c r="AO357" s="72" t="s">
        <v>133</v>
      </c>
      <c r="AP357" s="5">
        <f t="shared" si="48"/>
        <v>71.257199999999997</v>
      </c>
      <c r="AQ357" s="5">
        <f t="shared" si="49"/>
        <v>11.352600000000001</v>
      </c>
      <c r="AR357" s="5">
        <f t="shared" si="50"/>
        <v>1.9777799999999999</v>
      </c>
      <c r="AS357" s="5">
        <f t="shared" si="51"/>
        <v>11.12412</v>
      </c>
      <c r="AT357" s="5">
        <f t="shared" si="52"/>
        <v>5.8262400000000003</v>
      </c>
      <c r="AU357" s="5">
        <f t="shared" si="53"/>
        <v>0</v>
      </c>
      <c r="AV357" s="5">
        <f t="shared" si="54"/>
        <v>0</v>
      </c>
      <c r="AW357" s="5">
        <f t="shared" si="55"/>
        <v>14.637</v>
      </c>
      <c r="AZ357" s="4">
        <v>9.98E-2</v>
      </c>
      <c r="BA357" s="4">
        <v>1.5900000000000001E-2</v>
      </c>
      <c r="BB357" s="4">
        <v>2.7699999999999999E-3</v>
      </c>
      <c r="BC357" s="4">
        <v>1.558E-2</v>
      </c>
      <c r="BD357" s="4">
        <v>8.1600000000000006E-3</v>
      </c>
      <c r="BE357" s="4">
        <v>0</v>
      </c>
      <c r="BF357" s="4">
        <v>0</v>
      </c>
      <c r="BG357" s="4">
        <v>2.0500000000000001E-2</v>
      </c>
    </row>
    <row r="358" spans="2:59" x14ac:dyDescent="0.2">
      <c r="B358" s="28" t="s">
        <v>1224</v>
      </c>
      <c r="D358" s="24">
        <v>50592554990</v>
      </c>
      <c r="E358" s="1" t="s">
        <v>1346</v>
      </c>
      <c r="F358" s="1" t="s">
        <v>1434</v>
      </c>
      <c r="G358" s="1" t="s">
        <v>409</v>
      </c>
      <c r="H358" s="24" t="s">
        <v>438</v>
      </c>
      <c r="I358" s="28" t="s">
        <v>1395</v>
      </c>
      <c r="J358" s="24" t="s">
        <v>59</v>
      </c>
      <c r="K358" s="1" t="s">
        <v>47</v>
      </c>
      <c r="L358" s="67">
        <v>38106</v>
      </c>
      <c r="M358" s="68">
        <v>46388</v>
      </c>
      <c r="N358" s="52" t="s">
        <v>64</v>
      </c>
      <c r="O358" s="66"/>
      <c r="P358" s="66" t="s">
        <v>50</v>
      </c>
      <c r="Q358" s="65" t="s">
        <v>55</v>
      </c>
      <c r="R358" s="52" t="s">
        <v>53</v>
      </c>
      <c r="S358" s="66"/>
      <c r="T358" s="52" t="s">
        <v>59</v>
      </c>
      <c r="U358" s="66" t="s">
        <v>47</v>
      </c>
      <c r="V358" s="1" t="s">
        <v>50</v>
      </c>
      <c r="X358" s="28" t="s">
        <v>66</v>
      </c>
      <c r="Y358" s="24" t="s">
        <v>53</v>
      </c>
      <c r="AA358" s="24" t="s">
        <v>59</v>
      </c>
      <c r="AB358" s="1" t="s">
        <v>47</v>
      </c>
      <c r="AE358" s="1" t="s">
        <v>48</v>
      </c>
      <c r="AF358" s="1" t="s">
        <v>135</v>
      </c>
      <c r="AG358" s="1" t="s">
        <v>67</v>
      </c>
      <c r="AH358" s="1" t="s">
        <v>67</v>
      </c>
      <c r="AI358" s="1" t="s">
        <v>139</v>
      </c>
      <c r="AJ358" s="1" t="s">
        <v>197</v>
      </c>
      <c r="AL358" s="6">
        <v>6388</v>
      </c>
      <c r="AM358" s="6" t="s">
        <v>1395</v>
      </c>
      <c r="AN358" s="6">
        <v>6388</v>
      </c>
      <c r="AO358" s="72" t="s">
        <v>133</v>
      </c>
      <c r="AP358" s="5">
        <f t="shared" si="48"/>
        <v>637.52239999999995</v>
      </c>
      <c r="AQ358" s="5">
        <f t="shared" si="49"/>
        <v>101.56920000000001</v>
      </c>
      <c r="AR358" s="5">
        <f t="shared" si="50"/>
        <v>17.694759999999999</v>
      </c>
      <c r="AS358" s="5">
        <f t="shared" si="51"/>
        <v>99.525040000000004</v>
      </c>
      <c r="AT358" s="5">
        <f t="shared" si="52"/>
        <v>52.126080000000002</v>
      </c>
      <c r="AU358" s="5">
        <f t="shared" si="53"/>
        <v>0</v>
      </c>
      <c r="AV358" s="5">
        <f t="shared" si="54"/>
        <v>0</v>
      </c>
      <c r="AW358" s="5">
        <f t="shared" si="55"/>
        <v>130.95400000000001</v>
      </c>
      <c r="AZ358" s="4">
        <v>9.98E-2</v>
      </c>
      <c r="BA358" s="4">
        <v>1.5900000000000001E-2</v>
      </c>
      <c r="BB358" s="4">
        <v>2.7699999999999999E-3</v>
      </c>
      <c r="BC358" s="4">
        <v>1.558E-2</v>
      </c>
      <c r="BD358" s="4">
        <v>8.1600000000000006E-3</v>
      </c>
      <c r="BE358" s="4">
        <v>0</v>
      </c>
      <c r="BF358" s="4">
        <v>0</v>
      </c>
      <c r="BG358" s="4">
        <v>2.0500000000000001E-2</v>
      </c>
    </row>
    <row r="359" spans="2:59" x14ac:dyDescent="0.2">
      <c r="B359" s="28" t="s">
        <v>1225</v>
      </c>
      <c r="D359" s="24">
        <v>50538699362</v>
      </c>
      <c r="E359" s="1" t="s">
        <v>1347</v>
      </c>
      <c r="F359" s="1" t="s">
        <v>1441</v>
      </c>
      <c r="G359" s="1" t="s">
        <v>323</v>
      </c>
      <c r="H359" s="24" t="s">
        <v>564</v>
      </c>
      <c r="I359" s="28" t="s">
        <v>1395</v>
      </c>
      <c r="J359" s="24" t="s">
        <v>59</v>
      </c>
      <c r="K359" s="1" t="s">
        <v>47</v>
      </c>
      <c r="L359" s="67">
        <v>38106</v>
      </c>
      <c r="M359" s="68">
        <v>46388</v>
      </c>
      <c r="N359" s="52" t="s">
        <v>64</v>
      </c>
      <c r="O359" s="66"/>
      <c r="P359" s="66" t="s">
        <v>50</v>
      </c>
      <c r="Q359" s="65" t="s">
        <v>55</v>
      </c>
      <c r="R359" s="52" t="s">
        <v>53</v>
      </c>
      <c r="S359" s="66"/>
      <c r="T359" s="52" t="s">
        <v>59</v>
      </c>
      <c r="U359" s="66" t="s">
        <v>47</v>
      </c>
      <c r="V359" s="1" t="s">
        <v>50</v>
      </c>
      <c r="X359" s="28" t="s">
        <v>66</v>
      </c>
      <c r="Y359" s="24" t="s">
        <v>53</v>
      </c>
      <c r="AA359" s="24" t="s">
        <v>59</v>
      </c>
      <c r="AB359" s="1" t="s">
        <v>47</v>
      </c>
      <c r="AE359" s="1" t="s">
        <v>48</v>
      </c>
      <c r="AF359" s="1" t="s">
        <v>135</v>
      </c>
      <c r="AG359" s="1" t="s">
        <v>67</v>
      </c>
      <c r="AH359" s="1" t="s">
        <v>67</v>
      </c>
      <c r="AI359" s="1" t="s">
        <v>139</v>
      </c>
      <c r="AJ359" s="1" t="s">
        <v>197</v>
      </c>
      <c r="AL359" s="6">
        <v>116</v>
      </c>
      <c r="AM359" s="6" t="s">
        <v>1395</v>
      </c>
      <c r="AN359" s="6">
        <v>116</v>
      </c>
      <c r="AO359" s="72" t="s">
        <v>133</v>
      </c>
      <c r="AP359" s="5">
        <f t="shared" si="48"/>
        <v>11.5768</v>
      </c>
      <c r="AQ359" s="5">
        <f t="shared" si="49"/>
        <v>1.8444</v>
      </c>
      <c r="AR359" s="5">
        <f t="shared" si="50"/>
        <v>0.32131999999999999</v>
      </c>
      <c r="AS359" s="5">
        <f t="shared" si="51"/>
        <v>1.80728</v>
      </c>
      <c r="AT359" s="5">
        <f t="shared" si="52"/>
        <v>0.94656000000000007</v>
      </c>
      <c r="AU359" s="5">
        <f t="shared" si="53"/>
        <v>0</v>
      </c>
      <c r="AV359" s="5">
        <f t="shared" si="54"/>
        <v>0</v>
      </c>
      <c r="AW359" s="5">
        <f t="shared" si="55"/>
        <v>2.3780000000000001</v>
      </c>
      <c r="AZ359" s="4">
        <v>9.98E-2</v>
      </c>
      <c r="BA359" s="4">
        <v>1.5900000000000001E-2</v>
      </c>
      <c r="BB359" s="4">
        <v>2.7699999999999999E-3</v>
      </c>
      <c r="BC359" s="4">
        <v>1.558E-2</v>
      </c>
      <c r="BD359" s="4">
        <v>8.1600000000000006E-3</v>
      </c>
      <c r="BE359" s="4">
        <v>0</v>
      </c>
      <c r="BF359" s="4">
        <v>0</v>
      </c>
      <c r="BG359" s="4">
        <v>2.0500000000000001E-2</v>
      </c>
    </row>
    <row r="360" spans="2:59" x14ac:dyDescent="0.2">
      <c r="B360" s="28" t="s">
        <v>1226</v>
      </c>
      <c r="D360" s="24">
        <v>50538750362</v>
      </c>
      <c r="E360" s="1" t="s">
        <v>1348</v>
      </c>
      <c r="F360" s="1" t="s">
        <v>1442</v>
      </c>
      <c r="G360" s="1" t="s">
        <v>323</v>
      </c>
      <c r="H360" s="24" t="s">
        <v>799</v>
      </c>
      <c r="I360" s="28" t="s">
        <v>1395</v>
      </c>
      <c r="J360" s="24" t="s">
        <v>59</v>
      </c>
      <c r="K360" s="1" t="s">
        <v>47</v>
      </c>
      <c r="L360" s="67">
        <v>38106</v>
      </c>
      <c r="M360" s="68">
        <v>46388</v>
      </c>
      <c r="N360" s="52" t="s">
        <v>64</v>
      </c>
      <c r="O360" s="66"/>
      <c r="P360" s="66" t="s">
        <v>50</v>
      </c>
      <c r="Q360" s="65" t="s">
        <v>55</v>
      </c>
      <c r="R360" s="52" t="s">
        <v>53</v>
      </c>
      <c r="S360" s="66"/>
      <c r="T360" s="52" t="s">
        <v>59</v>
      </c>
      <c r="U360" s="66" t="s">
        <v>47</v>
      </c>
      <c r="V360" s="1" t="s">
        <v>50</v>
      </c>
      <c r="X360" s="28" t="s">
        <v>66</v>
      </c>
      <c r="Y360" s="24" t="s">
        <v>53</v>
      </c>
      <c r="AA360" s="24" t="s">
        <v>59</v>
      </c>
      <c r="AB360" s="1" t="s">
        <v>47</v>
      </c>
      <c r="AE360" s="1" t="s">
        <v>48</v>
      </c>
      <c r="AF360" s="1" t="s">
        <v>135</v>
      </c>
      <c r="AG360" s="1" t="s">
        <v>67</v>
      </c>
      <c r="AH360" s="1" t="s">
        <v>67</v>
      </c>
      <c r="AI360" s="1" t="s">
        <v>139</v>
      </c>
      <c r="AJ360" s="1" t="s">
        <v>197</v>
      </c>
      <c r="AL360" s="6">
        <v>6065</v>
      </c>
      <c r="AM360" s="6" t="s">
        <v>1395</v>
      </c>
      <c r="AN360" s="6">
        <v>6065</v>
      </c>
      <c r="AO360" s="72" t="s">
        <v>133</v>
      </c>
      <c r="AP360" s="5">
        <f t="shared" si="48"/>
        <v>605.28700000000003</v>
      </c>
      <c r="AQ360" s="5">
        <f t="shared" si="49"/>
        <v>96.433500000000009</v>
      </c>
      <c r="AR360" s="5">
        <f t="shared" si="50"/>
        <v>16.800049999999999</v>
      </c>
      <c r="AS360" s="5">
        <f t="shared" si="51"/>
        <v>94.492699999999999</v>
      </c>
      <c r="AT360" s="5">
        <f t="shared" si="52"/>
        <v>49.490400000000001</v>
      </c>
      <c r="AU360" s="5">
        <f t="shared" si="53"/>
        <v>0</v>
      </c>
      <c r="AV360" s="5">
        <f t="shared" si="54"/>
        <v>0</v>
      </c>
      <c r="AW360" s="5">
        <f t="shared" si="55"/>
        <v>124.33250000000001</v>
      </c>
      <c r="AZ360" s="4">
        <v>9.98E-2</v>
      </c>
      <c r="BA360" s="4">
        <v>1.5900000000000001E-2</v>
      </c>
      <c r="BB360" s="4">
        <v>2.7699999999999999E-3</v>
      </c>
      <c r="BC360" s="4">
        <v>1.558E-2</v>
      </c>
      <c r="BD360" s="4">
        <v>8.1600000000000006E-3</v>
      </c>
      <c r="BE360" s="4">
        <v>0</v>
      </c>
      <c r="BF360" s="4">
        <v>0</v>
      </c>
      <c r="BG360" s="4">
        <v>2.0500000000000001E-2</v>
      </c>
    </row>
    <row r="361" spans="2:59" x14ac:dyDescent="0.2">
      <c r="B361" s="28" t="s">
        <v>1227</v>
      </c>
      <c r="D361" s="24">
        <v>50538749464</v>
      </c>
      <c r="E361" s="1" t="s">
        <v>1349</v>
      </c>
      <c r="F361" s="1" t="s">
        <v>1443</v>
      </c>
      <c r="G361" s="1" t="s">
        <v>323</v>
      </c>
      <c r="H361" s="24" t="s">
        <v>799</v>
      </c>
      <c r="I361" s="28" t="s">
        <v>1395</v>
      </c>
      <c r="J361" s="24" t="s">
        <v>59</v>
      </c>
      <c r="K361" s="1" t="s">
        <v>47</v>
      </c>
      <c r="L361" s="67">
        <v>38106</v>
      </c>
      <c r="M361" s="68">
        <v>46388</v>
      </c>
      <c r="N361" s="52" t="s">
        <v>64</v>
      </c>
      <c r="O361" s="66"/>
      <c r="P361" s="66" t="s">
        <v>50</v>
      </c>
      <c r="Q361" s="65" t="s">
        <v>55</v>
      </c>
      <c r="R361" s="52" t="s">
        <v>53</v>
      </c>
      <c r="S361" s="66"/>
      <c r="T361" s="52" t="s">
        <v>59</v>
      </c>
      <c r="U361" s="66" t="s">
        <v>47</v>
      </c>
      <c r="V361" s="1" t="s">
        <v>50</v>
      </c>
      <c r="X361" s="28" t="s">
        <v>66</v>
      </c>
      <c r="Y361" s="24" t="s">
        <v>53</v>
      </c>
      <c r="AA361" s="24" t="s">
        <v>59</v>
      </c>
      <c r="AB361" s="1" t="s">
        <v>47</v>
      </c>
      <c r="AE361" s="1" t="s">
        <v>48</v>
      </c>
      <c r="AF361" s="1" t="s">
        <v>135</v>
      </c>
      <c r="AG361" s="1" t="s">
        <v>67</v>
      </c>
      <c r="AH361" s="1" t="s">
        <v>67</v>
      </c>
      <c r="AI361" s="1" t="s">
        <v>139</v>
      </c>
      <c r="AJ361" s="1" t="s">
        <v>197</v>
      </c>
      <c r="AL361" s="6">
        <v>9707</v>
      </c>
      <c r="AM361" s="6" t="s">
        <v>1395</v>
      </c>
      <c r="AN361" s="6">
        <v>9707</v>
      </c>
      <c r="AO361" s="72" t="s">
        <v>133</v>
      </c>
      <c r="AP361" s="5">
        <f t="shared" si="48"/>
        <v>968.7586</v>
      </c>
      <c r="AQ361" s="5">
        <f t="shared" si="49"/>
        <v>154.34130000000002</v>
      </c>
      <c r="AR361" s="5">
        <f t="shared" si="50"/>
        <v>26.888389999999998</v>
      </c>
      <c r="AS361" s="5">
        <f t="shared" si="51"/>
        <v>151.23506</v>
      </c>
      <c r="AT361" s="5">
        <f t="shared" si="52"/>
        <v>79.209119999999999</v>
      </c>
      <c r="AU361" s="5">
        <f t="shared" si="53"/>
        <v>0</v>
      </c>
      <c r="AV361" s="5">
        <f t="shared" si="54"/>
        <v>0</v>
      </c>
      <c r="AW361" s="5">
        <f t="shared" si="55"/>
        <v>198.99350000000001</v>
      </c>
      <c r="AZ361" s="4">
        <v>9.98E-2</v>
      </c>
      <c r="BA361" s="4">
        <v>1.5900000000000001E-2</v>
      </c>
      <c r="BB361" s="4">
        <v>2.7699999999999999E-3</v>
      </c>
      <c r="BC361" s="4">
        <v>1.558E-2</v>
      </c>
      <c r="BD361" s="4">
        <v>8.1600000000000006E-3</v>
      </c>
      <c r="BE361" s="4">
        <v>0</v>
      </c>
      <c r="BF361" s="4">
        <v>0</v>
      </c>
      <c r="BG361" s="4">
        <v>2.0500000000000001E-2</v>
      </c>
    </row>
    <row r="362" spans="2:59" x14ac:dyDescent="0.2">
      <c r="B362" s="28" t="s">
        <v>1228</v>
      </c>
      <c r="D362" s="24">
        <v>50538373859</v>
      </c>
      <c r="E362" s="1" t="s">
        <v>1350</v>
      </c>
      <c r="F362" s="1" t="s">
        <v>1444</v>
      </c>
      <c r="G362" s="1" t="s">
        <v>323</v>
      </c>
      <c r="H362" s="24" t="s">
        <v>799</v>
      </c>
      <c r="I362" s="28" t="s">
        <v>1395</v>
      </c>
      <c r="J362" s="24" t="s">
        <v>59</v>
      </c>
      <c r="K362" s="1" t="s">
        <v>47</v>
      </c>
      <c r="L362" s="67">
        <v>38106</v>
      </c>
      <c r="M362" s="68">
        <v>46388</v>
      </c>
      <c r="N362" s="52" t="s">
        <v>64</v>
      </c>
      <c r="O362" s="66"/>
      <c r="P362" s="66" t="s">
        <v>50</v>
      </c>
      <c r="Q362" s="65" t="s">
        <v>55</v>
      </c>
      <c r="R362" s="52" t="s">
        <v>53</v>
      </c>
      <c r="S362" s="66"/>
      <c r="T362" s="52" t="s">
        <v>59</v>
      </c>
      <c r="U362" s="66" t="s">
        <v>47</v>
      </c>
      <c r="V362" s="1" t="s">
        <v>50</v>
      </c>
      <c r="X362" s="28" t="s">
        <v>66</v>
      </c>
      <c r="Y362" s="24" t="s">
        <v>53</v>
      </c>
      <c r="AA362" s="24" t="s">
        <v>59</v>
      </c>
      <c r="AB362" s="1" t="s">
        <v>47</v>
      </c>
      <c r="AE362" s="1" t="s">
        <v>48</v>
      </c>
      <c r="AF362" s="1" t="s">
        <v>135</v>
      </c>
      <c r="AG362" s="1" t="s">
        <v>67</v>
      </c>
      <c r="AH362" s="1" t="s">
        <v>67</v>
      </c>
      <c r="AI362" s="1" t="s">
        <v>139</v>
      </c>
      <c r="AJ362" s="1" t="s">
        <v>197</v>
      </c>
      <c r="AL362" s="6">
        <v>863</v>
      </c>
      <c r="AM362" s="6" t="s">
        <v>1395</v>
      </c>
      <c r="AN362" s="6">
        <v>863</v>
      </c>
      <c r="AO362" s="72" t="s">
        <v>133</v>
      </c>
      <c r="AP362" s="5">
        <f t="shared" si="48"/>
        <v>86.127399999999994</v>
      </c>
      <c r="AQ362" s="5">
        <f t="shared" si="49"/>
        <v>13.7217</v>
      </c>
      <c r="AR362" s="5">
        <f t="shared" si="50"/>
        <v>2.3905099999999999</v>
      </c>
      <c r="AS362" s="5">
        <f t="shared" si="51"/>
        <v>13.445539999999999</v>
      </c>
      <c r="AT362" s="5">
        <f t="shared" si="52"/>
        <v>7.0420800000000003</v>
      </c>
      <c r="AU362" s="5">
        <f t="shared" si="53"/>
        <v>0</v>
      </c>
      <c r="AV362" s="5">
        <f t="shared" si="54"/>
        <v>0</v>
      </c>
      <c r="AW362" s="5">
        <f t="shared" si="55"/>
        <v>17.691500000000001</v>
      </c>
      <c r="AZ362" s="4">
        <v>9.98E-2</v>
      </c>
      <c r="BA362" s="4">
        <v>1.5900000000000001E-2</v>
      </c>
      <c r="BB362" s="4">
        <v>2.7699999999999999E-3</v>
      </c>
      <c r="BC362" s="4">
        <v>1.558E-2</v>
      </c>
      <c r="BD362" s="4">
        <v>8.1600000000000006E-3</v>
      </c>
      <c r="BE362" s="4">
        <v>0</v>
      </c>
      <c r="BF362" s="4">
        <v>0</v>
      </c>
      <c r="BG362" s="4">
        <v>2.0500000000000001E-2</v>
      </c>
    </row>
    <row r="363" spans="2:59" x14ac:dyDescent="0.2">
      <c r="B363" s="28" t="s">
        <v>1229</v>
      </c>
      <c r="D363" s="24">
        <v>50538538122</v>
      </c>
      <c r="E363" s="1" t="s">
        <v>1351</v>
      </c>
      <c r="F363" s="1" t="s">
        <v>1445</v>
      </c>
      <c r="G363" s="1" t="s">
        <v>323</v>
      </c>
      <c r="H363" s="24" t="s">
        <v>1060</v>
      </c>
      <c r="I363" s="28" t="s">
        <v>1395</v>
      </c>
      <c r="J363" s="24" t="s">
        <v>59</v>
      </c>
      <c r="K363" s="1" t="s">
        <v>47</v>
      </c>
      <c r="L363" s="67">
        <v>38106</v>
      </c>
      <c r="M363" s="68">
        <v>46388</v>
      </c>
      <c r="N363" s="52" t="s">
        <v>64</v>
      </c>
      <c r="O363" s="66"/>
      <c r="P363" s="66" t="s">
        <v>50</v>
      </c>
      <c r="Q363" s="65" t="s">
        <v>55</v>
      </c>
      <c r="R363" s="52" t="s">
        <v>53</v>
      </c>
      <c r="S363" s="66"/>
      <c r="T363" s="52" t="s">
        <v>59</v>
      </c>
      <c r="U363" s="66" t="s">
        <v>47</v>
      </c>
      <c r="V363" s="1" t="s">
        <v>50</v>
      </c>
      <c r="X363" s="28" t="s">
        <v>66</v>
      </c>
      <c r="Y363" s="24" t="s">
        <v>53</v>
      </c>
      <c r="AA363" s="24" t="s">
        <v>59</v>
      </c>
      <c r="AB363" s="1" t="s">
        <v>47</v>
      </c>
      <c r="AE363" s="1" t="s">
        <v>48</v>
      </c>
      <c r="AF363" s="1" t="s">
        <v>135</v>
      </c>
      <c r="AG363" s="1" t="s">
        <v>67</v>
      </c>
      <c r="AH363" s="1" t="s">
        <v>67</v>
      </c>
      <c r="AI363" s="1" t="s">
        <v>139</v>
      </c>
      <c r="AJ363" s="1" t="s">
        <v>197</v>
      </c>
      <c r="AL363" s="6">
        <v>2232</v>
      </c>
      <c r="AM363" s="6" t="s">
        <v>1395</v>
      </c>
      <c r="AN363" s="6">
        <v>2232</v>
      </c>
      <c r="AO363" s="72" t="s">
        <v>133</v>
      </c>
      <c r="AP363" s="5">
        <f t="shared" si="48"/>
        <v>222.75360000000001</v>
      </c>
      <c r="AQ363" s="5">
        <f t="shared" si="49"/>
        <v>35.488800000000005</v>
      </c>
      <c r="AR363" s="5">
        <f t="shared" si="50"/>
        <v>6.1826400000000001</v>
      </c>
      <c r="AS363" s="5">
        <f t="shared" si="51"/>
        <v>34.774560000000001</v>
      </c>
      <c r="AT363" s="5">
        <f t="shared" si="52"/>
        <v>18.21312</v>
      </c>
      <c r="AU363" s="5">
        <f t="shared" si="53"/>
        <v>0</v>
      </c>
      <c r="AV363" s="5">
        <f t="shared" si="54"/>
        <v>0</v>
      </c>
      <c r="AW363" s="5">
        <f t="shared" si="55"/>
        <v>45.756</v>
      </c>
      <c r="AZ363" s="4">
        <v>9.98E-2</v>
      </c>
      <c r="BA363" s="4">
        <v>1.5900000000000001E-2</v>
      </c>
      <c r="BB363" s="4">
        <v>2.7699999999999999E-3</v>
      </c>
      <c r="BC363" s="4">
        <v>1.558E-2</v>
      </c>
      <c r="BD363" s="4">
        <v>8.1600000000000006E-3</v>
      </c>
      <c r="BE363" s="4">
        <v>0</v>
      </c>
      <c r="BF363" s="4">
        <v>0</v>
      </c>
      <c r="BG363" s="4">
        <v>2.0500000000000001E-2</v>
      </c>
    </row>
    <row r="364" spans="2:59" x14ac:dyDescent="0.2">
      <c r="B364" s="28" t="s">
        <v>1230</v>
      </c>
      <c r="D364" s="24">
        <v>50538537281</v>
      </c>
      <c r="E364" s="1" t="s">
        <v>1352</v>
      </c>
      <c r="F364" s="1" t="s">
        <v>1446</v>
      </c>
      <c r="G364" s="1" t="s">
        <v>323</v>
      </c>
      <c r="H364" s="24" t="s">
        <v>1060</v>
      </c>
      <c r="I364" s="28" t="s">
        <v>1395</v>
      </c>
      <c r="J364" s="24" t="s">
        <v>59</v>
      </c>
      <c r="K364" s="1" t="s">
        <v>47</v>
      </c>
      <c r="L364" s="67">
        <v>38106</v>
      </c>
      <c r="M364" s="68">
        <v>46388</v>
      </c>
      <c r="N364" s="52" t="s">
        <v>64</v>
      </c>
      <c r="O364" s="66"/>
      <c r="P364" s="66" t="s">
        <v>50</v>
      </c>
      <c r="Q364" s="65" t="s">
        <v>55</v>
      </c>
      <c r="R364" s="52" t="s">
        <v>53</v>
      </c>
      <c r="S364" s="66"/>
      <c r="T364" s="52" t="s">
        <v>59</v>
      </c>
      <c r="U364" s="66" t="s">
        <v>47</v>
      </c>
      <c r="V364" s="1" t="s">
        <v>50</v>
      </c>
      <c r="X364" s="28" t="s">
        <v>66</v>
      </c>
      <c r="Y364" s="24" t="s">
        <v>53</v>
      </c>
      <c r="AA364" s="24" t="s">
        <v>59</v>
      </c>
      <c r="AB364" s="1" t="s">
        <v>47</v>
      </c>
      <c r="AE364" s="1" t="s">
        <v>48</v>
      </c>
      <c r="AF364" s="1" t="s">
        <v>135</v>
      </c>
      <c r="AG364" s="1" t="s">
        <v>67</v>
      </c>
      <c r="AH364" s="1" t="s">
        <v>67</v>
      </c>
      <c r="AI364" s="1" t="s">
        <v>139</v>
      </c>
      <c r="AJ364" s="1" t="s">
        <v>197</v>
      </c>
      <c r="AL364" s="6">
        <v>5261</v>
      </c>
      <c r="AM364" s="6" t="s">
        <v>1395</v>
      </c>
      <c r="AN364" s="6">
        <v>5261</v>
      </c>
      <c r="AO364" s="72" t="s">
        <v>133</v>
      </c>
      <c r="AP364" s="5">
        <f t="shared" si="48"/>
        <v>525.04780000000005</v>
      </c>
      <c r="AQ364" s="5">
        <f t="shared" si="49"/>
        <v>83.649900000000002</v>
      </c>
      <c r="AR364" s="5">
        <f t="shared" si="50"/>
        <v>14.57297</v>
      </c>
      <c r="AS364" s="5">
        <f t="shared" si="51"/>
        <v>81.966380000000001</v>
      </c>
      <c r="AT364" s="5">
        <f t="shared" si="52"/>
        <v>42.929760000000002</v>
      </c>
      <c r="AU364" s="5">
        <f t="shared" si="53"/>
        <v>0</v>
      </c>
      <c r="AV364" s="5">
        <f t="shared" si="54"/>
        <v>0</v>
      </c>
      <c r="AW364" s="5">
        <f t="shared" si="55"/>
        <v>107.85050000000001</v>
      </c>
      <c r="AZ364" s="4">
        <v>9.98E-2</v>
      </c>
      <c r="BA364" s="4">
        <v>1.5900000000000001E-2</v>
      </c>
      <c r="BB364" s="4">
        <v>2.7699999999999999E-3</v>
      </c>
      <c r="BC364" s="4">
        <v>1.558E-2</v>
      </c>
      <c r="BD364" s="4">
        <v>8.1600000000000006E-3</v>
      </c>
      <c r="BE364" s="4">
        <v>0</v>
      </c>
      <c r="BF364" s="4">
        <v>0</v>
      </c>
      <c r="BG364" s="4">
        <v>2.0500000000000001E-2</v>
      </c>
    </row>
    <row r="365" spans="2:59" x14ac:dyDescent="0.2">
      <c r="B365" s="28" t="s">
        <v>1231</v>
      </c>
      <c r="D365" s="24">
        <v>50538701034</v>
      </c>
      <c r="E365" s="1" t="s">
        <v>1353</v>
      </c>
      <c r="F365" s="1" t="s">
        <v>1447</v>
      </c>
      <c r="G365" s="1" t="s">
        <v>323</v>
      </c>
      <c r="H365" s="24" t="s">
        <v>992</v>
      </c>
      <c r="I365" s="28" t="s">
        <v>1395</v>
      </c>
      <c r="J365" s="24" t="s">
        <v>59</v>
      </c>
      <c r="K365" s="1" t="s">
        <v>47</v>
      </c>
      <c r="L365" s="67">
        <v>38106</v>
      </c>
      <c r="M365" s="68">
        <v>46388</v>
      </c>
      <c r="N365" s="52" t="s">
        <v>64</v>
      </c>
      <c r="O365" s="66"/>
      <c r="P365" s="66" t="s">
        <v>50</v>
      </c>
      <c r="Q365" s="65" t="s">
        <v>55</v>
      </c>
      <c r="R365" s="52" t="s">
        <v>53</v>
      </c>
      <c r="S365" s="66"/>
      <c r="T365" s="52" t="s">
        <v>59</v>
      </c>
      <c r="U365" s="66" t="s">
        <v>47</v>
      </c>
      <c r="V365" s="1" t="s">
        <v>50</v>
      </c>
      <c r="X365" s="28" t="s">
        <v>66</v>
      </c>
      <c r="Y365" s="24" t="s">
        <v>53</v>
      </c>
      <c r="AA365" s="24" t="s">
        <v>59</v>
      </c>
      <c r="AB365" s="1" t="s">
        <v>47</v>
      </c>
      <c r="AE365" s="1" t="s">
        <v>48</v>
      </c>
      <c r="AF365" s="1" t="s">
        <v>135</v>
      </c>
      <c r="AG365" s="1" t="s">
        <v>67</v>
      </c>
      <c r="AH365" s="1" t="s">
        <v>67</v>
      </c>
      <c r="AI365" s="1" t="s">
        <v>139</v>
      </c>
      <c r="AJ365" s="1" t="s">
        <v>197</v>
      </c>
      <c r="AL365" s="6">
        <v>4191</v>
      </c>
      <c r="AM365" s="6" t="s">
        <v>1395</v>
      </c>
      <c r="AN365" s="6">
        <v>4191</v>
      </c>
      <c r="AO365" s="72" t="s">
        <v>133</v>
      </c>
      <c r="AP365" s="5">
        <f t="shared" si="48"/>
        <v>418.26179999999999</v>
      </c>
      <c r="AQ365" s="5">
        <f t="shared" si="49"/>
        <v>66.636899999999997</v>
      </c>
      <c r="AR365" s="5">
        <f t="shared" si="50"/>
        <v>11.609069999999999</v>
      </c>
      <c r="AS365" s="5">
        <f t="shared" si="51"/>
        <v>65.295779999999993</v>
      </c>
      <c r="AT365" s="5">
        <f t="shared" si="52"/>
        <v>34.198560000000001</v>
      </c>
      <c r="AU365" s="5">
        <f t="shared" si="53"/>
        <v>0</v>
      </c>
      <c r="AV365" s="5">
        <f t="shared" si="54"/>
        <v>0</v>
      </c>
      <c r="AW365" s="5">
        <f t="shared" si="55"/>
        <v>85.915500000000009</v>
      </c>
      <c r="AZ365" s="4">
        <v>9.98E-2</v>
      </c>
      <c r="BA365" s="4">
        <v>1.5900000000000001E-2</v>
      </c>
      <c r="BB365" s="4">
        <v>2.7699999999999999E-3</v>
      </c>
      <c r="BC365" s="4">
        <v>1.558E-2</v>
      </c>
      <c r="BD365" s="4">
        <v>8.1600000000000006E-3</v>
      </c>
      <c r="BE365" s="4">
        <v>0</v>
      </c>
      <c r="BF365" s="4">
        <v>0</v>
      </c>
      <c r="BG365" s="4">
        <v>2.0500000000000001E-2</v>
      </c>
    </row>
    <row r="366" spans="2:59" x14ac:dyDescent="0.2">
      <c r="B366" s="28" t="s">
        <v>1232</v>
      </c>
      <c r="D366" s="24">
        <v>50595970119</v>
      </c>
      <c r="E366" s="1" t="s">
        <v>1354</v>
      </c>
      <c r="F366" s="1" t="s">
        <v>1448</v>
      </c>
      <c r="G366" s="1" t="s">
        <v>323</v>
      </c>
      <c r="H366" s="24" t="s">
        <v>992</v>
      </c>
      <c r="I366" s="28" t="s">
        <v>1395</v>
      </c>
      <c r="J366" s="24" t="s">
        <v>59</v>
      </c>
      <c r="K366" s="1" t="s">
        <v>47</v>
      </c>
      <c r="L366" s="67">
        <v>38106</v>
      </c>
      <c r="M366" s="68">
        <v>46388</v>
      </c>
      <c r="N366" s="52" t="s">
        <v>64</v>
      </c>
      <c r="O366" s="66"/>
      <c r="P366" s="66" t="s">
        <v>50</v>
      </c>
      <c r="Q366" s="65" t="s">
        <v>55</v>
      </c>
      <c r="R366" s="52" t="s">
        <v>53</v>
      </c>
      <c r="S366" s="66"/>
      <c r="T366" s="52" t="s">
        <v>59</v>
      </c>
      <c r="U366" s="66" t="s">
        <v>47</v>
      </c>
      <c r="V366" s="1" t="s">
        <v>50</v>
      </c>
      <c r="X366" s="28" t="s">
        <v>66</v>
      </c>
      <c r="Y366" s="24" t="s">
        <v>53</v>
      </c>
      <c r="AA366" s="24" t="s">
        <v>59</v>
      </c>
      <c r="AB366" s="1" t="s">
        <v>47</v>
      </c>
      <c r="AE366" s="1" t="s">
        <v>48</v>
      </c>
      <c r="AF366" s="1" t="s">
        <v>135</v>
      </c>
      <c r="AG366" s="1" t="s">
        <v>67</v>
      </c>
      <c r="AH366" s="1" t="s">
        <v>67</v>
      </c>
      <c r="AI366" s="1" t="s">
        <v>139</v>
      </c>
      <c r="AJ366" s="1" t="s">
        <v>197</v>
      </c>
      <c r="AL366" s="6">
        <v>4237</v>
      </c>
      <c r="AM366" s="6" t="s">
        <v>1395</v>
      </c>
      <c r="AN366" s="6">
        <v>4237</v>
      </c>
      <c r="AO366" s="72" t="s">
        <v>133</v>
      </c>
      <c r="AP366" s="5">
        <f t="shared" si="48"/>
        <v>422.8526</v>
      </c>
      <c r="AQ366" s="5">
        <f t="shared" si="49"/>
        <v>67.368300000000005</v>
      </c>
      <c r="AR366" s="5">
        <f t="shared" si="50"/>
        <v>11.73649</v>
      </c>
      <c r="AS366" s="5">
        <f t="shared" si="51"/>
        <v>66.012460000000004</v>
      </c>
      <c r="AT366" s="5">
        <f t="shared" si="52"/>
        <v>34.573920000000001</v>
      </c>
      <c r="AU366" s="5">
        <f t="shared" si="53"/>
        <v>0</v>
      </c>
      <c r="AV366" s="5">
        <f t="shared" si="54"/>
        <v>0</v>
      </c>
      <c r="AW366" s="5">
        <f t="shared" si="55"/>
        <v>86.858500000000006</v>
      </c>
      <c r="AZ366" s="4">
        <v>9.98E-2</v>
      </c>
      <c r="BA366" s="4">
        <v>1.5900000000000001E-2</v>
      </c>
      <c r="BB366" s="4">
        <v>2.7699999999999999E-3</v>
      </c>
      <c r="BC366" s="4">
        <v>1.558E-2</v>
      </c>
      <c r="BD366" s="4">
        <v>8.1600000000000006E-3</v>
      </c>
      <c r="BE366" s="4">
        <v>0</v>
      </c>
      <c r="BF366" s="4">
        <v>0</v>
      </c>
      <c r="BG366" s="4">
        <v>2.0500000000000001E-2</v>
      </c>
    </row>
    <row r="367" spans="2:59" x14ac:dyDescent="0.2">
      <c r="B367" s="28" t="s">
        <v>1233</v>
      </c>
      <c r="D367" s="24">
        <v>50538700739</v>
      </c>
      <c r="E367" s="1" t="s">
        <v>1355</v>
      </c>
      <c r="F367" s="1" t="s">
        <v>1449</v>
      </c>
      <c r="G367" s="1" t="s">
        <v>323</v>
      </c>
      <c r="H367" s="24" t="s">
        <v>992</v>
      </c>
      <c r="I367" s="28" t="s">
        <v>1395</v>
      </c>
      <c r="J367" s="24" t="s">
        <v>59</v>
      </c>
      <c r="K367" s="1" t="s">
        <v>47</v>
      </c>
      <c r="L367" s="67">
        <v>38106</v>
      </c>
      <c r="M367" s="68">
        <v>46388</v>
      </c>
      <c r="N367" s="52" t="s">
        <v>64</v>
      </c>
      <c r="O367" s="66"/>
      <c r="P367" s="66" t="s">
        <v>50</v>
      </c>
      <c r="Q367" s="65" t="s">
        <v>55</v>
      </c>
      <c r="R367" s="52" t="s">
        <v>53</v>
      </c>
      <c r="S367" s="66"/>
      <c r="T367" s="52" t="s">
        <v>59</v>
      </c>
      <c r="U367" s="66" t="s">
        <v>47</v>
      </c>
      <c r="V367" s="1" t="s">
        <v>50</v>
      </c>
      <c r="X367" s="28" t="s">
        <v>66</v>
      </c>
      <c r="Y367" s="24" t="s">
        <v>53</v>
      </c>
      <c r="AA367" s="24" t="s">
        <v>59</v>
      </c>
      <c r="AB367" s="1" t="s">
        <v>47</v>
      </c>
      <c r="AE367" s="1" t="s">
        <v>48</v>
      </c>
      <c r="AF367" s="1" t="s">
        <v>135</v>
      </c>
      <c r="AG367" s="1" t="s">
        <v>67</v>
      </c>
      <c r="AH367" s="1" t="s">
        <v>67</v>
      </c>
      <c r="AI367" s="1" t="s">
        <v>139</v>
      </c>
      <c r="AJ367" s="1" t="s">
        <v>197</v>
      </c>
      <c r="AL367" s="6">
        <v>3886</v>
      </c>
      <c r="AM367" s="6" t="s">
        <v>1395</v>
      </c>
      <c r="AN367" s="6">
        <v>3886</v>
      </c>
      <c r="AO367" s="72" t="s">
        <v>133</v>
      </c>
      <c r="AP367" s="5">
        <f t="shared" si="48"/>
        <v>387.82279999999997</v>
      </c>
      <c r="AQ367" s="5">
        <f t="shared" si="49"/>
        <v>61.787400000000005</v>
      </c>
      <c r="AR367" s="5">
        <f t="shared" si="50"/>
        <v>10.76422</v>
      </c>
      <c r="AS367" s="5">
        <f t="shared" si="51"/>
        <v>60.543880000000001</v>
      </c>
      <c r="AT367" s="5">
        <f t="shared" si="52"/>
        <v>31.709760000000003</v>
      </c>
      <c r="AU367" s="5">
        <f t="shared" si="53"/>
        <v>0</v>
      </c>
      <c r="AV367" s="5">
        <f t="shared" si="54"/>
        <v>0</v>
      </c>
      <c r="AW367" s="5">
        <f t="shared" si="55"/>
        <v>79.662999999999997</v>
      </c>
      <c r="AZ367" s="4">
        <v>9.98E-2</v>
      </c>
      <c r="BA367" s="4">
        <v>1.5900000000000001E-2</v>
      </c>
      <c r="BB367" s="4">
        <v>2.7699999999999999E-3</v>
      </c>
      <c r="BC367" s="4">
        <v>1.558E-2</v>
      </c>
      <c r="BD367" s="4">
        <v>8.1600000000000006E-3</v>
      </c>
      <c r="BE367" s="4">
        <v>0</v>
      </c>
      <c r="BF367" s="4">
        <v>0</v>
      </c>
      <c r="BG367" s="4">
        <v>2.0500000000000001E-2</v>
      </c>
    </row>
    <row r="368" spans="2:59" x14ac:dyDescent="0.2">
      <c r="B368" s="28" t="s">
        <v>1234</v>
      </c>
      <c r="D368" s="24">
        <v>50503663409</v>
      </c>
      <c r="E368" s="1" t="s">
        <v>1356</v>
      </c>
      <c r="F368" s="1" t="s">
        <v>1450</v>
      </c>
      <c r="G368" s="1" t="s">
        <v>506</v>
      </c>
      <c r="H368" s="24" t="s">
        <v>913</v>
      </c>
      <c r="I368" s="28" t="s">
        <v>1395</v>
      </c>
      <c r="J368" s="24" t="s">
        <v>59</v>
      </c>
      <c r="K368" s="1" t="s">
        <v>47</v>
      </c>
      <c r="L368" s="67">
        <v>38106</v>
      </c>
      <c r="M368" s="68">
        <v>46388</v>
      </c>
      <c r="N368" s="52" t="s">
        <v>64</v>
      </c>
      <c r="O368" s="66"/>
      <c r="P368" s="66" t="s">
        <v>50</v>
      </c>
      <c r="Q368" s="65" t="s">
        <v>55</v>
      </c>
      <c r="R368" s="52" t="s">
        <v>53</v>
      </c>
      <c r="S368" s="66"/>
      <c r="T368" s="52" t="s">
        <v>59</v>
      </c>
      <c r="U368" s="66" t="s">
        <v>47</v>
      </c>
      <c r="V368" s="1" t="s">
        <v>50</v>
      </c>
      <c r="X368" s="28" t="s">
        <v>66</v>
      </c>
      <c r="Y368" s="24" t="s">
        <v>53</v>
      </c>
      <c r="AA368" s="24" t="s">
        <v>59</v>
      </c>
      <c r="AB368" s="1" t="s">
        <v>47</v>
      </c>
      <c r="AE368" s="1" t="s">
        <v>48</v>
      </c>
      <c r="AF368" s="1" t="s">
        <v>135</v>
      </c>
      <c r="AG368" s="1" t="s">
        <v>67</v>
      </c>
      <c r="AH368" s="1" t="s">
        <v>67</v>
      </c>
      <c r="AI368" s="1" t="s">
        <v>139</v>
      </c>
      <c r="AJ368" s="1" t="s">
        <v>137</v>
      </c>
      <c r="AL368" s="6">
        <v>1092</v>
      </c>
      <c r="AM368" s="6" t="s">
        <v>1395</v>
      </c>
      <c r="AN368" s="6">
        <v>1092</v>
      </c>
      <c r="AO368" s="72" t="s">
        <v>133</v>
      </c>
      <c r="AP368" s="5">
        <f t="shared" si="48"/>
        <v>108.9816</v>
      </c>
      <c r="AQ368" s="5">
        <f t="shared" si="49"/>
        <v>17.3628</v>
      </c>
      <c r="AR368" s="5">
        <f t="shared" si="50"/>
        <v>3.0248399999999998</v>
      </c>
      <c r="AS368" s="5">
        <f t="shared" si="51"/>
        <v>17.013359999999999</v>
      </c>
      <c r="AT368" s="5">
        <f t="shared" si="52"/>
        <v>8.9107200000000013</v>
      </c>
      <c r="AU368" s="5">
        <f t="shared" si="53"/>
        <v>0</v>
      </c>
      <c r="AV368" s="5">
        <f t="shared" si="54"/>
        <v>0</v>
      </c>
      <c r="AW368" s="5">
        <f t="shared" si="55"/>
        <v>22.385999999999999</v>
      </c>
      <c r="AZ368" s="4">
        <v>9.98E-2</v>
      </c>
      <c r="BA368" s="4">
        <v>1.5900000000000001E-2</v>
      </c>
      <c r="BB368" s="4">
        <v>2.7699999999999999E-3</v>
      </c>
      <c r="BC368" s="4">
        <v>1.558E-2</v>
      </c>
      <c r="BD368" s="4">
        <v>8.1600000000000006E-3</v>
      </c>
      <c r="BE368" s="4">
        <v>0</v>
      </c>
      <c r="BF368" s="4">
        <v>0</v>
      </c>
      <c r="BG368" s="4">
        <v>2.0500000000000001E-2</v>
      </c>
    </row>
    <row r="369" spans="2:59" x14ac:dyDescent="0.2">
      <c r="B369" s="28" t="s">
        <v>1235</v>
      </c>
      <c r="D369" s="24">
        <v>50528414019</v>
      </c>
      <c r="E369" s="1" t="s">
        <v>1357</v>
      </c>
      <c r="F369" s="1" t="s">
        <v>1451</v>
      </c>
      <c r="G369" s="1" t="s">
        <v>208</v>
      </c>
      <c r="H369" s="24" t="s">
        <v>90</v>
      </c>
      <c r="I369" s="28" t="s">
        <v>1395</v>
      </c>
      <c r="J369" s="24" t="s">
        <v>59</v>
      </c>
      <c r="K369" s="1" t="s">
        <v>47</v>
      </c>
      <c r="L369" s="67">
        <v>38106</v>
      </c>
      <c r="M369" s="68">
        <v>46388</v>
      </c>
      <c r="N369" s="52" t="s">
        <v>64</v>
      </c>
      <c r="O369" s="66"/>
      <c r="P369" s="66" t="s">
        <v>50</v>
      </c>
      <c r="Q369" s="65" t="s">
        <v>55</v>
      </c>
      <c r="R369" s="52" t="s">
        <v>53</v>
      </c>
      <c r="S369" s="66"/>
      <c r="T369" s="52" t="s">
        <v>59</v>
      </c>
      <c r="U369" s="66" t="s">
        <v>47</v>
      </c>
      <c r="V369" s="1" t="s">
        <v>50</v>
      </c>
      <c r="X369" s="28" t="s">
        <v>66</v>
      </c>
      <c r="Y369" s="24" t="s">
        <v>53</v>
      </c>
      <c r="AA369" s="24" t="s">
        <v>59</v>
      </c>
      <c r="AB369" s="1" t="s">
        <v>47</v>
      </c>
      <c r="AE369" s="1" t="s">
        <v>48</v>
      </c>
      <c r="AF369" s="1" t="s">
        <v>135</v>
      </c>
      <c r="AG369" s="1" t="s">
        <v>67</v>
      </c>
      <c r="AH369" s="1" t="s">
        <v>67</v>
      </c>
      <c r="AI369" s="1" t="s">
        <v>139</v>
      </c>
      <c r="AJ369" s="1" t="s">
        <v>137</v>
      </c>
      <c r="AL369" s="6">
        <v>1434</v>
      </c>
      <c r="AM369" s="6" t="s">
        <v>1395</v>
      </c>
      <c r="AN369" s="6">
        <v>1434</v>
      </c>
      <c r="AO369" s="72" t="s">
        <v>133</v>
      </c>
      <c r="AP369" s="5">
        <f t="shared" si="48"/>
        <v>143.11320000000001</v>
      </c>
      <c r="AQ369" s="5">
        <f t="shared" si="49"/>
        <v>22.800600000000003</v>
      </c>
      <c r="AR369" s="5">
        <f t="shared" si="50"/>
        <v>3.9721799999999998</v>
      </c>
      <c r="AS369" s="5">
        <f t="shared" si="51"/>
        <v>22.341719999999999</v>
      </c>
      <c r="AT369" s="5">
        <f t="shared" si="52"/>
        <v>11.701440000000002</v>
      </c>
      <c r="AU369" s="5">
        <f t="shared" si="53"/>
        <v>0</v>
      </c>
      <c r="AV369" s="5">
        <f t="shared" si="54"/>
        <v>0</v>
      </c>
      <c r="AW369" s="5">
        <f t="shared" si="55"/>
        <v>29.397000000000002</v>
      </c>
      <c r="AZ369" s="4">
        <v>9.98E-2</v>
      </c>
      <c r="BA369" s="4">
        <v>1.5900000000000001E-2</v>
      </c>
      <c r="BB369" s="4">
        <v>2.7699999999999999E-3</v>
      </c>
      <c r="BC369" s="4">
        <v>1.558E-2</v>
      </c>
      <c r="BD369" s="4">
        <v>8.1600000000000006E-3</v>
      </c>
      <c r="BE369" s="4">
        <v>0</v>
      </c>
      <c r="BF369" s="4">
        <v>0</v>
      </c>
      <c r="BG369" s="4">
        <v>2.0500000000000001E-2</v>
      </c>
    </row>
    <row r="370" spans="2:59" x14ac:dyDescent="0.2">
      <c r="B370" s="28" t="s">
        <v>1236</v>
      </c>
      <c r="D370" s="24">
        <v>50539034260</v>
      </c>
      <c r="E370" s="1" t="s">
        <v>1358</v>
      </c>
      <c r="F370" s="1" t="s">
        <v>1452</v>
      </c>
      <c r="G370" s="1" t="s">
        <v>380</v>
      </c>
      <c r="H370" s="24" t="s">
        <v>131</v>
      </c>
      <c r="I370" s="28" t="s">
        <v>1453</v>
      </c>
      <c r="J370" s="24" t="s">
        <v>59</v>
      </c>
      <c r="K370" s="1" t="s">
        <v>47</v>
      </c>
      <c r="L370" s="67">
        <v>38106</v>
      </c>
      <c r="M370" s="68">
        <v>46388</v>
      </c>
      <c r="N370" s="52" t="s">
        <v>64</v>
      </c>
      <c r="O370" s="66"/>
      <c r="P370" s="66" t="s">
        <v>50</v>
      </c>
      <c r="Q370" s="65" t="s">
        <v>55</v>
      </c>
      <c r="R370" s="52" t="s">
        <v>53</v>
      </c>
      <c r="S370" s="66"/>
      <c r="T370" s="52" t="s">
        <v>59</v>
      </c>
      <c r="U370" s="66" t="s">
        <v>47</v>
      </c>
      <c r="V370" s="1" t="s">
        <v>50</v>
      </c>
      <c r="X370" s="28" t="s">
        <v>66</v>
      </c>
      <c r="Y370" s="24" t="s">
        <v>53</v>
      </c>
      <c r="AA370" s="24" t="s">
        <v>59</v>
      </c>
      <c r="AB370" s="1" t="s">
        <v>47</v>
      </c>
      <c r="AE370" s="1" t="s">
        <v>48</v>
      </c>
      <c r="AF370" s="1" t="s">
        <v>135</v>
      </c>
      <c r="AG370" s="1" t="s">
        <v>67</v>
      </c>
      <c r="AH370" s="1" t="s">
        <v>67</v>
      </c>
      <c r="AI370" s="1" t="s">
        <v>138</v>
      </c>
      <c r="AJ370" s="1" t="s">
        <v>137</v>
      </c>
      <c r="AL370" s="6">
        <v>71</v>
      </c>
      <c r="AM370" s="6">
        <v>25</v>
      </c>
      <c r="AN370" s="6">
        <v>96</v>
      </c>
      <c r="AO370" s="72" t="s">
        <v>133</v>
      </c>
      <c r="AP370" s="5">
        <f t="shared" si="48"/>
        <v>9.5808</v>
      </c>
      <c r="AQ370" s="5">
        <f t="shared" si="49"/>
        <v>1.5264000000000002</v>
      </c>
      <c r="AR370" s="5">
        <f t="shared" si="50"/>
        <v>0.26591999999999999</v>
      </c>
      <c r="AS370" s="5">
        <f t="shared" si="51"/>
        <v>1.4956800000000001</v>
      </c>
      <c r="AT370" s="5">
        <f t="shared" si="52"/>
        <v>0.78336000000000006</v>
      </c>
      <c r="AU370" s="5">
        <f t="shared" si="53"/>
        <v>0</v>
      </c>
      <c r="AV370" s="5">
        <f t="shared" si="54"/>
        <v>0</v>
      </c>
      <c r="AW370" s="5">
        <f t="shared" si="55"/>
        <v>1.968</v>
      </c>
      <c r="AZ370" s="4">
        <v>9.98E-2</v>
      </c>
      <c r="BA370" s="4">
        <v>1.5900000000000001E-2</v>
      </c>
      <c r="BB370" s="4">
        <v>2.7699999999999999E-3</v>
      </c>
      <c r="BC370" s="4">
        <v>1.558E-2</v>
      </c>
      <c r="BD370" s="4">
        <v>8.1600000000000006E-3</v>
      </c>
      <c r="BE370" s="4">
        <v>0</v>
      </c>
      <c r="BF370" s="4">
        <v>0</v>
      </c>
      <c r="BG370" s="4">
        <v>2.0500000000000001E-2</v>
      </c>
    </row>
    <row r="371" spans="2:59" x14ac:dyDescent="0.2">
      <c r="B371" s="28" t="s">
        <v>1237</v>
      </c>
      <c r="D371" s="24">
        <v>50504034360</v>
      </c>
      <c r="E371" s="1" t="s">
        <v>1359</v>
      </c>
      <c r="F371" s="1" t="s">
        <v>1454</v>
      </c>
      <c r="G371" s="1" t="s">
        <v>1455</v>
      </c>
      <c r="H371" s="24" t="s">
        <v>1061</v>
      </c>
      <c r="I371" s="28" t="s">
        <v>1395</v>
      </c>
      <c r="J371" s="24" t="s">
        <v>59</v>
      </c>
      <c r="K371" s="1" t="s">
        <v>47</v>
      </c>
      <c r="L371" s="67">
        <v>38106</v>
      </c>
      <c r="M371" s="68">
        <v>46388</v>
      </c>
      <c r="N371" s="52" t="s">
        <v>64</v>
      </c>
      <c r="O371" s="66"/>
      <c r="P371" s="66" t="s">
        <v>50</v>
      </c>
      <c r="Q371" s="65" t="s">
        <v>55</v>
      </c>
      <c r="R371" s="52" t="s">
        <v>53</v>
      </c>
      <c r="S371" s="66"/>
      <c r="T371" s="52" t="s">
        <v>59</v>
      </c>
      <c r="U371" s="66" t="s">
        <v>47</v>
      </c>
      <c r="V371" s="1" t="s">
        <v>50</v>
      </c>
      <c r="X371" s="28" t="s">
        <v>66</v>
      </c>
      <c r="Y371" s="24" t="s">
        <v>53</v>
      </c>
      <c r="AA371" s="24" t="s">
        <v>59</v>
      </c>
      <c r="AB371" s="1" t="s">
        <v>47</v>
      </c>
      <c r="AE371" s="1" t="s">
        <v>48</v>
      </c>
      <c r="AF371" s="1" t="s">
        <v>135</v>
      </c>
      <c r="AG371" s="1" t="s">
        <v>67</v>
      </c>
      <c r="AH371" s="1" t="s">
        <v>67</v>
      </c>
      <c r="AI371" s="1" t="s">
        <v>139</v>
      </c>
      <c r="AJ371" s="1" t="s">
        <v>137</v>
      </c>
      <c r="AL371" s="6">
        <v>39780</v>
      </c>
      <c r="AM371" s="6" t="s">
        <v>1395</v>
      </c>
      <c r="AN371" s="6">
        <v>39780</v>
      </c>
      <c r="AO371" s="72" t="s">
        <v>133</v>
      </c>
      <c r="AP371" s="5">
        <f t="shared" si="48"/>
        <v>3970.0439999999999</v>
      </c>
      <c r="AQ371" s="5">
        <f t="shared" si="49"/>
        <v>632.50200000000007</v>
      </c>
      <c r="AR371" s="5">
        <f t="shared" si="50"/>
        <v>110.19059999999999</v>
      </c>
      <c r="AS371" s="5">
        <f t="shared" si="51"/>
        <v>619.77239999999995</v>
      </c>
      <c r="AT371" s="5">
        <f t="shared" si="52"/>
        <v>324.60480000000001</v>
      </c>
      <c r="AU371" s="5">
        <f t="shared" si="53"/>
        <v>0</v>
      </c>
      <c r="AV371" s="5">
        <f t="shared" si="54"/>
        <v>0</v>
      </c>
      <c r="AW371" s="5">
        <f t="shared" si="55"/>
        <v>815.49</v>
      </c>
      <c r="AZ371" s="4">
        <v>9.98E-2</v>
      </c>
      <c r="BA371" s="4">
        <v>1.5900000000000001E-2</v>
      </c>
      <c r="BB371" s="4">
        <v>2.7699999999999999E-3</v>
      </c>
      <c r="BC371" s="4">
        <v>1.558E-2</v>
      </c>
      <c r="BD371" s="4">
        <v>8.1600000000000006E-3</v>
      </c>
      <c r="BE371" s="4">
        <v>0</v>
      </c>
      <c r="BF371" s="4">
        <v>0</v>
      </c>
      <c r="BG371" s="4">
        <v>2.0500000000000001E-2</v>
      </c>
    </row>
    <row r="372" spans="2:59" x14ac:dyDescent="0.2">
      <c r="B372" s="28" t="s">
        <v>1238</v>
      </c>
      <c r="D372" s="24">
        <v>50539844677</v>
      </c>
      <c r="E372" s="1" t="s">
        <v>1360</v>
      </c>
      <c r="F372" s="1" t="s">
        <v>1395</v>
      </c>
      <c r="G372" s="1" t="s">
        <v>506</v>
      </c>
      <c r="H372" s="24" t="s">
        <v>251</v>
      </c>
      <c r="I372" s="28" t="s">
        <v>1395</v>
      </c>
      <c r="J372" s="24" t="s">
        <v>59</v>
      </c>
      <c r="K372" s="1" t="s">
        <v>47</v>
      </c>
      <c r="L372" s="67">
        <v>38106</v>
      </c>
      <c r="M372" s="68">
        <v>46388</v>
      </c>
      <c r="N372" s="52" t="s">
        <v>64</v>
      </c>
      <c r="O372" s="66"/>
      <c r="P372" s="66" t="s">
        <v>50</v>
      </c>
      <c r="Q372" s="65" t="s">
        <v>55</v>
      </c>
      <c r="R372" s="52" t="s">
        <v>53</v>
      </c>
      <c r="S372" s="66"/>
      <c r="T372" s="52" t="s">
        <v>59</v>
      </c>
      <c r="U372" s="66" t="s">
        <v>47</v>
      </c>
      <c r="V372" s="1" t="s">
        <v>50</v>
      </c>
      <c r="X372" s="28" t="s">
        <v>66</v>
      </c>
      <c r="Y372" s="24" t="s">
        <v>53</v>
      </c>
      <c r="AA372" s="24" t="s">
        <v>59</v>
      </c>
      <c r="AB372" s="1" t="s">
        <v>47</v>
      </c>
      <c r="AE372" s="1" t="s">
        <v>48</v>
      </c>
      <c r="AF372" s="1" t="s">
        <v>135</v>
      </c>
      <c r="AG372" s="1" t="s">
        <v>67</v>
      </c>
      <c r="AH372" s="1" t="s">
        <v>67</v>
      </c>
      <c r="AI372" s="1" t="s">
        <v>139</v>
      </c>
      <c r="AJ372" s="1" t="s">
        <v>137</v>
      </c>
      <c r="AL372" s="6">
        <v>951</v>
      </c>
      <c r="AM372" s="6" t="s">
        <v>1395</v>
      </c>
      <c r="AN372" s="6">
        <v>951</v>
      </c>
      <c r="AO372" s="72" t="s">
        <v>133</v>
      </c>
      <c r="AP372" s="5">
        <f t="shared" si="48"/>
        <v>94.909800000000004</v>
      </c>
      <c r="AQ372" s="5">
        <f t="shared" si="49"/>
        <v>15.120900000000001</v>
      </c>
      <c r="AR372" s="5">
        <f t="shared" si="50"/>
        <v>2.6342699999999999</v>
      </c>
      <c r="AS372" s="5">
        <f t="shared" si="51"/>
        <v>14.81658</v>
      </c>
      <c r="AT372" s="5">
        <f t="shared" si="52"/>
        <v>7.7601600000000008</v>
      </c>
      <c r="AU372" s="5">
        <f t="shared" si="53"/>
        <v>0</v>
      </c>
      <c r="AV372" s="5">
        <f t="shared" si="54"/>
        <v>0</v>
      </c>
      <c r="AW372" s="5">
        <f t="shared" si="55"/>
        <v>19.4955</v>
      </c>
      <c r="AZ372" s="4">
        <v>9.98E-2</v>
      </c>
      <c r="BA372" s="4">
        <v>1.5900000000000001E-2</v>
      </c>
      <c r="BB372" s="4">
        <v>2.7699999999999999E-3</v>
      </c>
      <c r="BC372" s="4">
        <v>1.558E-2</v>
      </c>
      <c r="BD372" s="4">
        <v>8.1600000000000006E-3</v>
      </c>
      <c r="BE372" s="4">
        <v>0</v>
      </c>
      <c r="BF372" s="4">
        <v>0</v>
      </c>
      <c r="BG372" s="4">
        <v>2.0500000000000001E-2</v>
      </c>
    </row>
    <row r="373" spans="2:59" x14ac:dyDescent="0.2">
      <c r="B373" s="28" t="s">
        <v>1239</v>
      </c>
      <c r="D373" s="24">
        <v>50536843408</v>
      </c>
      <c r="E373" s="1" t="s">
        <v>1361</v>
      </c>
      <c r="F373" s="1" t="s">
        <v>1456</v>
      </c>
      <c r="G373" s="1" t="s">
        <v>156</v>
      </c>
      <c r="H373" s="24" t="s">
        <v>303</v>
      </c>
      <c r="I373" s="28" t="s">
        <v>1395</v>
      </c>
      <c r="J373" s="24" t="s">
        <v>59</v>
      </c>
      <c r="K373" s="1" t="s">
        <v>47</v>
      </c>
      <c r="L373" s="67">
        <v>38106</v>
      </c>
      <c r="M373" s="68">
        <v>46388</v>
      </c>
      <c r="N373" s="52" t="s">
        <v>64</v>
      </c>
      <c r="O373" s="66"/>
      <c r="P373" s="66" t="s">
        <v>50</v>
      </c>
      <c r="Q373" s="65" t="s">
        <v>55</v>
      </c>
      <c r="R373" s="52" t="s">
        <v>53</v>
      </c>
      <c r="S373" s="66"/>
      <c r="T373" s="52" t="s">
        <v>59</v>
      </c>
      <c r="U373" s="66" t="s">
        <v>47</v>
      </c>
      <c r="V373" s="1" t="s">
        <v>50</v>
      </c>
      <c r="X373" s="28" t="s">
        <v>66</v>
      </c>
      <c r="Y373" s="24" t="s">
        <v>53</v>
      </c>
      <c r="AA373" s="24" t="s">
        <v>59</v>
      </c>
      <c r="AB373" s="1" t="s">
        <v>47</v>
      </c>
      <c r="AE373" s="1" t="s">
        <v>48</v>
      </c>
      <c r="AF373" s="1" t="s">
        <v>135</v>
      </c>
      <c r="AG373" s="1" t="s">
        <v>67</v>
      </c>
      <c r="AH373" s="1" t="s">
        <v>67</v>
      </c>
      <c r="AI373" s="1" t="s">
        <v>139</v>
      </c>
      <c r="AJ373" s="1" t="s">
        <v>137</v>
      </c>
      <c r="AL373" s="6">
        <v>1291</v>
      </c>
      <c r="AM373" s="6" t="s">
        <v>1395</v>
      </c>
      <c r="AN373" s="6">
        <v>1291</v>
      </c>
      <c r="AO373" s="72" t="s">
        <v>133</v>
      </c>
      <c r="AP373" s="5">
        <f t="shared" si="48"/>
        <v>128.84180000000001</v>
      </c>
      <c r="AQ373" s="5">
        <f t="shared" si="49"/>
        <v>20.526900000000001</v>
      </c>
      <c r="AR373" s="5">
        <f t="shared" si="50"/>
        <v>3.5760700000000001</v>
      </c>
      <c r="AS373" s="5">
        <f t="shared" si="51"/>
        <v>20.113779999999998</v>
      </c>
      <c r="AT373" s="5">
        <f t="shared" si="52"/>
        <v>10.534560000000001</v>
      </c>
      <c r="AU373" s="5">
        <f t="shared" si="53"/>
        <v>0</v>
      </c>
      <c r="AV373" s="5">
        <f t="shared" si="54"/>
        <v>0</v>
      </c>
      <c r="AW373" s="5">
        <f t="shared" si="55"/>
        <v>26.465500000000002</v>
      </c>
      <c r="AZ373" s="4">
        <v>9.98E-2</v>
      </c>
      <c r="BA373" s="4">
        <v>1.5900000000000001E-2</v>
      </c>
      <c r="BB373" s="4">
        <v>2.7699999999999999E-3</v>
      </c>
      <c r="BC373" s="4">
        <v>1.558E-2</v>
      </c>
      <c r="BD373" s="4">
        <v>8.1600000000000006E-3</v>
      </c>
      <c r="BE373" s="4">
        <v>0</v>
      </c>
      <c r="BF373" s="4">
        <v>0</v>
      </c>
      <c r="BG373" s="4">
        <v>2.0500000000000001E-2</v>
      </c>
    </row>
    <row r="374" spans="2:59" x14ac:dyDescent="0.2">
      <c r="B374" s="28" t="s">
        <v>1240</v>
      </c>
      <c r="D374" s="24">
        <v>50503804409</v>
      </c>
      <c r="E374" s="1" t="s">
        <v>1362</v>
      </c>
      <c r="F374" s="1" t="s">
        <v>1395</v>
      </c>
      <c r="G374" s="1" t="s">
        <v>1457</v>
      </c>
      <c r="H374" s="24" t="s">
        <v>438</v>
      </c>
      <c r="I374" s="28" t="s">
        <v>1395</v>
      </c>
      <c r="J374" s="24" t="s">
        <v>59</v>
      </c>
      <c r="K374" s="1" t="s">
        <v>47</v>
      </c>
      <c r="L374" s="67">
        <v>38106</v>
      </c>
      <c r="M374" s="68">
        <v>46388</v>
      </c>
      <c r="N374" s="52" t="s">
        <v>64</v>
      </c>
      <c r="O374" s="66"/>
      <c r="P374" s="66" t="s">
        <v>50</v>
      </c>
      <c r="Q374" s="65" t="s">
        <v>55</v>
      </c>
      <c r="R374" s="52" t="s">
        <v>53</v>
      </c>
      <c r="S374" s="66"/>
      <c r="T374" s="52" t="s">
        <v>59</v>
      </c>
      <c r="U374" s="66" t="s">
        <v>47</v>
      </c>
      <c r="V374" s="1" t="s">
        <v>50</v>
      </c>
      <c r="X374" s="28" t="s">
        <v>66</v>
      </c>
      <c r="Y374" s="24" t="s">
        <v>53</v>
      </c>
      <c r="AA374" s="24" t="s">
        <v>59</v>
      </c>
      <c r="AB374" s="1" t="s">
        <v>47</v>
      </c>
      <c r="AE374" s="1" t="s">
        <v>48</v>
      </c>
      <c r="AF374" s="1" t="s">
        <v>135</v>
      </c>
      <c r="AG374" s="1" t="s">
        <v>67</v>
      </c>
      <c r="AH374" s="1" t="s">
        <v>67</v>
      </c>
      <c r="AI374" s="1" t="s">
        <v>139</v>
      </c>
      <c r="AJ374" s="1" t="s">
        <v>137</v>
      </c>
      <c r="AL374" s="6">
        <v>102</v>
      </c>
      <c r="AM374" s="6" t="s">
        <v>1395</v>
      </c>
      <c r="AN374" s="6">
        <v>102</v>
      </c>
      <c r="AO374" s="72" t="s">
        <v>133</v>
      </c>
      <c r="AP374" s="5">
        <f t="shared" si="48"/>
        <v>10.179600000000001</v>
      </c>
      <c r="AQ374" s="5">
        <f t="shared" si="49"/>
        <v>1.6218000000000001</v>
      </c>
      <c r="AR374" s="5">
        <f t="shared" si="50"/>
        <v>0.28254000000000001</v>
      </c>
      <c r="AS374" s="5">
        <f t="shared" si="51"/>
        <v>1.5891599999999999</v>
      </c>
      <c r="AT374" s="5">
        <f t="shared" si="52"/>
        <v>0.83232000000000006</v>
      </c>
      <c r="AU374" s="5">
        <f t="shared" si="53"/>
        <v>0</v>
      </c>
      <c r="AV374" s="5">
        <f t="shared" si="54"/>
        <v>0</v>
      </c>
      <c r="AW374" s="5">
        <f t="shared" si="55"/>
        <v>2.0910000000000002</v>
      </c>
      <c r="AZ374" s="4">
        <v>9.98E-2</v>
      </c>
      <c r="BA374" s="4">
        <v>1.5900000000000001E-2</v>
      </c>
      <c r="BB374" s="4">
        <v>2.7699999999999999E-3</v>
      </c>
      <c r="BC374" s="4">
        <v>1.558E-2</v>
      </c>
      <c r="BD374" s="4">
        <v>8.1600000000000006E-3</v>
      </c>
      <c r="BE374" s="4">
        <v>0</v>
      </c>
      <c r="BF374" s="4">
        <v>0</v>
      </c>
      <c r="BG374" s="4">
        <v>2.0500000000000001E-2</v>
      </c>
    </row>
    <row r="375" spans="2:59" x14ac:dyDescent="0.2">
      <c r="B375" s="28" t="s">
        <v>1241</v>
      </c>
      <c r="D375" s="24">
        <v>50537401742</v>
      </c>
      <c r="E375" s="1" t="s">
        <v>1363</v>
      </c>
      <c r="F375" s="1" t="s">
        <v>1395</v>
      </c>
      <c r="G375" s="1" t="s">
        <v>208</v>
      </c>
      <c r="H375" s="24" t="s">
        <v>971</v>
      </c>
      <c r="I375" s="28" t="s">
        <v>1395</v>
      </c>
      <c r="J375" s="24" t="s">
        <v>59</v>
      </c>
      <c r="K375" s="1" t="s">
        <v>47</v>
      </c>
      <c r="L375" s="67">
        <v>38106</v>
      </c>
      <c r="M375" s="68">
        <v>46388</v>
      </c>
      <c r="N375" s="52" t="s">
        <v>64</v>
      </c>
      <c r="O375" s="66"/>
      <c r="P375" s="66" t="s">
        <v>50</v>
      </c>
      <c r="Q375" s="65" t="s">
        <v>55</v>
      </c>
      <c r="R375" s="52" t="s">
        <v>53</v>
      </c>
      <c r="S375" s="66"/>
      <c r="T375" s="52" t="s">
        <v>59</v>
      </c>
      <c r="U375" s="66" t="s">
        <v>47</v>
      </c>
      <c r="V375" s="1" t="s">
        <v>50</v>
      </c>
      <c r="X375" s="28" t="s">
        <v>66</v>
      </c>
      <c r="Y375" s="24" t="s">
        <v>53</v>
      </c>
      <c r="AA375" s="24" t="s">
        <v>59</v>
      </c>
      <c r="AB375" s="1" t="s">
        <v>47</v>
      </c>
      <c r="AE375" s="1" t="s">
        <v>48</v>
      </c>
      <c r="AF375" s="1" t="e">
        <v>#N/A</v>
      </c>
      <c r="AG375" s="1" t="e">
        <v>#N/A</v>
      </c>
      <c r="AH375" s="1" t="e">
        <v>#N/A</v>
      </c>
      <c r="AI375" s="1" t="e">
        <v>#N/A</v>
      </c>
      <c r="AJ375" s="1" t="e">
        <v>#N/A</v>
      </c>
      <c r="AL375" s="6">
        <v>0</v>
      </c>
      <c r="AM375" s="6" t="s">
        <v>1395</v>
      </c>
      <c r="AN375" s="6">
        <v>0</v>
      </c>
      <c r="AO375" s="72" t="s">
        <v>133</v>
      </c>
      <c r="AP375" s="5">
        <f t="shared" si="48"/>
        <v>0</v>
      </c>
      <c r="AQ375" s="5">
        <f t="shared" si="49"/>
        <v>0</v>
      </c>
      <c r="AR375" s="5">
        <f t="shared" si="50"/>
        <v>0</v>
      </c>
      <c r="AS375" s="5">
        <f t="shared" si="51"/>
        <v>0</v>
      </c>
      <c r="AT375" s="5">
        <f t="shared" si="52"/>
        <v>0</v>
      </c>
      <c r="AU375" s="5">
        <f t="shared" si="53"/>
        <v>0</v>
      </c>
      <c r="AV375" s="5">
        <f t="shared" si="54"/>
        <v>0</v>
      </c>
      <c r="AW375" s="5">
        <f t="shared" si="55"/>
        <v>0</v>
      </c>
      <c r="AZ375" s="4">
        <v>9.98E-2</v>
      </c>
      <c r="BA375" s="4">
        <v>1.5900000000000001E-2</v>
      </c>
      <c r="BB375" s="4">
        <v>2.7699999999999999E-3</v>
      </c>
      <c r="BC375" s="4">
        <v>1.558E-2</v>
      </c>
      <c r="BD375" s="4">
        <v>8.1600000000000006E-3</v>
      </c>
      <c r="BE375" s="4">
        <v>0</v>
      </c>
      <c r="BF375" s="4">
        <v>0</v>
      </c>
      <c r="BG375" s="4">
        <v>2.0500000000000001E-2</v>
      </c>
    </row>
    <row r="376" spans="2:59" x14ac:dyDescent="0.2">
      <c r="B376" s="28" t="s">
        <v>1242</v>
      </c>
      <c r="D376" s="24">
        <v>50536949579</v>
      </c>
      <c r="E376" s="1" t="s">
        <v>1364</v>
      </c>
      <c r="F376" s="1" t="s">
        <v>1395</v>
      </c>
      <c r="G376" s="1" t="s">
        <v>208</v>
      </c>
      <c r="H376" s="24" t="s">
        <v>971</v>
      </c>
      <c r="I376" s="28" t="s">
        <v>1395</v>
      </c>
      <c r="J376" s="24" t="s">
        <v>59</v>
      </c>
      <c r="K376" s="1" t="s">
        <v>47</v>
      </c>
      <c r="L376" s="67">
        <v>38106</v>
      </c>
      <c r="M376" s="68">
        <v>46388</v>
      </c>
      <c r="N376" s="52" t="s">
        <v>64</v>
      </c>
      <c r="O376" s="66"/>
      <c r="P376" s="66" t="s">
        <v>50</v>
      </c>
      <c r="Q376" s="65" t="s">
        <v>55</v>
      </c>
      <c r="R376" s="52" t="s">
        <v>53</v>
      </c>
      <c r="S376" s="66"/>
      <c r="T376" s="52" t="s">
        <v>59</v>
      </c>
      <c r="U376" s="66" t="s">
        <v>47</v>
      </c>
      <c r="V376" s="1" t="s">
        <v>50</v>
      </c>
      <c r="X376" s="28" t="s">
        <v>66</v>
      </c>
      <c r="Y376" s="24" t="s">
        <v>53</v>
      </c>
      <c r="AA376" s="24" t="s">
        <v>59</v>
      </c>
      <c r="AB376" s="1" t="s">
        <v>47</v>
      </c>
      <c r="AE376" s="1" t="s">
        <v>48</v>
      </c>
      <c r="AF376" s="1" t="e">
        <v>#N/A</v>
      </c>
      <c r="AG376" s="1" t="e">
        <v>#N/A</v>
      </c>
      <c r="AH376" s="1" t="e">
        <v>#N/A</v>
      </c>
      <c r="AI376" s="1" t="e">
        <v>#N/A</v>
      </c>
      <c r="AJ376" s="1" t="e">
        <v>#N/A</v>
      </c>
      <c r="AL376" s="6">
        <v>0</v>
      </c>
      <c r="AM376" s="6" t="s">
        <v>1395</v>
      </c>
      <c r="AN376" s="6">
        <v>0</v>
      </c>
      <c r="AO376" s="72" t="s">
        <v>133</v>
      </c>
      <c r="AP376" s="5">
        <f t="shared" si="48"/>
        <v>0</v>
      </c>
      <c r="AQ376" s="5">
        <f t="shared" si="49"/>
        <v>0</v>
      </c>
      <c r="AR376" s="5">
        <f t="shared" si="50"/>
        <v>0</v>
      </c>
      <c r="AS376" s="5">
        <f t="shared" si="51"/>
        <v>0</v>
      </c>
      <c r="AT376" s="5">
        <f t="shared" si="52"/>
        <v>0</v>
      </c>
      <c r="AU376" s="5">
        <f t="shared" si="53"/>
        <v>0</v>
      </c>
      <c r="AV376" s="5">
        <f t="shared" si="54"/>
        <v>0</v>
      </c>
      <c r="AW376" s="5">
        <f t="shared" si="55"/>
        <v>0</v>
      </c>
      <c r="AZ376" s="4">
        <v>9.98E-2</v>
      </c>
      <c r="BA376" s="4">
        <v>1.5900000000000001E-2</v>
      </c>
      <c r="BB376" s="4">
        <v>2.7699999999999999E-3</v>
      </c>
      <c r="BC376" s="4">
        <v>1.558E-2</v>
      </c>
      <c r="BD376" s="4">
        <v>8.1600000000000006E-3</v>
      </c>
      <c r="BE376" s="4">
        <v>0</v>
      </c>
      <c r="BF376" s="4">
        <v>0</v>
      </c>
      <c r="BG376" s="4">
        <v>2.0500000000000001E-2</v>
      </c>
    </row>
    <row r="377" spans="2:59" x14ac:dyDescent="0.2">
      <c r="B377" s="28" t="s">
        <v>1243</v>
      </c>
      <c r="D377" s="24" t="e">
        <v>#N/A</v>
      </c>
      <c r="E377" s="1" t="e">
        <v>#N/A</v>
      </c>
      <c r="F377" s="1" t="s">
        <v>1458</v>
      </c>
      <c r="G377" s="1" t="s">
        <v>91</v>
      </c>
      <c r="H377" s="24" t="s">
        <v>373</v>
      </c>
      <c r="J377" s="24" t="s">
        <v>59</v>
      </c>
      <c r="K377" s="1" t="s">
        <v>47</v>
      </c>
      <c r="L377" s="67">
        <v>38106</v>
      </c>
      <c r="M377" s="68">
        <v>46388</v>
      </c>
      <c r="N377" s="52" t="s">
        <v>64</v>
      </c>
      <c r="O377" s="66"/>
      <c r="P377" s="66" t="s">
        <v>50</v>
      </c>
      <c r="Q377" s="65" t="s">
        <v>55</v>
      </c>
      <c r="R377" s="52" t="s">
        <v>53</v>
      </c>
      <c r="S377" s="66"/>
      <c r="T377" s="52" t="s">
        <v>59</v>
      </c>
      <c r="U377" s="66" t="s">
        <v>47</v>
      </c>
      <c r="V377" s="1" t="s">
        <v>50</v>
      </c>
      <c r="X377" s="28" t="s">
        <v>66</v>
      </c>
      <c r="Y377" s="24" t="s">
        <v>53</v>
      </c>
      <c r="AA377" s="24" t="s">
        <v>59</v>
      </c>
      <c r="AB377" s="1" t="s">
        <v>47</v>
      </c>
      <c r="AE377" s="1" t="s">
        <v>48</v>
      </c>
      <c r="AF377" s="1" t="e">
        <v>#N/A</v>
      </c>
      <c r="AG377" s="1" t="e">
        <v>#N/A</v>
      </c>
      <c r="AH377" s="1" t="e">
        <v>#N/A</v>
      </c>
      <c r="AI377" s="1" t="e">
        <v>#N/A</v>
      </c>
      <c r="AJ377" s="1" t="e">
        <v>#N/A</v>
      </c>
      <c r="AL377" s="6">
        <v>0</v>
      </c>
      <c r="AM377" s="6" t="s">
        <v>1395</v>
      </c>
      <c r="AN377" s="6">
        <v>0</v>
      </c>
      <c r="AO377" s="72" t="s">
        <v>133</v>
      </c>
      <c r="AP377" s="5">
        <f t="shared" si="48"/>
        <v>0</v>
      </c>
      <c r="AQ377" s="5">
        <f t="shared" si="49"/>
        <v>0</v>
      </c>
      <c r="AR377" s="5">
        <f t="shared" si="50"/>
        <v>0</v>
      </c>
      <c r="AS377" s="5">
        <f t="shared" si="51"/>
        <v>0</v>
      </c>
      <c r="AT377" s="5">
        <f t="shared" si="52"/>
        <v>0</v>
      </c>
      <c r="AU377" s="5">
        <f t="shared" si="53"/>
        <v>0</v>
      </c>
      <c r="AV377" s="5">
        <f t="shared" si="54"/>
        <v>0</v>
      </c>
      <c r="AW377" s="5">
        <f t="shared" si="55"/>
        <v>0</v>
      </c>
      <c r="AZ377" s="4">
        <v>9.98E-2</v>
      </c>
      <c r="BA377" s="4">
        <v>1.5900000000000001E-2</v>
      </c>
      <c r="BB377" s="4">
        <v>2.7699999999999999E-3</v>
      </c>
      <c r="BC377" s="4">
        <v>1.558E-2</v>
      </c>
      <c r="BD377" s="4">
        <v>8.1600000000000006E-3</v>
      </c>
      <c r="BE377" s="4">
        <v>0</v>
      </c>
      <c r="BF377" s="4">
        <v>0</v>
      </c>
      <c r="BG377" s="4">
        <v>2.0500000000000001E-2</v>
      </c>
    </row>
    <row r="378" spans="2:59" x14ac:dyDescent="0.2">
      <c r="B378" s="28" t="s">
        <v>1244</v>
      </c>
      <c r="D378" s="24" t="e">
        <v>#N/A</v>
      </c>
      <c r="E378" s="1" t="e">
        <v>#N/A</v>
      </c>
      <c r="F378" s="1" t="s">
        <v>645</v>
      </c>
      <c r="G378" s="1" t="s">
        <v>1459</v>
      </c>
      <c r="H378" s="24">
        <v>3</v>
      </c>
      <c r="J378" s="24" t="s">
        <v>59</v>
      </c>
      <c r="K378" s="1" t="s">
        <v>47</v>
      </c>
      <c r="L378" s="67">
        <v>38106</v>
      </c>
      <c r="M378" s="68">
        <v>46388</v>
      </c>
      <c r="N378" s="52" t="s">
        <v>64</v>
      </c>
      <c r="O378" s="66"/>
      <c r="P378" s="66" t="s">
        <v>50</v>
      </c>
      <c r="Q378" s="65" t="s">
        <v>55</v>
      </c>
      <c r="R378" s="52" t="s">
        <v>53</v>
      </c>
      <c r="S378" s="66"/>
      <c r="T378" s="52" t="s">
        <v>59</v>
      </c>
      <c r="U378" s="66" t="s">
        <v>47</v>
      </c>
      <c r="V378" s="1" t="s">
        <v>50</v>
      </c>
      <c r="X378" s="28" t="s">
        <v>66</v>
      </c>
      <c r="Y378" s="24" t="s">
        <v>53</v>
      </c>
      <c r="AA378" s="24" t="s">
        <v>59</v>
      </c>
      <c r="AB378" s="1" t="s">
        <v>47</v>
      </c>
      <c r="AE378" s="1" t="s">
        <v>48</v>
      </c>
      <c r="AF378" s="1" t="e">
        <v>#N/A</v>
      </c>
      <c r="AG378" s="1" t="e">
        <v>#N/A</v>
      </c>
      <c r="AH378" s="1" t="e">
        <v>#N/A</v>
      </c>
      <c r="AI378" s="1" t="e">
        <v>#N/A</v>
      </c>
      <c r="AJ378" s="1" t="e">
        <v>#N/A</v>
      </c>
      <c r="AL378" s="6">
        <v>0</v>
      </c>
      <c r="AM378" s="6" t="s">
        <v>1395</v>
      </c>
      <c r="AN378" s="6">
        <v>0</v>
      </c>
      <c r="AO378" s="72" t="s">
        <v>133</v>
      </c>
      <c r="AP378" s="5">
        <f t="shared" si="48"/>
        <v>0</v>
      </c>
      <c r="AQ378" s="5">
        <f t="shared" si="49"/>
        <v>0</v>
      </c>
      <c r="AR378" s="5">
        <f t="shared" si="50"/>
        <v>0</v>
      </c>
      <c r="AS378" s="5">
        <f t="shared" si="51"/>
        <v>0</v>
      </c>
      <c r="AT378" s="5">
        <f t="shared" si="52"/>
        <v>0</v>
      </c>
      <c r="AU378" s="5">
        <f t="shared" si="53"/>
        <v>0</v>
      </c>
      <c r="AV378" s="5">
        <f t="shared" si="54"/>
        <v>0</v>
      </c>
      <c r="AW378" s="5">
        <f t="shared" si="55"/>
        <v>0</v>
      </c>
      <c r="AZ378" s="4">
        <v>9.98E-2</v>
      </c>
      <c r="BA378" s="4">
        <v>1.5900000000000001E-2</v>
      </c>
      <c r="BB378" s="4">
        <v>2.7699999999999999E-3</v>
      </c>
      <c r="BC378" s="4">
        <v>1.558E-2</v>
      </c>
      <c r="BD378" s="4">
        <v>8.1600000000000006E-3</v>
      </c>
      <c r="BE378" s="4">
        <v>0</v>
      </c>
      <c r="BF378" s="4">
        <v>0</v>
      </c>
      <c r="BG378" s="4">
        <v>2.0500000000000001E-2</v>
      </c>
    </row>
    <row r="379" spans="2:59" x14ac:dyDescent="0.2">
      <c r="B379" s="28" t="s">
        <v>1245</v>
      </c>
      <c r="D379" s="24">
        <v>50591621120</v>
      </c>
      <c r="E379" s="1" t="s">
        <v>1365</v>
      </c>
      <c r="F379" s="1" t="s">
        <v>645</v>
      </c>
      <c r="G379" s="1" t="s">
        <v>515</v>
      </c>
      <c r="H379" s="24">
        <v>224</v>
      </c>
      <c r="J379" s="24" t="s">
        <v>59</v>
      </c>
      <c r="K379" s="1" t="s">
        <v>47</v>
      </c>
      <c r="L379" s="67">
        <v>38106</v>
      </c>
      <c r="M379" s="68">
        <v>46388</v>
      </c>
      <c r="N379" s="52" t="s">
        <v>64</v>
      </c>
      <c r="O379" s="66"/>
      <c r="P379" s="66" t="s">
        <v>50</v>
      </c>
      <c r="Q379" s="65" t="s">
        <v>55</v>
      </c>
      <c r="R379" s="52" t="s">
        <v>53</v>
      </c>
      <c r="S379" s="66"/>
      <c r="T379" s="52" t="s">
        <v>59</v>
      </c>
      <c r="U379" s="66" t="s">
        <v>47</v>
      </c>
      <c r="V379" s="1" t="s">
        <v>50</v>
      </c>
      <c r="X379" s="28" t="s">
        <v>66</v>
      </c>
      <c r="Y379" s="24" t="s">
        <v>53</v>
      </c>
      <c r="AA379" s="24" t="s">
        <v>59</v>
      </c>
      <c r="AB379" s="1" t="s">
        <v>47</v>
      </c>
      <c r="AE379" s="1" t="s">
        <v>48</v>
      </c>
      <c r="AF379" s="1" t="s">
        <v>135</v>
      </c>
      <c r="AG379" s="1" t="s">
        <v>67</v>
      </c>
      <c r="AH379" s="1" t="s">
        <v>67</v>
      </c>
      <c r="AI379" s="1" t="s">
        <v>138</v>
      </c>
      <c r="AJ379" s="1" t="s">
        <v>1510</v>
      </c>
      <c r="AL379" s="6">
        <v>0</v>
      </c>
      <c r="AM379" s="6" t="s">
        <v>1395</v>
      </c>
      <c r="AN379" s="6">
        <v>0</v>
      </c>
      <c r="AO379" s="72" t="s">
        <v>133</v>
      </c>
      <c r="AP379" s="5">
        <f t="shared" si="48"/>
        <v>0</v>
      </c>
      <c r="AQ379" s="5">
        <f t="shared" si="49"/>
        <v>0</v>
      </c>
      <c r="AR379" s="5">
        <f t="shared" si="50"/>
        <v>0</v>
      </c>
      <c r="AS379" s="5">
        <f t="shared" si="51"/>
        <v>0</v>
      </c>
      <c r="AT379" s="5">
        <f t="shared" si="52"/>
        <v>0</v>
      </c>
      <c r="AU379" s="5">
        <f t="shared" si="53"/>
        <v>0</v>
      </c>
      <c r="AV379" s="5">
        <f t="shared" si="54"/>
        <v>0</v>
      </c>
      <c r="AW379" s="5">
        <f t="shared" si="55"/>
        <v>0</v>
      </c>
      <c r="AZ379" s="4">
        <v>9.98E-2</v>
      </c>
      <c r="BA379" s="4">
        <v>1.5900000000000001E-2</v>
      </c>
      <c r="BB379" s="4">
        <v>2.7699999999999999E-3</v>
      </c>
      <c r="BC379" s="4">
        <v>1.558E-2</v>
      </c>
      <c r="BD379" s="4">
        <v>8.1600000000000006E-3</v>
      </c>
      <c r="BE379" s="4">
        <v>0</v>
      </c>
      <c r="BF379" s="4">
        <v>0</v>
      </c>
      <c r="BG379" s="4">
        <v>2.0500000000000001E-2</v>
      </c>
    </row>
    <row r="380" spans="2:59" x14ac:dyDescent="0.2">
      <c r="B380" s="28" t="s">
        <v>1246</v>
      </c>
      <c r="D380" s="24">
        <v>50503543479</v>
      </c>
      <c r="E380" s="1" t="s">
        <v>1366</v>
      </c>
      <c r="F380" s="1" t="s">
        <v>1460</v>
      </c>
      <c r="G380" s="1" t="s">
        <v>1461</v>
      </c>
      <c r="H380" s="24">
        <v>16</v>
      </c>
      <c r="J380" s="24" t="s">
        <v>59</v>
      </c>
      <c r="K380" s="1" t="s">
        <v>47</v>
      </c>
      <c r="L380" s="67">
        <v>38106</v>
      </c>
      <c r="M380" s="68">
        <v>46388</v>
      </c>
      <c r="N380" s="52" t="s">
        <v>64</v>
      </c>
      <c r="O380" s="66"/>
      <c r="P380" s="66" t="s">
        <v>50</v>
      </c>
      <c r="Q380" s="65" t="s">
        <v>55</v>
      </c>
      <c r="R380" s="52" t="s">
        <v>53</v>
      </c>
      <c r="S380" s="66"/>
      <c r="T380" s="52" t="s">
        <v>59</v>
      </c>
      <c r="U380" s="66" t="s">
        <v>47</v>
      </c>
      <c r="V380" s="1" t="s">
        <v>50</v>
      </c>
      <c r="X380" s="28" t="s">
        <v>66</v>
      </c>
      <c r="Y380" s="24" t="s">
        <v>53</v>
      </c>
      <c r="AA380" s="24" t="s">
        <v>59</v>
      </c>
      <c r="AB380" s="1" t="s">
        <v>47</v>
      </c>
      <c r="AE380" s="1" t="s">
        <v>48</v>
      </c>
      <c r="AF380" s="1" t="s">
        <v>135</v>
      </c>
      <c r="AG380" s="1" t="s">
        <v>67</v>
      </c>
      <c r="AH380" s="1" t="s">
        <v>67</v>
      </c>
      <c r="AI380" s="1" t="s">
        <v>139</v>
      </c>
      <c r="AJ380" s="1" t="s">
        <v>1509</v>
      </c>
      <c r="AL380" s="6">
        <v>0</v>
      </c>
      <c r="AM380" s="6" t="s">
        <v>1395</v>
      </c>
      <c r="AN380" s="6">
        <v>0</v>
      </c>
      <c r="AO380" s="72" t="s">
        <v>133</v>
      </c>
      <c r="AP380" s="5">
        <f t="shared" si="48"/>
        <v>0</v>
      </c>
      <c r="AQ380" s="5">
        <f t="shared" si="49"/>
        <v>0</v>
      </c>
      <c r="AR380" s="5">
        <f t="shared" si="50"/>
        <v>0</v>
      </c>
      <c r="AS380" s="5">
        <f t="shared" si="51"/>
        <v>0</v>
      </c>
      <c r="AT380" s="5">
        <f t="shared" si="52"/>
        <v>0</v>
      </c>
      <c r="AU380" s="5">
        <f t="shared" si="53"/>
        <v>0</v>
      </c>
      <c r="AV380" s="5">
        <f t="shared" si="54"/>
        <v>0</v>
      </c>
      <c r="AW380" s="5">
        <f t="shared" si="55"/>
        <v>0</v>
      </c>
      <c r="AZ380" s="4">
        <v>9.98E-2</v>
      </c>
      <c r="BA380" s="4">
        <v>1.5900000000000001E-2</v>
      </c>
      <c r="BB380" s="4">
        <v>2.7699999999999999E-3</v>
      </c>
      <c r="BC380" s="4">
        <v>1.558E-2</v>
      </c>
      <c r="BD380" s="4">
        <v>8.1600000000000006E-3</v>
      </c>
      <c r="BE380" s="4">
        <v>0</v>
      </c>
      <c r="BF380" s="4">
        <v>0</v>
      </c>
      <c r="BG380" s="4">
        <v>2.0500000000000001E-2</v>
      </c>
    </row>
    <row r="381" spans="2:59" x14ac:dyDescent="0.2">
      <c r="B381" s="28" t="s">
        <v>1247</v>
      </c>
      <c r="D381" s="24">
        <v>50503663417</v>
      </c>
      <c r="E381" s="1" t="s">
        <v>1367</v>
      </c>
      <c r="F381" s="1" t="s">
        <v>1462</v>
      </c>
      <c r="G381" s="1" t="s">
        <v>1463</v>
      </c>
      <c r="H381" s="24">
        <v>17</v>
      </c>
      <c r="J381" s="24" t="s">
        <v>59</v>
      </c>
      <c r="K381" s="1" t="s">
        <v>47</v>
      </c>
      <c r="L381" s="67">
        <v>38106</v>
      </c>
      <c r="M381" s="68">
        <v>46388</v>
      </c>
      <c r="N381" s="52" t="s">
        <v>64</v>
      </c>
      <c r="O381" s="66"/>
      <c r="P381" s="66" t="s">
        <v>50</v>
      </c>
      <c r="Q381" s="65" t="s">
        <v>55</v>
      </c>
      <c r="R381" s="52" t="s">
        <v>53</v>
      </c>
      <c r="S381" s="66"/>
      <c r="T381" s="52" t="s">
        <v>59</v>
      </c>
      <c r="U381" s="66" t="s">
        <v>47</v>
      </c>
      <c r="V381" s="1" t="s">
        <v>50</v>
      </c>
      <c r="X381" s="28" t="s">
        <v>66</v>
      </c>
      <c r="Y381" s="24" t="s">
        <v>53</v>
      </c>
      <c r="AA381" s="24" t="s">
        <v>59</v>
      </c>
      <c r="AB381" s="1" t="s">
        <v>47</v>
      </c>
      <c r="AE381" s="1" t="s">
        <v>48</v>
      </c>
      <c r="AF381" s="1" t="s">
        <v>135</v>
      </c>
      <c r="AG381" s="1" t="s">
        <v>67</v>
      </c>
      <c r="AH381" s="1" t="s">
        <v>67</v>
      </c>
      <c r="AI381" s="1" t="s">
        <v>139</v>
      </c>
      <c r="AJ381" s="1" t="s">
        <v>137</v>
      </c>
      <c r="AL381" s="6">
        <v>0</v>
      </c>
      <c r="AM381" s="6" t="s">
        <v>1395</v>
      </c>
      <c r="AN381" s="6">
        <v>0</v>
      </c>
      <c r="AO381" s="72" t="s">
        <v>133</v>
      </c>
      <c r="AP381" s="5">
        <f t="shared" si="48"/>
        <v>0</v>
      </c>
      <c r="AQ381" s="5">
        <f t="shared" si="49"/>
        <v>0</v>
      </c>
      <c r="AR381" s="5">
        <f t="shared" si="50"/>
        <v>0</v>
      </c>
      <c r="AS381" s="5">
        <f t="shared" si="51"/>
        <v>0</v>
      </c>
      <c r="AT381" s="5">
        <f t="shared" si="52"/>
        <v>0</v>
      </c>
      <c r="AU381" s="5">
        <f t="shared" si="53"/>
        <v>0</v>
      </c>
      <c r="AV381" s="5">
        <f t="shared" si="54"/>
        <v>0</v>
      </c>
      <c r="AW381" s="5">
        <f t="shared" si="55"/>
        <v>0</v>
      </c>
      <c r="AZ381" s="4">
        <v>9.98E-2</v>
      </c>
      <c r="BA381" s="4">
        <v>1.5900000000000001E-2</v>
      </c>
      <c r="BB381" s="4">
        <v>2.7699999999999999E-3</v>
      </c>
      <c r="BC381" s="4">
        <v>1.558E-2</v>
      </c>
      <c r="BD381" s="4">
        <v>8.1600000000000006E-3</v>
      </c>
      <c r="BE381" s="4">
        <v>0</v>
      </c>
      <c r="BF381" s="4">
        <v>0</v>
      </c>
      <c r="BG381" s="4">
        <v>2.0500000000000001E-2</v>
      </c>
    </row>
    <row r="382" spans="2:59" x14ac:dyDescent="0.2">
      <c r="B382" s="28" t="s">
        <v>1248</v>
      </c>
      <c r="D382" s="24">
        <v>50537779412</v>
      </c>
      <c r="E382" s="1" t="s">
        <v>787</v>
      </c>
      <c r="F382" s="1" t="s">
        <v>645</v>
      </c>
      <c r="G382" s="1" t="s">
        <v>239</v>
      </c>
      <c r="H382" s="24">
        <v>78</v>
      </c>
      <c r="I382" s="28" t="s">
        <v>1395</v>
      </c>
      <c r="J382" s="24" t="s">
        <v>59</v>
      </c>
      <c r="K382" s="1" t="s">
        <v>47</v>
      </c>
      <c r="L382" s="67">
        <v>38106</v>
      </c>
      <c r="M382" s="68">
        <v>46388</v>
      </c>
      <c r="N382" s="52" t="s">
        <v>64</v>
      </c>
      <c r="O382" s="66"/>
      <c r="P382" s="66" t="s">
        <v>50</v>
      </c>
      <c r="Q382" s="65" t="s">
        <v>55</v>
      </c>
      <c r="R382" s="52" t="s">
        <v>53</v>
      </c>
      <c r="S382" s="66"/>
      <c r="T382" s="52" t="s">
        <v>59</v>
      </c>
      <c r="U382" s="66" t="s">
        <v>47</v>
      </c>
      <c r="V382" s="1" t="s">
        <v>50</v>
      </c>
      <c r="X382" s="28" t="s">
        <v>66</v>
      </c>
      <c r="Y382" s="24" t="s">
        <v>53</v>
      </c>
      <c r="AA382" s="24" t="s">
        <v>59</v>
      </c>
      <c r="AB382" s="1" t="s">
        <v>47</v>
      </c>
      <c r="AE382" s="1" t="s">
        <v>48</v>
      </c>
      <c r="AF382" s="1" t="s">
        <v>135</v>
      </c>
      <c r="AG382" s="1" t="s">
        <v>67</v>
      </c>
      <c r="AH382" s="1" t="s">
        <v>67</v>
      </c>
      <c r="AI382" s="1" t="s">
        <v>139</v>
      </c>
      <c r="AJ382" s="1" t="s">
        <v>1510</v>
      </c>
      <c r="AL382" s="6">
        <v>2930</v>
      </c>
      <c r="AM382" s="6" t="s">
        <v>1395</v>
      </c>
      <c r="AN382" s="6">
        <v>2930</v>
      </c>
      <c r="AO382" s="72" t="s">
        <v>133</v>
      </c>
      <c r="AP382" s="5">
        <f t="shared" si="48"/>
        <v>292.41399999999999</v>
      </c>
      <c r="AQ382" s="5">
        <f t="shared" si="49"/>
        <v>46.587000000000003</v>
      </c>
      <c r="AR382" s="5">
        <f t="shared" si="50"/>
        <v>8.1160999999999994</v>
      </c>
      <c r="AS382" s="5">
        <f t="shared" si="51"/>
        <v>45.6494</v>
      </c>
      <c r="AT382" s="5">
        <f t="shared" si="52"/>
        <v>23.908800000000003</v>
      </c>
      <c r="AU382" s="5">
        <f t="shared" si="53"/>
        <v>0</v>
      </c>
      <c r="AV382" s="5">
        <f t="shared" si="54"/>
        <v>0</v>
      </c>
      <c r="AW382" s="5">
        <f t="shared" si="55"/>
        <v>60.065000000000005</v>
      </c>
      <c r="AZ382" s="4">
        <v>9.98E-2</v>
      </c>
      <c r="BA382" s="4">
        <v>1.5900000000000001E-2</v>
      </c>
      <c r="BB382" s="4">
        <v>2.7699999999999999E-3</v>
      </c>
      <c r="BC382" s="4">
        <v>1.558E-2</v>
      </c>
      <c r="BD382" s="4">
        <v>8.1600000000000006E-3</v>
      </c>
      <c r="BE382" s="4">
        <v>0</v>
      </c>
      <c r="BF382" s="4">
        <v>0</v>
      </c>
      <c r="BG382" s="4">
        <v>2.0500000000000001E-2</v>
      </c>
    </row>
    <row r="383" spans="2:59" x14ac:dyDescent="0.2">
      <c r="B383" s="28" t="s">
        <v>1249</v>
      </c>
      <c r="D383" s="24">
        <v>50539939709</v>
      </c>
      <c r="E383" s="1" t="s">
        <v>942</v>
      </c>
      <c r="F383" s="1" t="s">
        <v>645</v>
      </c>
      <c r="G383" s="1" t="s">
        <v>101</v>
      </c>
      <c r="H383" s="24">
        <v>41</v>
      </c>
      <c r="I383" s="28" t="s">
        <v>1395</v>
      </c>
      <c r="J383" s="24" t="s">
        <v>59</v>
      </c>
      <c r="K383" s="1" t="s">
        <v>47</v>
      </c>
      <c r="L383" s="67">
        <v>38106</v>
      </c>
      <c r="M383" s="68">
        <v>46388</v>
      </c>
      <c r="N383" s="52" t="s">
        <v>64</v>
      </c>
      <c r="O383" s="66"/>
      <c r="P383" s="66" t="s">
        <v>50</v>
      </c>
      <c r="Q383" s="65" t="s">
        <v>55</v>
      </c>
      <c r="R383" s="52" t="s">
        <v>53</v>
      </c>
      <c r="S383" s="66"/>
      <c r="T383" s="52" t="s">
        <v>59</v>
      </c>
      <c r="U383" s="66" t="s">
        <v>47</v>
      </c>
      <c r="V383" s="1" t="s">
        <v>50</v>
      </c>
      <c r="X383" s="28" t="s">
        <v>66</v>
      </c>
      <c r="Y383" s="24" t="s">
        <v>53</v>
      </c>
      <c r="AA383" s="24" t="s">
        <v>59</v>
      </c>
      <c r="AB383" s="1" t="s">
        <v>47</v>
      </c>
      <c r="AE383" s="1" t="s">
        <v>48</v>
      </c>
      <c r="AF383" s="1" t="s">
        <v>135</v>
      </c>
      <c r="AG383" s="1" t="s">
        <v>67</v>
      </c>
      <c r="AH383" s="1" t="s">
        <v>67</v>
      </c>
      <c r="AI383" s="1" t="s">
        <v>138</v>
      </c>
      <c r="AJ383" s="1" t="s">
        <v>1510</v>
      </c>
      <c r="AL383" s="6">
        <v>6673</v>
      </c>
      <c r="AM383" s="6">
        <v>9562</v>
      </c>
      <c r="AN383" s="6">
        <v>16235</v>
      </c>
      <c r="AO383" s="72" t="s">
        <v>133</v>
      </c>
      <c r="AP383" s="5">
        <f t="shared" si="48"/>
        <v>1620.2529999999999</v>
      </c>
      <c r="AQ383" s="5">
        <f t="shared" si="49"/>
        <v>258.13650000000001</v>
      </c>
      <c r="AR383" s="5">
        <f t="shared" si="50"/>
        <v>44.970949999999995</v>
      </c>
      <c r="AS383" s="5">
        <f t="shared" si="51"/>
        <v>252.94130000000001</v>
      </c>
      <c r="AT383" s="5">
        <f t="shared" si="52"/>
        <v>132.4776</v>
      </c>
      <c r="AU383" s="5">
        <f t="shared" si="53"/>
        <v>0</v>
      </c>
      <c r="AV383" s="5">
        <f t="shared" si="54"/>
        <v>0</v>
      </c>
      <c r="AW383" s="5">
        <f t="shared" si="55"/>
        <v>332.8175</v>
      </c>
      <c r="AZ383" s="4">
        <v>9.98E-2</v>
      </c>
      <c r="BA383" s="4">
        <v>1.5900000000000001E-2</v>
      </c>
      <c r="BB383" s="4">
        <v>2.7699999999999999E-3</v>
      </c>
      <c r="BC383" s="4">
        <v>1.558E-2</v>
      </c>
      <c r="BD383" s="4">
        <v>8.1600000000000006E-3</v>
      </c>
      <c r="BE383" s="4">
        <v>0</v>
      </c>
      <c r="BF383" s="4">
        <v>0</v>
      </c>
      <c r="BG383" s="4">
        <v>2.0500000000000001E-2</v>
      </c>
    </row>
    <row r="384" spans="2:59" x14ac:dyDescent="0.2">
      <c r="B384" s="28" t="s">
        <v>1250</v>
      </c>
      <c r="D384" s="24">
        <v>50537007821</v>
      </c>
      <c r="E384" s="1" t="s">
        <v>937</v>
      </c>
      <c r="F384" s="1" t="s">
        <v>645</v>
      </c>
      <c r="G384" s="1" t="s">
        <v>101</v>
      </c>
      <c r="H384" s="24">
        <v>1</v>
      </c>
      <c r="I384" s="28" t="s">
        <v>1395</v>
      </c>
      <c r="J384" s="24" t="s">
        <v>59</v>
      </c>
      <c r="K384" s="1" t="s">
        <v>47</v>
      </c>
      <c r="L384" s="67">
        <v>38106</v>
      </c>
      <c r="M384" s="68">
        <v>46388</v>
      </c>
      <c r="N384" s="52" t="s">
        <v>64</v>
      </c>
      <c r="O384" s="66"/>
      <c r="P384" s="66" t="s">
        <v>50</v>
      </c>
      <c r="Q384" s="65" t="s">
        <v>55</v>
      </c>
      <c r="R384" s="52" t="s">
        <v>53</v>
      </c>
      <c r="S384" s="66"/>
      <c r="T384" s="52" t="s">
        <v>59</v>
      </c>
      <c r="U384" s="66" t="s">
        <v>47</v>
      </c>
      <c r="V384" s="1" t="s">
        <v>50</v>
      </c>
      <c r="X384" s="28" t="s">
        <v>66</v>
      </c>
      <c r="Y384" s="24" t="s">
        <v>53</v>
      </c>
      <c r="AA384" s="24" t="s">
        <v>59</v>
      </c>
      <c r="AB384" s="1" t="s">
        <v>47</v>
      </c>
      <c r="AE384" s="1" t="s">
        <v>48</v>
      </c>
      <c r="AF384" s="1" t="s">
        <v>135</v>
      </c>
      <c r="AG384" s="1" t="s">
        <v>67</v>
      </c>
      <c r="AH384" s="1" t="s">
        <v>67</v>
      </c>
      <c r="AI384" s="1" t="s">
        <v>139</v>
      </c>
      <c r="AJ384" s="1" t="s">
        <v>137</v>
      </c>
      <c r="AL384" s="6">
        <v>19541</v>
      </c>
      <c r="AM384" s="6" t="s">
        <v>1395</v>
      </c>
      <c r="AN384" s="6">
        <v>19541</v>
      </c>
      <c r="AO384" s="72" t="s">
        <v>133</v>
      </c>
      <c r="AP384" s="5">
        <f t="shared" si="48"/>
        <v>1950.1918000000001</v>
      </c>
      <c r="AQ384" s="5">
        <f t="shared" si="49"/>
        <v>310.70190000000002</v>
      </c>
      <c r="AR384" s="5">
        <f t="shared" si="50"/>
        <v>54.128569999999996</v>
      </c>
      <c r="AS384" s="5">
        <f t="shared" si="51"/>
        <v>304.44878</v>
      </c>
      <c r="AT384" s="5">
        <f t="shared" si="52"/>
        <v>159.45456000000001</v>
      </c>
      <c r="AU384" s="5">
        <f t="shared" si="53"/>
        <v>0</v>
      </c>
      <c r="AV384" s="5">
        <f t="shared" si="54"/>
        <v>0</v>
      </c>
      <c r="AW384" s="5">
        <f t="shared" si="55"/>
        <v>400.59050000000002</v>
      </c>
      <c r="AZ384" s="4">
        <v>9.98E-2</v>
      </c>
      <c r="BA384" s="4">
        <v>1.5900000000000001E-2</v>
      </c>
      <c r="BB384" s="4">
        <v>2.7699999999999999E-3</v>
      </c>
      <c r="BC384" s="4">
        <v>1.558E-2</v>
      </c>
      <c r="BD384" s="4">
        <v>8.1600000000000006E-3</v>
      </c>
      <c r="BE384" s="4">
        <v>0</v>
      </c>
      <c r="BF384" s="4">
        <v>0</v>
      </c>
      <c r="BG384" s="4">
        <v>2.0500000000000001E-2</v>
      </c>
    </row>
    <row r="385" spans="2:59" x14ac:dyDescent="0.2">
      <c r="B385" s="28" t="s">
        <v>1251</v>
      </c>
      <c r="D385" s="24">
        <v>50504108347</v>
      </c>
      <c r="E385" s="1" t="s">
        <v>1368</v>
      </c>
      <c r="F385" s="1" t="s">
        <v>1464</v>
      </c>
      <c r="G385" s="1" t="s">
        <v>1465</v>
      </c>
      <c r="H385" s="24" t="s">
        <v>1466</v>
      </c>
      <c r="I385" s="28" t="s">
        <v>1395</v>
      </c>
      <c r="J385" s="24" t="s">
        <v>59</v>
      </c>
      <c r="K385" s="1" t="s">
        <v>47</v>
      </c>
      <c r="L385" s="67">
        <v>38106</v>
      </c>
      <c r="M385" s="68">
        <v>46388</v>
      </c>
      <c r="N385" s="52" t="s">
        <v>64</v>
      </c>
      <c r="O385" s="66"/>
      <c r="P385" s="66" t="s">
        <v>50</v>
      </c>
      <c r="Q385" s="65" t="s">
        <v>55</v>
      </c>
      <c r="R385" s="52" t="s">
        <v>53</v>
      </c>
      <c r="S385" s="66"/>
      <c r="T385" s="52" t="s">
        <v>59</v>
      </c>
      <c r="U385" s="66" t="s">
        <v>47</v>
      </c>
      <c r="V385" s="1" t="s">
        <v>63</v>
      </c>
      <c r="X385" s="28" t="s">
        <v>66</v>
      </c>
      <c r="Y385" s="24" t="s">
        <v>53</v>
      </c>
      <c r="AA385" s="24" t="s">
        <v>59</v>
      </c>
      <c r="AB385" s="1" t="s">
        <v>47</v>
      </c>
      <c r="AE385" s="1" t="s">
        <v>48</v>
      </c>
      <c r="AF385" s="1" t="s">
        <v>135</v>
      </c>
      <c r="AG385" s="1" t="s">
        <v>67</v>
      </c>
      <c r="AH385" s="1" t="s">
        <v>67</v>
      </c>
      <c r="AI385" s="1" t="s">
        <v>139</v>
      </c>
      <c r="AJ385" s="1" t="s">
        <v>137</v>
      </c>
      <c r="AL385" s="6">
        <v>0</v>
      </c>
      <c r="AM385" s="6" t="s">
        <v>1395</v>
      </c>
      <c r="AN385" s="6">
        <v>0</v>
      </c>
      <c r="AO385" s="72" t="s">
        <v>133</v>
      </c>
      <c r="AP385" s="5">
        <f t="shared" si="48"/>
        <v>0</v>
      </c>
      <c r="AQ385" s="5">
        <f t="shared" si="49"/>
        <v>0</v>
      </c>
      <c r="AR385" s="5">
        <f t="shared" si="50"/>
        <v>0</v>
      </c>
      <c r="AS385" s="5">
        <f t="shared" si="51"/>
        <v>0</v>
      </c>
      <c r="AT385" s="5">
        <f t="shared" si="52"/>
        <v>0</v>
      </c>
      <c r="AU385" s="5">
        <f t="shared" si="53"/>
        <v>0</v>
      </c>
      <c r="AV385" s="5">
        <f t="shared" si="54"/>
        <v>0</v>
      </c>
      <c r="AW385" s="5">
        <f t="shared" si="55"/>
        <v>0</v>
      </c>
      <c r="AZ385" s="4">
        <v>9.98E-2</v>
      </c>
      <c r="BA385" s="4">
        <v>1.5900000000000001E-2</v>
      </c>
      <c r="BB385" s="4">
        <v>2.7699999999999999E-3</v>
      </c>
      <c r="BC385" s="4">
        <v>1.558E-2</v>
      </c>
      <c r="BD385" s="4">
        <v>8.1600000000000006E-3</v>
      </c>
      <c r="BE385" s="4">
        <v>0</v>
      </c>
      <c r="BF385" s="4">
        <v>0</v>
      </c>
      <c r="BG385" s="4">
        <v>2.0500000000000001E-2</v>
      </c>
    </row>
    <row r="386" spans="2:59" x14ac:dyDescent="0.2">
      <c r="B386" s="28" t="s">
        <v>1252</v>
      </c>
      <c r="D386" s="24" t="e">
        <v>#N/A</v>
      </c>
      <c r="E386" s="1" t="e">
        <v>#N/A</v>
      </c>
      <c r="F386" s="1" t="s">
        <v>1467</v>
      </c>
      <c r="G386" s="1" t="s">
        <v>208</v>
      </c>
      <c r="H386" s="24">
        <v>99</v>
      </c>
      <c r="I386" s="28" t="s">
        <v>1395</v>
      </c>
      <c r="J386" s="24" t="s">
        <v>59</v>
      </c>
      <c r="K386" s="1" t="s">
        <v>47</v>
      </c>
      <c r="L386" s="67">
        <v>38106</v>
      </c>
      <c r="M386" s="68">
        <v>46388</v>
      </c>
      <c r="N386" s="52" t="s">
        <v>64</v>
      </c>
      <c r="O386" s="66"/>
      <c r="P386" s="66" t="s">
        <v>50</v>
      </c>
      <c r="Q386" s="65" t="s">
        <v>55</v>
      </c>
      <c r="R386" s="52" t="s">
        <v>53</v>
      </c>
      <c r="S386" s="66"/>
      <c r="T386" s="52" t="s">
        <v>59</v>
      </c>
      <c r="U386" s="66" t="s">
        <v>47</v>
      </c>
      <c r="V386" s="1" t="s">
        <v>50</v>
      </c>
      <c r="X386" s="28" t="s">
        <v>66</v>
      </c>
      <c r="Y386" s="24" t="s">
        <v>53</v>
      </c>
      <c r="AA386" s="24" t="s">
        <v>59</v>
      </c>
      <c r="AB386" s="1" t="s">
        <v>47</v>
      </c>
      <c r="AE386" s="1" t="s">
        <v>48</v>
      </c>
      <c r="AF386" s="1" t="e">
        <v>#N/A</v>
      </c>
      <c r="AG386" s="1" t="e">
        <v>#N/A</v>
      </c>
      <c r="AH386" s="1" t="e">
        <v>#N/A</v>
      </c>
      <c r="AI386" s="1" t="e">
        <v>#N/A</v>
      </c>
      <c r="AJ386" s="1" t="e">
        <v>#N/A</v>
      </c>
      <c r="AL386" s="6">
        <v>0</v>
      </c>
      <c r="AM386" s="6" t="s">
        <v>1395</v>
      </c>
      <c r="AN386" s="6">
        <v>0</v>
      </c>
      <c r="AO386" s="72" t="s">
        <v>133</v>
      </c>
      <c r="AP386" s="5">
        <f t="shared" si="48"/>
        <v>0</v>
      </c>
      <c r="AQ386" s="5">
        <f t="shared" si="49"/>
        <v>0</v>
      </c>
      <c r="AR386" s="5">
        <f t="shared" si="50"/>
        <v>0</v>
      </c>
      <c r="AS386" s="5">
        <f t="shared" si="51"/>
        <v>0</v>
      </c>
      <c r="AT386" s="5">
        <f t="shared" si="52"/>
        <v>0</v>
      </c>
      <c r="AU386" s="5">
        <f t="shared" si="53"/>
        <v>0</v>
      </c>
      <c r="AV386" s="5">
        <f t="shared" si="54"/>
        <v>0</v>
      </c>
      <c r="AW386" s="5">
        <f t="shared" si="55"/>
        <v>0</v>
      </c>
      <c r="AZ386" s="4">
        <v>9.98E-2</v>
      </c>
      <c r="BA386" s="4">
        <v>1.5900000000000001E-2</v>
      </c>
      <c r="BB386" s="4">
        <v>2.7699999999999999E-3</v>
      </c>
      <c r="BC386" s="4">
        <v>1.558E-2</v>
      </c>
      <c r="BD386" s="4">
        <v>8.1600000000000006E-3</v>
      </c>
      <c r="BE386" s="4">
        <v>0</v>
      </c>
      <c r="BF386" s="4">
        <v>0</v>
      </c>
      <c r="BG386" s="4">
        <v>2.0500000000000001E-2</v>
      </c>
    </row>
    <row r="387" spans="2:59" x14ac:dyDescent="0.2">
      <c r="B387" s="28" t="s">
        <v>1253</v>
      </c>
      <c r="D387" s="24" t="e">
        <v>#N/A</v>
      </c>
      <c r="E387" s="1" t="e">
        <v>#N/A</v>
      </c>
      <c r="F387" s="1" t="s">
        <v>1468</v>
      </c>
      <c r="G387" s="1" t="s">
        <v>208</v>
      </c>
      <c r="H387" s="24">
        <v>99</v>
      </c>
      <c r="I387" s="28" t="s">
        <v>1395</v>
      </c>
      <c r="J387" s="24" t="s">
        <v>59</v>
      </c>
      <c r="K387" s="1" t="s">
        <v>47</v>
      </c>
      <c r="L387" s="67">
        <v>38106</v>
      </c>
      <c r="M387" s="68">
        <v>46388</v>
      </c>
      <c r="N387" s="52" t="s">
        <v>64</v>
      </c>
      <c r="O387" s="66"/>
      <c r="P387" s="66" t="s">
        <v>50</v>
      </c>
      <c r="Q387" s="65" t="s">
        <v>55</v>
      </c>
      <c r="R387" s="52" t="s">
        <v>53</v>
      </c>
      <c r="S387" s="66"/>
      <c r="T387" s="52" t="s">
        <v>59</v>
      </c>
      <c r="U387" s="66" t="s">
        <v>47</v>
      </c>
      <c r="V387" s="1" t="s">
        <v>50</v>
      </c>
      <c r="X387" s="28" t="s">
        <v>66</v>
      </c>
      <c r="Y387" s="24" t="s">
        <v>53</v>
      </c>
      <c r="AA387" s="24" t="s">
        <v>59</v>
      </c>
      <c r="AB387" s="1" t="s">
        <v>47</v>
      </c>
      <c r="AE387" s="1" t="s">
        <v>48</v>
      </c>
      <c r="AF387" s="1" t="e">
        <v>#N/A</v>
      </c>
      <c r="AG387" s="1" t="e">
        <v>#N/A</v>
      </c>
      <c r="AH387" s="1" t="e">
        <v>#N/A</v>
      </c>
      <c r="AI387" s="1" t="e">
        <v>#N/A</v>
      </c>
      <c r="AJ387" s="1" t="e">
        <v>#N/A</v>
      </c>
      <c r="AL387" s="6">
        <v>0</v>
      </c>
      <c r="AM387" s="6" t="s">
        <v>1395</v>
      </c>
      <c r="AN387" s="6">
        <v>0</v>
      </c>
      <c r="AO387" s="72" t="s">
        <v>133</v>
      </c>
      <c r="AP387" s="5">
        <f t="shared" si="48"/>
        <v>0</v>
      </c>
      <c r="AQ387" s="5">
        <f t="shared" si="49"/>
        <v>0</v>
      </c>
      <c r="AR387" s="5">
        <f t="shared" si="50"/>
        <v>0</v>
      </c>
      <c r="AS387" s="5">
        <f t="shared" si="51"/>
        <v>0</v>
      </c>
      <c r="AT387" s="5">
        <f t="shared" si="52"/>
        <v>0</v>
      </c>
      <c r="AU387" s="5">
        <f t="shared" si="53"/>
        <v>0</v>
      </c>
      <c r="AV387" s="5">
        <f t="shared" si="54"/>
        <v>0</v>
      </c>
      <c r="AW387" s="5">
        <f t="shared" si="55"/>
        <v>0</v>
      </c>
      <c r="AZ387" s="4">
        <v>9.98E-2</v>
      </c>
      <c r="BA387" s="4">
        <v>1.5900000000000001E-2</v>
      </c>
      <c r="BB387" s="4">
        <v>2.7699999999999999E-3</v>
      </c>
      <c r="BC387" s="4">
        <v>1.558E-2</v>
      </c>
      <c r="BD387" s="4">
        <v>8.1600000000000006E-3</v>
      </c>
      <c r="BE387" s="4">
        <v>0</v>
      </c>
      <c r="BF387" s="4">
        <v>0</v>
      </c>
      <c r="BG387" s="4">
        <v>2.0500000000000001E-2</v>
      </c>
    </row>
    <row r="388" spans="2:59" x14ac:dyDescent="0.2">
      <c r="B388" s="28" t="s">
        <v>1254</v>
      </c>
      <c r="D388" s="24">
        <v>50503876797</v>
      </c>
      <c r="E388" s="1" t="s">
        <v>1369</v>
      </c>
      <c r="F388" s="1" t="s">
        <v>1469</v>
      </c>
      <c r="G388" s="1" t="s">
        <v>1470</v>
      </c>
      <c r="J388" s="24" t="s">
        <v>59</v>
      </c>
      <c r="K388" s="1" t="s">
        <v>47</v>
      </c>
      <c r="L388" s="67">
        <v>38106</v>
      </c>
      <c r="M388" s="68">
        <v>46388</v>
      </c>
      <c r="N388" s="52" t="s">
        <v>64</v>
      </c>
      <c r="O388" s="66"/>
      <c r="P388" s="66" t="s">
        <v>50</v>
      </c>
      <c r="Q388" s="65" t="s">
        <v>55</v>
      </c>
      <c r="R388" s="52" t="s">
        <v>53</v>
      </c>
      <c r="S388" s="66"/>
      <c r="T388" s="52" t="s">
        <v>59</v>
      </c>
      <c r="U388" s="66" t="s">
        <v>47</v>
      </c>
      <c r="V388" s="1" t="s">
        <v>50</v>
      </c>
      <c r="X388" s="28" t="s">
        <v>66</v>
      </c>
      <c r="Y388" s="24" t="s">
        <v>53</v>
      </c>
      <c r="AA388" s="24" t="s">
        <v>59</v>
      </c>
      <c r="AB388" s="1" t="s">
        <v>47</v>
      </c>
      <c r="AE388" s="1" t="s">
        <v>48</v>
      </c>
      <c r="AF388" s="1" t="s">
        <v>135</v>
      </c>
      <c r="AG388" s="1" t="s">
        <v>67</v>
      </c>
      <c r="AH388" s="1" t="s">
        <v>67</v>
      </c>
      <c r="AI388" s="1" t="s">
        <v>139</v>
      </c>
      <c r="AJ388" s="1" t="s">
        <v>137</v>
      </c>
      <c r="AL388" s="6">
        <v>0</v>
      </c>
      <c r="AM388" s="6" t="s">
        <v>1395</v>
      </c>
      <c r="AN388" s="6">
        <v>0</v>
      </c>
      <c r="AO388" s="72" t="s">
        <v>133</v>
      </c>
      <c r="AP388" s="5">
        <f t="shared" si="48"/>
        <v>0</v>
      </c>
      <c r="AQ388" s="5">
        <f t="shared" si="49"/>
        <v>0</v>
      </c>
      <c r="AR388" s="5">
        <f t="shared" si="50"/>
        <v>0</v>
      </c>
      <c r="AS388" s="5">
        <f t="shared" si="51"/>
        <v>0</v>
      </c>
      <c r="AT388" s="5">
        <f t="shared" si="52"/>
        <v>0</v>
      </c>
      <c r="AU388" s="5">
        <f t="shared" si="53"/>
        <v>0</v>
      </c>
      <c r="AV388" s="5">
        <f t="shared" si="54"/>
        <v>0</v>
      </c>
      <c r="AW388" s="5">
        <f t="shared" si="55"/>
        <v>0</v>
      </c>
      <c r="AZ388" s="4">
        <v>9.98E-2</v>
      </c>
      <c r="BA388" s="4">
        <v>1.5900000000000001E-2</v>
      </c>
      <c r="BB388" s="4">
        <v>2.7699999999999999E-3</v>
      </c>
      <c r="BC388" s="4">
        <v>1.558E-2</v>
      </c>
      <c r="BD388" s="4">
        <v>8.1600000000000006E-3</v>
      </c>
      <c r="BE388" s="4">
        <v>0</v>
      </c>
      <c r="BF388" s="4">
        <v>0</v>
      </c>
      <c r="BG388" s="4">
        <v>2.0500000000000001E-2</v>
      </c>
    </row>
    <row r="389" spans="2:59" x14ac:dyDescent="0.2">
      <c r="B389" s="28" t="s">
        <v>1255</v>
      </c>
      <c r="D389" s="24">
        <v>50538749026</v>
      </c>
      <c r="E389" s="1" t="s">
        <v>1370</v>
      </c>
      <c r="F389" s="1" t="s">
        <v>1471</v>
      </c>
      <c r="G389" s="1" t="s">
        <v>1472</v>
      </c>
      <c r="H389" s="24">
        <v>46</v>
      </c>
      <c r="J389" s="24" t="s">
        <v>59</v>
      </c>
      <c r="K389" s="1" t="s">
        <v>47</v>
      </c>
      <c r="L389" s="67">
        <v>38106</v>
      </c>
      <c r="M389" s="68">
        <v>46388</v>
      </c>
      <c r="N389" s="52" t="s">
        <v>64</v>
      </c>
      <c r="O389" s="66"/>
      <c r="P389" s="66" t="s">
        <v>50</v>
      </c>
      <c r="Q389" s="65" t="s">
        <v>55</v>
      </c>
      <c r="R389" s="52" t="s">
        <v>53</v>
      </c>
      <c r="S389" s="66"/>
      <c r="T389" s="52" t="s">
        <v>59</v>
      </c>
      <c r="U389" s="66" t="s">
        <v>47</v>
      </c>
      <c r="V389" s="1" t="s">
        <v>50</v>
      </c>
      <c r="X389" s="28" t="s">
        <v>66</v>
      </c>
      <c r="Y389" s="24" t="s">
        <v>53</v>
      </c>
      <c r="AA389" s="24" t="s">
        <v>59</v>
      </c>
      <c r="AB389" s="1" t="s">
        <v>47</v>
      </c>
      <c r="AE389" s="1" t="s">
        <v>48</v>
      </c>
      <c r="AF389" s="1" t="s">
        <v>135</v>
      </c>
      <c r="AG389" s="1" t="s">
        <v>67</v>
      </c>
      <c r="AH389" s="1" t="s">
        <v>67</v>
      </c>
      <c r="AI389" s="1" t="s">
        <v>139</v>
      </c>
      <c r="AJ389" s="1" t="s">
        <v>197</v>
      </c>
      <c r="AL389" s="6">
        <v>0</v>
      </c>
      <c r="AM389" s="6" t="s">
        <v>1395</v>
      </c>
      <c r="AN389" s="6">
        <v>0</v>
      </c>
      <c r="AO389" s="72" t="s">
        <v>133</v>
      </c>
      <c r="AP389" s="5">
        <f t="shared" si="48"/>
        <v>0</v>
      </c>
      <c r="AQ389" s="5">
        <f t="shared" si="49"/>
        <v>0</v>
      </c>
      <c r="AR389" s="5">
        <f t="shared" si="50"/>
        <v>0</v>
      </c>
      <c r="AS389" s="5">
        <f t="shared" si="51"/>
        <v>0</v>
      </c>
      <c r="AT389" s="5">
        <f t="shared" si="52"/>
        <v>0</v>
      </c>
      <c r="AU389" s="5">
        <f t="shared" si="53"/>
        <v>0</v>
      </c>
      <c r="AV389" s="5">
        <f t="shared" si="54"/>
        <v>0</v>
      </c>
      <c r="AW389" s="5">
        <f t="shared" si="55"/>
        <v>0</v>
      </c>
      <c r="AZ389" s="4">
        <v>9.98E-2</v>
      </c>
      <c r="BA389" s="4">
        <v>1.5900000000000001E-2</v>
      </c>
      <c r="BB389" s="4">
        <v>2.7699999999999999E-3</v>
      </c>
      <c r="BC389" s="4">
        <v>1.558E-2</v>
      </c>
      <c r="BD389" s="4">
        <v>8.1600000000000006E-3</v>
      </c>
      <c r="BE389" s="4">
        <v>0</v>
      </c>
      <c r="BF389" s="4">
        <v>0</v>
      </c>
      <c r="BG389" s="4">
        <v>2.0500000000000001E-2</v>
      </c>
    </row>
    <row r="390" spans="2:59" x14ac:dyDescent="0.2">
      <c r="B390" s="28" t="s">
        <v>1256</v>
      </c>
      <c r="D390" s="24">
        <v>50538699180</v>
      </c>
      <c r="E390" s="1" t="s">
        <v>1371</v>
      </c>
      <c r="F390" s="1" t="s">
        <v>1473</v>
      </c>
      <c r="G390" s="1" t="s">
        <v>1472</v>
      </c>
      <c r="H390" s="24">
        <v>46</v>
      </c>
      <c r="J390" s="24" t="s">
        <v>59</v>
      </c>
      <c r="K390" s="1" t="s">
        <v>47</v>
      </c>
      <c r="L390" s="67">
        <v>38106</v>
      </c>
      <c r="M390" s="68">
        <v>46388</v>
      </c>
      <c r="N390" s="52" t="s">
        <v>64</v>
      </c>
      <c r="O390" s="66"/>
      <c r="P390" s="66" t="s">
        <v>50</v>
      </c>
      <c r="Q390" s="65" t="s">
        <v>55</v>
      </c>
      <c r="R390" s="52" t="s">
        <v>53</v>
      </c>
      <c r="S390" s="66"/>
      <c r="T390" s="52" t="s">
        <v>59</v>
      </c>
      <c r="U390" s="66" t="s">
        <v>47</v>
      </c>
      <c r="V390" s="1" t="s">
        <v>50</v>
      </c>
      <c r="X390" s="28" t="s">
        <v>66</v>
      </c>
      <c r="Y390" s="24" t="s">
        <v>53</v>
      </c>
      <c r="AA390" s="24" t="s">
        <v>59</v>
      </c>
      <c r="AB390" s="1" t="s">
        <v>47</v>
      </c>
      <c r="AE390" s="1" t="s">
        <v>48</v>
      </c>
      <c r="AF390" s="1" t="s">
        <v>135</v>
      </c>
      <c r="AG390" s="1" t="s">
        <v>67</v>
      </c>
      <c r="AH390" s="1" t="s">
        <v>67</v>
      </c>
      <c r="AI390" s="1" t="s">
        <v>139</v>
      </c>
      <c r="AJ390" s="1" t="s">
        <v>197</v>
      </c>
      <c r="AL390" s="6">
        <v>0</v>
      </c>
      <c r="AM390" s="6" t="s">
        <v>1395</v>
      </c>
      <c r="AN390" s="6">
        <v>0</v>
      </c>
      <c r="AO390" s="72" t="s">
        <v>133</v>
      </c>
      <c r="AP390" s="5">
        <f t="shared" si="48"/>
        <v>0</v>
      </c>
      <c r="AQ390" s="5">
        <f t="shared" si="49"/>
        <v>0</v>
      </c>
      <c r="AR390" s="5">
        <f t="shared" si="50"/>
        <v>0</v>
      </c>
      <c r="AS390" s="5">
        <f t="shared" si="51"/>
        <v>0</v>
      </c>
      <c r="AT390" s="5">
        <f t="shared" si="52"/>
        <v>0</v>
      </c>
      <c r="AU390" s="5">
        <f t="shared" si="53"/>
        <v>0</v>
      </c>
      <c r="AV390" s="5">
        <f t="shared" si="54"/>
        <v>0</v>
      </c>
      <c r="AW390" s="5">
        <f t="shared" si="55"/>
        <v>0</v>
      </c>
      <c r="AZ390" s="4">
        <v>9.98E-2</v>
      </c>
      <c r="BA390" s="4">
        <v>1.5900000000000001E-2</v>
      </c>
      <c r="BB390" s="4">
        <v>2.7699999999999999E-3</v>
      </c>
      <c r="BC390" s="4">
        <v>1.558E-2</v>
      </c>
      <c r="BD390" s="4">
        <v>8.1600000000000006E-3</v>
      </c>
      <c r="BE390" s="4">
        <v>0</v>
      </c>
      <c r="BF390" s="4">
        <v>0</v>
      </c>
      <c r="BG390" s="4">
        <v>2.0500000000000001E-2</v>
      </c>
    </row>
    <row r="391" spans="2:59" x14ac:dyDescent="0.2">
      <c r="B391" s="28" t="s">
        <v>1257</v>
      </c>
      <c r="D391" s="24">
        <v>50538700060</v>
      </c>
      <c r="E391" s="1" t="s">
        <v>1372</v>
      </c>
      <c r="F391" s="1" t="s">
        <v>1474</v>
      </c>
      <c r="G391" s="1" t="s">
        <v>1472</v>
      </c>
      <c r="H391" s="24">
        <v>46</v>
      </c>
      <c r="J391" s="24" t="s">
        <v>59</v>
      </c>
      <c r="K391" s="1" t="s">
        <v>47</v>
      </c>
      <c r="L391" s="67">
        <v>38106</v>
      </c>
      <c r="M391" s="68">
        <v>46388</v>
      </c>
      <c r="N391" s="52" t="s">
        <v>64</v>
      </c>
      <c r="O391" s="66"/>
      <c r="P391" s="66" t="s">
        <v>50</v>
      </c>
      <c r="Q391" s="65" t="s">
        <v>55</v>
      </c>
      <c r="R391" s="52" t="s">
        <v>53</v>
      </c>
      <c r="S391" s="66"/>
      <c r="T391" s="52" t="s">
        <v>59</v>
      </c>
      <c r="U391" s="66" t="s">
        <v>47</v>
      </c>
      <c r="V391" s="1" t="s">
        <v>50</v>
      </c>
      <c r="X391" s="28" t="s">
        <v>66</v>
      </c>
      <c r="Y391" s="24" t="s">
        <v>53</v>
      </c>
      <c r="AA391" s="24" t="s">
        <v>59</v>
      </c>
      <c r="AB391" s="1" t="s">
        <v>47</v>
      </c>
      <c r="AE391" s="1" t="s">
        <v>48</v>
      </c>
      <c r="AF391" s="1" t="e">
        <v>#N/A</v>
      </c>
      <c r="AG391" s="1" t="e">
        <v>#N/A</v>
      </c>
      <c r="AH391" s="1" t="e">
        <v>#N/A</v>
      </c>
      <c r="AI391" s="1" t="e">
        <v>#N/A</v>
      </c>
      <c r="AJ391" s="1" t="e">
        <v>#N/A</v>
      </c>
      <c r="AL391" s="6">
        <v>0</v>
      </c>
      <c r="AM391" s="6" t="s">
        <v>1395</v>
      </c>
      <c r="AN391" s="6">
        <v>0</v>
      </c>
      <c r="AO391" s="72" t="s">
        <v>133</v>
      </c>
      <c r="AP391" s="5">
        <f t="shared" si="48"/>
        <v>0</v>
      </c>
      <c r="AQ391" s="5">
        <f t="shared" si="49"/>
        <v>0</v>
      </c>
      <c r="AR391" s="5">
        <f t="shared" si="50"/>
        <v>0</v>
      </c>
      <c r="AS391" s="5">
        <f t="shared" si="51"/>
        <v>0</v>
      </c>
      <c r="AT391" s="5">
        <f t="shared" si="52"/>
        <v>0</v>
      </c>
      <c r="AU391" s="5">
        <f t="shared" si="53"/>
        <v>0</v>
      </c>
      <c r="AV391" s="5">
        <f t="shared" si="54"/>
        <v>0</v>
      </c>
      <c r="AW391" s="5">
        <f t="shared" si="55"/>
        <v>0</v>
      </c>
      <c r="AZ391" s="4">
        <v>9.98E-2</v>
      </c>
      <c r="BA391" s="4">
        <v>1.5900000000000001E-2</v>
      </c>
      <c r="BB391" s="4">
        <v>2.7699999999999999E-3</v>
      </c>
      <c r="BC391" s="4">
        <v>1.558E-2</v>
      </c>
      <c r="BD391" s="4">
        <v>8.1600000000000006E-3</v>
      </c>
      <c r="BE391" s="4">
        <v>0</v>
      </c>
      <c r="BF391" s="4">
        <v>0</v>
      </c>
      <c r="BG391" s="4">
        <v>2.0500000000000001E-2</v>
      </c>
    </row>
    <row r="392" spans="2:59" x14ac:dyDescent="0.2">
      <c r="B392" s="28" t="s">
        <v>1258</v>
      </c>
      <c r="D392" s="24">
        <v>50504091021</v>
      </c>
      <c r="E392" s="1" t="s">
        <v>1373</v>
      </c>
      <c r="F392" s="1" t="s">
        <v>1475</v>
      </c>
      <c r="G392" s="1" t="s">
        <v>1472</v>
      </c>
      <c r="H392" s="24">
        <v>46</v>
      </c>
      <c r="J392" s="24" t="s">
        <v>59</v>
      </c>
      <c r="K392" s="1" t="s">
        <v>47</v>
      </c>
      <c r="L392" s="67">
        <v>38106</v>
      </c>
      <c r="M392" s="68">
        <v>46388</v>
      </c>
      <c r="N392" s="52" t="s">
        <v>64</v>
      </c>
      <c r="O392" s="66"/>
      <c r="P392" s="66" t="s">
        <v>50</v>
      </c>
      <c r="Q392" s="65" t="s">
        <v>55</v>
      </c>
      <c r="R392" s="52" t="s">
        <v>53</v>
      </c>
      <c r="S392" s="66"/>
      <c r="T392" s="52" t="s">
        <v>59</v>
      </c>
      <c r="U392" s="66" t="s">
        <v>47</v>
      </c>
      <c r="V392" s="1" t="s">
        <v>50</v>
      </c>
      <c r="X392" s="28" t="s">
        <v>66</v>
      </c>
      <c r="Y392" s="24" t="s">
        <v>53</v>
      </c>
      <c r="AA392" s="24" t="s">
        <v>59</v>
      </c>
      <c r="AB392" s="1" t="s">
        <v>47</v>
      </c>
      <c r="AE392" s="1" t="s">
        <v>48</v>
      </c>
      <c r="AF392" s="1" t="s">
        <v>135</v>
      </c>
      <c r="AG392" s="1" t="s">
        <v>67</v>
      </c>
      <c r="AH392" s="1" t="s">
        <v>67</v>
      </c>
      <c r="AI392" s="1" t="s">
        <v>139</v>
      </c>
      <c r="AJ392" s="1" t="s">
        <v>197</v>
      </c>
      <c r="AL392" s="6">
        <v>0</v>
      </c>
      <c r="AM392" s="6" t="s">
        <v>1395</v>
      </c>
      <c r="AN392" s="6">
        <v>0</v>
      </c>
      <c r="AO392" s="72" t="s">
        <v>133</v>
      </c>
      <c r="AP392" s="5">
        <f t="shared" si="48"/>
        <v>0</v>
      </c>
      <c r="AQ392" s="5">
        <f t="shared" si="49"/>
        <v>0</v>
      </c>
      <c r="AR392" s="5">
        <f t="shared" si="50"/>
        <v>0</v>
      </c>
      <c r="AS392" s="5">
        <f t="shared" si="51"/>
        <v>0</v>
      </c>
      <c r="AT392" s="5">
        <f t="shared" si="52"/>
        <v>0</v>
      </c>
      <c r="AU392" s="5">
        <f t="shared" si="53"/>
        <v>0</v>
      </c>
      <c r="AV392" s="5">
        <f t="shared" si="54"/>
        <v>0</v>
      </c>
      <c r="AW392" s="5">
        <f t="shared" si="55"/>
        <v>0</v>
      </c>
      <c r="AZ392" s="4">
        <v>9.98E-2</v>
      </c>
      <c r="BA392" s="4">
        <v>1.5900000000000001E-2</v>
      </c>
      <c r="BB392" s="4">
        <v>2.7699999999999999E-3</v>
      </c>
      <c r="BC392" s="4">
        <v>1.558E-2</v>
      </c>
      <c r="BD392" s="4">
        <v>8.1600000000000006E-3</v>
      </c>
      <c r="BE392" s="4">
        <v>0</v>
      </c>
      <c r="BF392" s="4">
        <v>0</v>
      </c>
      <c r="BG392" s="4">
        <v>2.0500000000000001E-2</v>
      </c>
    </row>
    <row r="393" spans="2:59" x14ac:dyDescent="0.2">
      <c r="B393" s="28" t="s">
        <v>1259</v>
      </c>
      <c r="D393" s="24">
        <v>50572480199</v>
      </c>
      <c r="E393" s="1" t="s">
        <v>1374</v>
      </c>
      <c r="F393" s="1" t="s">
        <v>1476</v>
      </c>
      <c r="G393" s="1" t="s">
        <v>1472</v>
      </c>
      <c r="H393" s="24">
        <v>48</v>
      </c>
      <c r="J393" s="24" t="s">
        <v>59</v>
      </c>
      <c r="K393" s="1" t="s">
        <v>47</v>
      </c>
      <c r="L393" s="67">
        <v>38106</v>
      </c>
      <c r="M393" s="68">
        <v>46388</v>
      </c>
      <c r="N393" s="52" t="s">
        <v>64</v>
      </c>
      <c r="O393" s="66"/>
      <c r="P393" s="66" t="s">
        <v>50</v>
      </c>
      <c r="Q393" s="65" t="s">
        <v>55</v>
      </c>
      <c r="R393" s="52" t="s">
        <v>53</v>
      </c>
      <c r="S393" s="66"/>
      <c r="T393" s="52" t="s">
        <v>59</v>
      </c>
      <c r="U393" s="66" t="s">
        <v>47</v>
      </c>
      <c r="V393" s="1" t="s">
        <v>50</v>
      </c>
      <c r="X393" s="28" t="s">
        <v>66</v>
      </c>
      <c r="Y393" s="24" t="s">
        <v>53</v>
      </c>
      <c r="AA393" s="24" t="s">
        <v>59</v>
      </c>
      <c r="AB393" s="1" t="s">
        <v>47</v>
      </c>
      <c r="AE393" s="1" t="s">
        <v>48</v>
      </c>
      <c r="AF393" s="1" t="e">
        <v>#N/A</v>
      </c>
      <c r="AG393" s="1" t="e">
        <v>#N/A</v>
      </c>
      <c r="AH393" s="1" t="e">
        <v>#N/A</v>
      </c>
      <c r="AI393" s="1" t="e">
        <v>#N/A</v>
      </c>
      <c r="AJ393" s="1" t="e">
        <v>#N/A</v>
      </c>
      <c r="AL393" s="6">
        <v>0</v>
      </c>
      <c r="AM393" s="6" t="s">
        <v>1395</v>
      </c>
      <c r="AN393" s="6">
        <v>0</v>
      </c>
      <c r="AO393" s="72" t="s">
        <v>133</v>
      </c>
      <c r="AP393" s="5">
        <f t="shared" si="48"/>
        <v>0</v>
      </c>
      <c r="AQ393" s="5">
        <f t="shared" si="49"/>
        <v>0</v>
      </c>
      <c r="AR393" s="5">
        <f t="shared" si="50"/>
        <v>0</v>
      </c>
      <c r="AS393" s="5">
        <f t="shared" si="51"/>
        <v>0</v>
      </c>
      <c r="AT393" s="5">
        <f t="shared" si="52"/>
        <v>0</v>
      </c>
      <c r="AU393" s="5">
        <f t="shared" si="53"/>
        <v>0</v>
      </c>
      <c r="AV393" s="5">
        <f t="shared" si="54"/>
        <v>0</v>
      </c>
      <c r="AW393" s="5">
        <f t="shared" si="55"/>
        <v>0</v>
      </c>
      <c r="AZ393" s="4">
        <v>9.98E-2</v>
      </c>
      <c r="BA393" s="4">
        <v>1.5900000000000001E-2</v>
      </c>
      <c r="BB393" s="4">
        <v>2.7699999999999999E-3</v>
      </c>
      <c r="BC393" s="4">
        <v>1.558E-2</v>
      </c>
      <c r="BD393" s="4">
        <v>8.1600000000000006E-3</v>
      </c>
      <c r="BE393" s="4">
        <v>0</v>
      </c>
      <c r="BF393" s="4">
        <v>0</v>
      </c>
      <c r="BG393" s="4">
        <v>2.0500000000000001E-2</v>
      </c>
    </row>
    <row r="394" spans="2:59" x14ac:dyDescent="0.2">
      <c r="B394" s="28" t="s">
        <v>1260</v>
      </c>
      <c r="D394" s="24">
        <v>50538538346</v>
      </c>
      <c r="E394" s="1" t="s">
        <v>1375</v>
      </c>
      <c r="F394" s="1" t="s">
        <v>1477</v>
      </c>
      <c r="G394" s="1" t="s">
        <v>1472</v>
      </c>
      <c r="H394" s="24">
        <v>50</v>
      </c>
      <c r="J394" s="24" t="s">
        <v>59</v>
      </c>
      <c r="K394" s="1" t="s">
        <v>47</v>
      </c>
      <c r="L394" s="67">
        <v>38106</v>
      </c>
      <c r="M394" s="68">
        <v>46388</v>
      </c>
      <c r="N394" s="52" t="s">
        <v>64</v>
      </c>
      <c r="O394" s="66"/>
      <c r="P394" s="66" t="s">
        <v>50</v>
      </c>
      <c r="Q394" s="65" t="s">
        <v>55</v>
      </c>
      <c r="R394" s="52" t="s">
        <v>53</v>
      </c>
      <c r="S394" s="66"/>
      <c r="T394" s="52" t="s">
        <v>59</v>
      </c>
      <c r="U394" s="66" t="s">
        <v>47</v>
      </c>
      <c r="V394" s="1" t="s">
        <v>50</v>
      </c>
      <c r="X394" s="28" t="s">
        <v>66</v>
      </c>
      <c r="Y394" s="24" t="s">
        <v>53</v>
      </c>
      <c r="AA394" s="24" t="s">
        <v>59</v>
      </c>
      <c r="AB394" s="1" t="s">
        <v>47</v>
      </c>
      <c r="AE394" s="1" t="s">
        <v>48</v>
      </c>
      <c r="AF394" s="1" t="s">
        <v>135</v>
      </c>
      <c r="AG394" s="1" t="s">
        <v>67</v>
      </c>
      <c r="AH394" s="1" t="s">
        <v>67</v>
      </c>
      <c r="AI394" s="1" t="s">
        <v>139</v>
      </c>
      <c r="AJ394" s="1" t="s">
        <v>197</v>
      </c>
      <c r="AL394" s="6">
        <v>0</v>
      </c>
      <c r="AM394" s="6" t="s">
        <v>1395</v>
      </c>
      <c r="AN394" s="6">
        <v>0</v>
      </c>
      <c r="AO394" s="72" t="s">
        <v>133</v>
      </c>
      <c r="AP394" s="5">
        <f t="shared" si="48"/>
        <v>0</v>
      </c>
      <c r="AQ394" s="5">
        <f t="shared" si="49"/>
        <v>0</v>
      </c>
      <c r="AR394" s="5">
        <f t="shared" si="50"/>
        <v>0</v>
      </c>
      <c r="AS394" s="5">
        <f t="shared" si="51"/>
        <v>0</v>
      </c>
      <c r="AT394" s="5">
        <f t="shared" si="52"/>
        <v>0</v>
      </c>
      <c r="AU394" s="5">
        <f t="shared" si="53"/>
        <v>0</v>
      </c>
      <c r="AV394" s="5">
        <f t="shared" si="54"/>
        <v>0</v>
      </c>
      <c r="AW394" s="5">
        <f t="shared" si="55"/>
        <v>0</v>
      </c>
      <c r="AZ394" s="4">
        <v>9.98E-2</v>
      </c>
      <c r="BA394" s="4">
        <v>1.5900000000000001E-2</v>
      </c>
      <c r="BB394" s="4">
        <v>2.7699999999999999E-3</v>
      </c>
      <c r="BC394" s="4">
        <v>1.558E-2</v>
      </c>
      <c r="BD394" s="4">
        <v>8.1600000000000006E-3</v>
      </c>
      <c r="BE394" s="4">
        <v>0</v>
      </c>
      <c r="BF394" s="4">
        <v>0</v>
      </c>
      <c r="BG394" s="4">
        <v>2.0500000000000001E-2</v>
      </c>
    </row>
    <row r="395" spans="2:59" x14ac:dyDescent="0.2">
      <c r="B395" s="28" t="s">
        <v>1261</v>
      </c>
      <c r="D395" s="24" t="e">
        <v>#N/A</v>
      </c>
      <c r="E395" s="1" t="e">
        <v>#N/A</v>
      </c>
      <c r="F395" s="1" t="s">
        <v>1478</v>
      </c>
      <c r="G395" s="1" t="s">
        <v>1472</v>
      </c>
      <c r="H395" s="24">
        <v>50</v>
      </c>
      <c r="J395" s="24" t="s">
        <v>59</v>
      </c>
      <c r="K395" s="1" t="s">
        <v>47</v>
      </c>
      <c r="L395" s="67">
        <v>38106</v>
      </c>
      <c r="M395" s="68">
        <v>46388</v>
      </c>
      <c r="N395" s="52" t="s">
        <v>64</v>
      </c>
      <c r="O395" s="66"/>
      <c r="P395" s="66" t="s">
        <v>50</v>
      </c>
      <c r="Q395" s="65" t="s">
        <v>55</v>
      </c>
      <c r="R395" s="52" t="s">
        <v>53</v>
      </c>
      <c r="S395" s="66"/>
      <c r="T395" s="52" t="s">
        <v>59</v>
      </c>
      <c r="U395" s="66" t="s">
        <v>47</v>
      </c>
      <c r="V395" s="1" t="s">
        <v>50</v>
      </c>
      <c r="X395" s="28" t="s">
        <v>66</v>
      </c>
      <c r="Y395" s="24" t="s">
        <v>53</v>
      </c>
      <c r="AA395" s="24" t="s">
        <v>59</v>
      </c>
      <c r="AB395" s="1" t="s">
        <v>47</v>
      </c>
      <c r="AE395" s="1" t="s">
        <v>48</v>
      </c>
      <c r="AF395" s="1" t="e">
        <v>#N/A</v>
      </c>
      <c r="AG395" s="1" t="e">
        <v>#N/A</v>
      </c>
      <c r="AH395" s="1" t="e">
        <v>#N/A</v>
      </c>
      <c r="AI395" s="1" t="e">
        <v>#N/A</v>
      </c>
      <c r="AJ395" s="1" t="e">
        <v>#N/A</v>
      </c>
      <c r="AL395" s="6">
        <v>0</v>
      </c>
      <c r="AM395" s="6" t="s">
        <v>1395</v>
      </c>
      <c r="AN395" s="6">
        <v>0</v>
      </c>
      <c r="AO395" s="72" t="s">
        <v>133</v>
      </c>
      <c r="AP395" s="5">
        <f t="shared" si="48"/>
        <v>0</v>
      </c>
      <c r="AQ395" s="5">
        <f t="shared" si="49"/>
        <v>0</v>
      </c>
      <c r="AR395" s="5">
        <f t="shared" si="50"/>
        <v>0</v>
      </c>
      <c r="AS395" s="5">
        <f t="shared" si="51"/>
        <v>0</v>
      </c>
      <c r="AT395" s="5">
        <f t="shared" si="52"/>
        <v>0</v>
      </c>
      <c r="AU395" s="5">
        <f t="shared" si="53"/>
        <v>0</v>
      </c>
      <c r="AV395" s="5">
        <f t="shared" si="54"/>
        <v>0</v>
      </c>
      <c r="AW395" s="5">
        <f t="shared" si="55"/>
        <v>0</v>
      </c>
      <c r="AZ395" s="4">
        <v>9.98E-2</v>
      </c>
      <c r="BA395" s="4">
        <v>1.5900000000000001E-2</v>
      </c>
      <c r="BB395" s="4">
        <v>2.7699999999999999E-3</v>
      </c>
      <c r="BC395" s="4">
        <v>1.558E-2</v>
      </c>
      <c r="BD395" s="4">
        <v>8.1600000000000006E-3</v>
      </c>
      <c r="BE395" s="4">
        <v>0</v>
      </c>
      <c r="BF395" s="4">
        <v>0</v>
      </c>
      <c r="BG395" s="4">
        <v>2.0500000000000001E-2</v>
      </c>
    </row>
    <row r="396" spans="2:59" x14ac:dyDescent="0.2">
      <c r="B396" s="28" t="s">
        <v>1262</v>
      </c>
      <c r="D396" s="24">
        <v>50538537843</v>
      </c>
      <c r="E396" s="1" t="s">
        <v>1376</v>
      </c>
      <c r="F396" s="1" t="s">
        <v>1479</v>
      </c>
      <c r="G396" s="1" t="s">
        <v>1472</v>
      </c>
      <c r="H396" s="24">
        <v>50</v>
      </c>
      <c r="J396" s="24" t="s">
        <v>59</v>
      </c>
      <c r="K396" s="1" t="s">
        <v>47</v>
      </c>
      <c r="L396" s="67">
        <v>38106</v>
      </c>
      <c r="M396" s="68">
        <v>46388</v>
      </c>
      <c r="N396" s="52" t="s">
        <v>64</v>
      </c>
      <c r="O396" s="66"/>
      <c r="P396" s="66" t="s">
        <v>50</v>
      </c>
      <c r="Q396" s="65" t="s">
        <v>55</v>
      </c>
      <c r="R396" s="52" t="s">
        <v>53</v>
      </c>
      <c r="S396" s="66"/>
      <c r="T396" s="52" t="s">
        <v>59</v>
      </c>
      <c r="U396" s="66" t="s">
        <v>47</v>
      </c>
      <c r="V396" s="1" t="s">
        <v>50</v>
      </c>
      <c r="X396" s="28" t="s">
        <v>66</v>
      </c>
      <c r="Y396" s="24" t="s">
        <v>53</v>
      </c>
      <c r="AA396" s="24" t="s">
        <v>59</v>
      </c>
      <c r="AB396" s="1" t="s">
        <v>47</v>
      </c>
      <c r="AE396" s="1" t="s">
        <v>48</v>
      </c>
      <c r="AF396" s="1" t="s">
        <v>135</v>
      </c>
      <c r="AG396" s="1" t="s">
        <v>67</v>
      </c>
      <c r="AH396" s="1" t="s">
        <v>67</v>
      </c>
      <c r="AI396" s="1" t="s">
        <v>139</v>
      </c>
      <c r="AJ396" s="1" t="s">
        <v>197</v>
      </c>
      <c r="AL396" s="6">
        <v>0</v>
      </c>
      <c r="AM396" s="6" t="s">
        <v>1395</v>
      </c>
      <c r="AN396" s="6">
        <v>0</v>
      </c>
      <c r="AO396" s="72" t="s">
        <v>133</v>
      </c>
      <c r="AP396" s="5">
        <f t="shared" si="48"/>
        <v>0</v>
      </c>
      <c r="AQ396" s="5">
        <f t="shared" si="49"/>
        <v>0</v>
      </c>
      <c r="AR396" s="5">
        <f t="shared" si="50"/>
        <v>0</v>
      </c>
      <c r="AS396" s="5">
        <f t="shared" si="51"/>
        <v>0</v>
      </c>
      <c r="AT396" s="5">
        <f t="shared" si="52"/>
        <v>0</v>
      </c>
      <c r="AU396" s="5">
        <f t="shared" si="53"/>
        <v>0</v>
      </c>
      <c r="AV396" s="5">
        <f t="shared" si="54"/>
        <v>0</v>
      </c>
      <c r="AW396" s="5">
        <f t="shared" si="55"/>
        <v>0</v>
      </c>
      <c r="AZ396" s="4">
        <v>9.98E-2</v>
      </c>
      <c r="BA396" s="4">
        <v>1.5900000000000001E-2</v>
      </c>
      <c r="BB396" s="4">
        <v>2.7699999999999999E-3</v>
      </c>
      <c r="BC396" s="4">
        <v>1.558E-2</v>
      </c>
      <c r="BD396" s="4">
        <v>8.1600000000000006E-3</v>
      </c>
      <c r="BE396" s="4">
        <v>0</v>
      </c>
      <c r="BF396" s="4">
        <v>0</v>
      </c>
      <c r="BG396" s="4">
        <v>2.0500000000000001E-2</v>
      </c>
    </row>
    <row r="397" spans="2:59" x14ac:dyDescent="0.2">
      <c r="B397" s="28" t="s">
        <v>1263</v>
      </c>
      <c r="D397" s="24" t="e">
        <v>#N/A</v>
      </c>
      <c r="E397" s="1" t="e">
        <v>#N/A</v>
      </c>
      <c r="F397" s="1" t="s">
        <v>1480</v>
      </c>
      <c r="G397" s="1" t="s">
        <v>1472</v>
      </c>
      <c r="H397" s="24">
        <v>52</v>
      </c>
      <c r="J397" s="24" t="s">
        <v>59</v>
      </c>
      <c r="K397" s="1" t="s">
        <v>47</v>
      </c>
      <c r="L397" s="67">
        <v>38106</v>
      </c>
      <c r="M397" s="68">
        <v>46388</v>
      </c>
      <c r="N397" s="52" t="s">
        <v>64</v>
      </c>
      <c r="O397" s="66"/>
      <c r="P397" s="66" t="s">
        <v>50</v>
      </c>
      <c r="Q397" s="65" t="s">
        <v>55</v>
      </c>
      <c r="R397" s="52" t="s">
        <v>53</v>
      </c>
      <c r="S397" s="66"/>
      <c r="T397" s="52" t="s">
        <v>59</v>
      </c>
      <c r="U397" s="66" t="s">
        <v>47</v>
      </c>
      <c r="V397" s="1" t="s">
        <v>50</v>
      </c>
      <c r="X397" s="28" t="s">
        <v>66</v>
      </c>
      <c r="Y397" s="24" t="s">
        <v>53</v>
      </c>
      <c r="AA397" s="24" t="s">
        <v>59</v>
      </c>
      <c r="AB397" s="1" t="s">
        <v>47</v>
      </c>
      <c r="AE397" s="1" t="s">
        <v>48</v>
      </c>
      <c r="AF397" s="1" t="e">
        <v>#N/A</v>
      </c>
      <c r="AG397" s="1" t="e">
        <v>#N/A</v>
      </c>
      <c r="AH397" s="1" t="e">
        <v>#N/A</v>
      </c>
      <c r="AI397" s="1" t="e">
        <v>#N/A</v>
      </c>
      <c r="AJ397" s="1" t="e">
        <v>#N/A</v>
      </c>
      <c r="AL397" s="6">
        <v>0</v>
      </c>
      <c r="AM397" s="6" t="s">
        <v>1395</v>
      </c>
      <c r="AN397" s="6">
        <v>0</v>
      </c>
      <c r="AO397" s="72" t="s">
        <v>133</v>
      </c>
      <c r="AP397" s="5">
        <f t="shared" si="48"/>
        <v>0</v>
      </c>
      <c r="AQ397" s="5">
        <f t="shared" si="49"/>
        <v>0</v>
      </c>
      <c r="AR397" s="5">
        <f t="shared" si="50"/>
        <v>0</v>
      </c>
      <c r="AS397" s="5">
        <f t="shared" si="51"/>
        <v>0</v>
      </c>
      <c r="AT397" s="5">
        <f t="shared" si="52"/>
        <v>0</v>
      </c>
      <c r="AU397" s="5">
        <f t="shared" si="53"/>
        <v>0</v>
      </c>
      <c r="AV397" s="5">
        <f t="shared" si="54"/>
        <v>0</v>
      </c>
      <c r="AW397" s="5">
        <f t="shared" si="55"/>
        <v>0</v>
      </c>
      <c r="AZ397" s="4">
        <v>9.98E-2</v>
      </c>
      <c r="BA397" s="4">
        <v>1.5900000000000001E-2</v>
      </c>
      <c r="BB397" s="4">
        <v>2.7699999999999999E-3</v>
      </c>
      <c r="BC397" s="4">
        <v>1.558E-2</v>
      </c>
      <c r="BD397" s="4">
        <v>8.1600000000000006E-3</v>
      </c>
      <c r="BE397" s="4">
        <v>0</v>
      </c>
      <c r="BF397" s="4">
        <v>0</v>
      </c>
      <c r="BG397" s="4">
        <v>2.0500000000000001E-2</v>
      </c>
    </row>
    <row r="398" spans="2:59" x14ac:dyDescent="0.2">
      <c r="B398" s="28" t="s">
        <v>1264</v>
      </c>
      <c r="D398" s="24">
        <v>50538700391</v>
      </c>
      <c r="E398" s="1" t="s">
        <v>1377</v>
      </c>
      <c r="F398" s="1" t="s">
        <v>1481</v>
      </c>
      <c r="G398" s="1" t="s">
        <v>1472</v>
      </c>
      <c r="H398" s="24">
        <v>52</v>
      </c>
      <c r="J398" s="24" t="s">
        <v>59</v>
      </c>
      <c r="K398" s="1" t="s">
        <v>47</v>
      </c>
      <c r="L398" s="67">
        <v>38106</v>
      </c>
      <c r="M398" s="68">
        <v>46388</v>
      </c>
      <c r="N398" s="52" t="s">
        <v>64</v>
      </c>
      <c r="O398" s="66"/>
      <c r="P398" s="66" t="s">
        <v>50</v>
      </c>
      <c r="Q398" s="65" t="s">
        <v>55</v>
      </c>
      <c r="R398" s="52" t="s">
        <v>53</v>
      </c>
      <c r="S398" s="66"/>
      <c r="T398" s="52" t="s">
        <v>59</v>
      </c>
      <c r="U398" s="66" t="s">
        <v>47</v>
      </c>
      <c r="V398" s="1" t="s">
        <v>50</v>
      </c>
      <c r="X398" s="28" t="s">
        <v>66</v>
      </c>
      <c r="Y398" s="24" t="s">
        <v>53</v>
      </c>
      <c r="AA398" s="24" t="s">
        <v>59</v>
      </c>
      <c r="AB398" s="1" t="s">
        <v>47</v>
      </c>
      <c r="AE398" s="1" t="s">
        <v>48</v>
      </c>
      <c r="AF398" s="1" t="s">
        <v>135</v>
      </c>
      <c r="AG398" s="1" t="s">
        <v>67</v>
      </c>
      <c r="AH398" s="1" t="s">
        <v>67</v>
      </c>
      <c r="AI398" s="1" t="s">
        <v>139</v>
      </c>
      <c r="AJ398" s="1" t="s">
        <v>197</v>
      </c>
      <c r="AL398" s="6">
        <v>0</v>
      </c>
      <c r="AM398" s="6" t="s">
        <v>1395</v>
      </c>
      <c r="AN398" s="6">
        <v>0</v>
      </c>
      <c r="AO398" s="72" t="s">
        <v>133</v>
      </c>
      <c r="AP398" s="5">
        <f t="shared" si="48"/>
        <v>0</v>
      </c>
      <c r="AQ398" s="5">
        <f t="shared" si="49"/>
        <v>0</v>
      </c>
      <c r="AR398" s="5">
        <f t="shared" si="50"/>
        <v>0</v>
      </c>
      <c r="AS398" s="5">
        <f t="shared" si="51"/>
        <v>0</v>
      </c>
      <c r="AT398" s="5">
        <f t="shared" si="52"/>
        <v>0</v>
      </c>
      <c r="AU398" s="5">
        <f t="shared" si="53"/>
        <v>0</v>
      </c>
      <c r="AV398" s="5">
        <f t="shared" si="54"/>
        <v>0</v>
      </c>
      <c r="AW398" s="5">
        <f t="shared" si="55"/>
        <v>0</v>
      </c>
      <c r="AZ398" s="4">
        <v>9.98E-2</v>
      </c>
      <c r="BA398" s="4">
        <v>1.5900000000000001E-2</v>
      </c>
      <c r="BB398" s="4">
        <v>2.7699999999999999E-3</v>
      </c>
      <c r="BC398" s="4">
        <v>1.558E-2</v>
      </c>
      <c r="BD398" s="4">
        <v>8.1600000000000006E-3</v>
      </c>
      <c r="BE398" s="4">
        <v>0</v>
      </c>
      <c r="BF398" s="4">
        <v>0</v>
      </c>
      <c r="BG398" s="4">
        <v>2.0500000000000001E-2</v>
      </c>
    </row>
    <row r="399" spans="2:59" x14ac:dyDescent="0.2">
      <c r="B399" s="28" t="s">
        <v>1265</v>
      </c>
      <c r="D399" s="24">
        <v>50538654895</v>
      </c>
      <c r="E399" s="1" t="s">
        <v>1378</v>
      </c>
      <c r="F399" s="1" t="s">
        <v>1482</v>
      </c>
      <c r="G399" s="1" t="s">
        <v>1472</v>
      </c>
      <c r="J399" s="24" t="s">
        <v>59</v>
      </c>
      <c r="K399" s="1" t="s">
        <v>47</v>
      </c>
      <c r="L399" s="67">
        <v>38106</v>
      </c>
      <c r="M399" s="68">
        <v>46388</v>
      </c>
      <c r="N399" s="52" t="s">
        <v>64</v>
      </c>
      <c r="O399" s="66"/>
      <c r="P399" s="66" t="s">
        <v>50</v>
      </c>
      <c r="Q399" s="65" t="s">
        <v>55</v>
      </c>
      <c r="R399" s="52" t="s">
        <v>53</v>
      </c>
      <c r="S399" s="66"/>
      <c r="T399" s="52" t="s">
        <v>59</v>
      </c>
      <c r="U399" s="66" t="s">
        <v>47</v>
      </c>
      <c r="V399" s="1" t="s">
        <v>50</v>
      </c>
      <c r="X399" s="28" t="s">
        <v>66</v>
      </c>
      <c r="Y399" s="24" t="s">
        <v>53</v>
      </c>
      <c r="AA399" s="24" t="s">
        <v>59</v>
      </c>
      <c r="AB399" s="1" t="s">
        <v>47</v>
      </c>
      <c r="AE399" s="1" t="s">
        <v>48</v>
      </c>
      <c r="AF399" s="1" t="s">
        <v>135</v>
      </c>
      <c r="AG399" s="1" t="s">
        <v>67</v>
      </c>
      <c r="AH399" s="1" t="s">
        <v>67</v>
      </c>
      <c r="AI399" s="1" t="s">
        <v>139</v>
      </c>
      <c r="AJ399" s="1" t="s">
        <v>197</v>
      </c>
      <c r="AL399" s="6">
        <v>0</v>
      </c>
      <c r="AM399" s="6" t="s">
        <v>1395</v>
      </c>
      <c r="AN399" s="6">
        <v>0</v>
      </c>
      <c r="AO399" s="72" t="s">
        <v>133</v>
      </c>
      <c r="AP399" s="5">
        <f t="shared" si="48"/>
        <v>0</v>
      </c>
      <c r="AQ399" s="5">
        <f t="shared" si="49"/>
        <v>0</v>
      </c>
      <c r="AR399" s="5">
        <f t="shared" si="50"/>
        <v>0</v>
      </c>
      <c r="AS399" s="5">
        <f t="shared" si="51"/>
        <v>0</v>
      </c>
      <c r="AT399" s="5">
        <f t="shared" si="52"/>
        <v>0</v>
      </c>
      <c r="AU399" s="5">
        <f t="shared" si="53"/>
        <v>0</v>
      </c>
      <c r="AV399" s="5">
        <f t="shared" si="54"/>
        <v>0</v>
      </c>
      <c r="AW399" s="5">
        <f t="shared" si="55"/>
        <v>0</v>
      </c>
      <c r="AZ399" s="4">
        <v>9.98E-2</v>
      </c>
      <c r="BA399" s="4">
        <v>1.5900000000000001E-2</v>
      </c>
      <c r="BB399" s="4">
        <v>2.7699999999999999E-3</v>
      </c>
      <c r="BC399" s="4">
        <v>1.558E-2</v>
      </c>
      <c r="BD399" s="4">
        <v>8.1600000000000006E-3</v>
      </c>
      <c r="BE399" s="4">
        <v>0</v>
      </c>
      <c r="BF399" s="4">
        <v>0</v>
      </c>
      <c r="BG399" s="4">
        <v>2.0500000000000001E-2</v>
      </c>
    </row>
    <row r="400" spans="2:59" x14ac:dyDescent="0.2">
      <c r="B400" s="28" t="s">
        <v>1266</v>
      </c>
      <c r="D400" s="24">
        <v>50574182438</v>
      </c>
      <c r="E400" s="1" t="s">
        <v>1379</v>
      </c>
      <c r="G400" s="1" t="s">
        <v>1483</v>
      </c>
      <c r="J400" s="24" t="s">
        <v>59</v>
      </c>
      <c r="K400" s="1" t="s">
        <v>47</v>
      </c>
      <c r="L400" s="67">
        <v>38106</v>
      </c>
      <c r="M400" s="68">
        <v>46388</v>
      </c>
      <c r="N400" s="52" t="s">
        <v>64</v>
      </c>
      <c r="O400" s="66"/>
      <c r="P400" s="66" t="s">
        <v>50</v>
      </c>
      <c r="Q400" s="65" t="s">
        <v>55</v>
      </c>
      <c r="R400" s="52" t="s">
        <v>53</v>
      </c>
      <c r="S400" s="66"/>
      <c r="T400" s="52" t="s">
        <v>59</v>
      </c>
      <c r="U400" s="66" t="s">
        <v>47</v>
      </c>
      <c r="V400" s="1" t="s">
        <v>50</v>
      </c>
      <c r="X400" s="28" t="s">
        <v>66</v>
      </c>
      <c r="Y400" s="24" t="s">
        <v>53</v>
      </c>
      <c r="AA400" s="24" t="s">
        <v>59</v>
      </c>
      <c r="AB400" s="1" t="s">
        <v>47</v>
      </c>
      <c r="AE400" s="1" t="s">
        <v>48</v>
      </c>
      <c r="AF400" s="1" t="s">
        <v>135</v>
      </c>
      <c r="AG400" s="1" t="s">
        <v>67</v>
      </c>
      <c r="AH400" s="1" t="s">
        <v>67</v>
      </c>
      <c r="AI400" s="1" t="s">
        <v>139</v>
      </c>
      <c r="AJ400" s="1" t="s">
        <v>197</v>
      </c>
      <c r="AL400" s="6">
        <v>0</v>
      </c>
      <c r="AM400" s="6" t="s">
        <v>1395</v>
      </c>
      <c r="AN400" s="6">
        <v>0</v>
      </c>
      <c r="AO400" s="72" t="s">
        <v>133</v>
      </c>
      <c r="AP400" s="5">
        <f t="shared" si="48"/>
        <v>0</v>
      </c>
      <c r="AQ400" s="5">
        <f t="shared" si="49"/>
        <v>0</v>
      </c>
      <c r="AR400" s="5">
        <f t="shared" si="50"/>
        <v>0</v>
      </c>
      <c r="AS400" s="5">
        <f t="shared" si="51"/>
        <v>0</v>
      </c>
      <c r="AT400" s="5">
        <f t="shared" si="52"/>
        <v>0</v>
      </c>
      <c r="AU400" s="5">
        <f t="shared" si="53"/>
        <v>0</v>
      </c>
      <c r="AV400" s="5">
        <f t="shared" si="54"/>
        <v>0</v>
      </c>
      <c r="AW400" s="5">
        <f t="shared" si="55"/>
        <v>0</v>
      </c>
      <c r="AZ400" s="4">
        <v>9.98E-2</v>
      </c>
      <c r="BA400" s="4">
        <v>1.5900000000000001E-2</v>
      </c>
      <c r="BB400" s="4">
        <v>2.7699999999999999E-3</v>
      </c>
      <c r="BC400" s="4">
        <v>1.558E-2</v>
      </c>
      <c r="BD400" s="4">
        <v>8.1600000000000006E-3</v>
      </c>
      <c r="BE400" s="4">
        <v>0</v>
      </c>
      <c r="BF400" s="4">
        <v>0</v>
      </c>
      <c r="BG400" s="4">
        <v>2.0500000000000001E-2</v>
      </c>
    </row>
    <row r="401" spans="2:59" x14ac:dyDescent="0.2">
      <c r="B401" s="28" t="s">
        <v>1267</v>
      </c>
      <c r="D401" s="24" t="e">
        <v>#N/A</v>
      </c>
      <c r="E401" s="1" t="e">
        <v>#N/A</v>
      </c>
      <c r="F401" s="1" t="s">
        <v>1484</v>
      </c>
      <c r="G401" s="1" t="s">
        <v>1485</v>
      </c>
      <c r="J401" s="24" t="s">
        <v>59</v>
      </c>
      <c r="K401" s="1" t="s">
        <v>47</v>
      </c>
      <c r="L401" s="67">
        <v>38106</v>
      </c>
      <c r="M401" s="68">
        <v>46388</v>
      </c>
      <c r="N401" s="52" t="s">
        <v>64</v>
      </c>
      <c r="O401" s="66"/>
      <c r="P401" s="66" t="s">
        <v>50</v>
      </c>
      <c r="Q401" s="65" t="s">
        <v>55</v>
      </c>
      <c r="R401" s="52" t="s">
        <v>53</v>
      </c>
      <c r="S401" s="66"/>
      <c r="T401" s="52" t="s">
        <v>59</v>
      </c>
      <c r="U401" s="66" t="s">
        <v>47</v>
      </c>
      <c r="V401" s="1" t="s">
        <v>50</v>
      </c>
      <c r="X401" s="28" t="s">
        <v>66</v>
      </c>
      <c r="Y401" s="24" t="s">
        <v>53</v>
      </c>
      <c r="AA401" s="24" t="s">
        <v>59</v>
      </c>
      <c r="AB401" s="1" t="s">
        <v>47</v>
      </c>
      <c r="AE401" s="1" t="s">
        <v>48</v>
      </c>
      <c r="AF401" s="1" t="e">
        <v>#N/A</v>
      </c>
      <c r="AG401" s="1" t="e">
        <v>#N/A</v>
      </c>
      <c r="AH401" s="1" t="e">
        <v>#N/A</v>
      </c>
      <c r="AI401" s="1" t="e">
        <v>#N/A</v>
      </c>
      <c r="AJ401" s="1" t="e">
        <v>#N/A</v>
      </c>
      <c r="AL401" s="6">
        <v>0</v>
      </c>
      <c r="AM401" s="6" t="s">
        <v>1395</v>
      </c>
      <c r="AN401" s="6">
        <v>0</v>
      </c>
      <c r="AO401" s="72" t="s">
        <v>133</v>
      </c>
      <c r="AP401" s="5">
        <f t="shared" si="48"/>
        <v>0</v>
      </c>
      <c r="AQ401" s="5">
        <f t="shared" si="49"/>
        <v>0</v>
      </c>
      <c r="AR401" s="5">
        <f t="shared" si="50"/>
        <v>0</v>
      </c>
      <c r="AS401" s="5">
        <f t="shared" si="51"/>
        <v>0</v>
      </c>
      <c r="AT401" s="5">
        <f t="shared" si="52"/>
        <v>0</v>
      </c>
      <c r="AU401" s="5">
        <f t="shared" si="53"/>
        <v>0</v>
      </c>
      <c r="AV401" s="5">
        <f t="shared" si="54"/>
        <v>0</v>
      </c>
      <c r="AW401" s="5">
        <f t="shared" si="55"/>
        <v>0</v>
      </c>
      <c r="AZ401" s="4">
        <v>9.98E-2</v>
      </c>
      <c r="BA401" s="4">
        <v>1.5900000000000001E-2</v>
      </c>
      <c r="BB401" s="4">
        <v>2.7699999999999999E-3</v>
      </c>
      <c r="BC401" s="4">
        <v>1.558E-2</v>
      </c>
      <c r="BD401" s="4">
        <v>8.1600000000000006E-3</v>
      </c>
      <c r="BE401" s="4">
        <v>0</v>
      </c>
      <c r="BF401" s="4">
        <v>0</v>
      </c>
      <c r="BG401" s="4">
        <v>2.0500000000000001E-2</v>
      </c>
    </row>
    <row r="402" spans="2:59" x14ac:dyDescent="0.2">
      <c r="B402" s="28" t="s">
        <v>1268</v>
      </c>
      <c r="D402" s="24">
        <v>50513783594</v>
      </c>
      <c r="E402" s="1" t="s">
        <v>1380</v>
      </c>
      <c r="F402" s="1" t="s">
        <v>1486</v>
      </c>
      <c r="J402" s="24" t="s">
        <v>59</v>
      </c>
      <c r="K402" s="1" t="s">
        <v>47</v>
      </c>
      <c r="L402" s="67">
        <v>38106</v>
      </c>
      <c r="M402" s="68">
        <v>46388</v>
      </c>
      <c r="N402" s="52" t="s">
        <v>64</v>
      </c>
      <c r="O402" s="66"/>
      <c r="P402" s="66" t="s">
        <v>50</v>
      </c>
      <c r="Q402" s="65" t="s">
        <v>55</v>
      </c>
      <c r="R402" s="52" t="s">
        <v>53</v>
      </c>
      <c r="S402" s="66"/>
      <c r="T402" s="52" t="s">
        <v>59</v>
      </c>
      <c r="U402" s="66" t="s">
        <v>47</v>
      </c>
      <c r="V402" s="1" t="s">
        <v>50</v>
      </c>
      <c r="X402" s="28" t="s">
        <v>66</v>
      </c>
      <c r="Y402" s="24" t="s">
        <v>53</v>
      </c>
      <c r="AA402" s="24" t="s">
        <v>59</v>
      </c>
      <c r="AB402" s="1" t="s">
        <v>47</v>
      </c>
      <c r="AE402" s="1" t="s">
        <v>48</v>
      </c>
      <c r="AF402" s="1" t="s">
        <v>135</v>
      </c>
      <c r="AG402" s="1" t="s">
        <v>67</v>
      </c>
      <c r="AH402" s="1" t="s">
        <v>67</v>
      </c>
      <c r="AI402" s="1" t="s">
        <v>139</v>
      </c>
      <c r="AJ402" s="1" t="s">
        <v>137</v>
      </c>
      <c r="AL402" s="6">
        <v>0</v>
      </c>
      <c r="AM402" s="6" t="s">
        <v>1395</v>
      </c>
      <c r="AN402" s="6">
        <v>0</v>
      </c>
      <c r="AO402" s="72" t="s">
        <v>133</v>
      </c>
      <c r="AP402" s="5">
        <f t="shared" si="48"/>
        <v>0</v>
      </c>
      <c r="AQ402" s="5">
        <f t="shared" si="49"/>
        <v>0</v>
      </c>
      <c r="AR402" s="5">
        <f t="shared" si="50"/>
        <v>0</v>
      </c>
      <c r="AS402" s="5">
        <f t="shared" si="51"/>
        <v>0</v>
      </c>
      <c r="AT402" s="5">
        <f t="shared" si="52"/>
        <v>0</v>
      </c>
      <c r="AU402" s="5">
        <f t="shared" si="53"/>
        <v>0</v>
      </c>
      <c r="AV402" s="5">
        <f t="shared" si="54"/>
        <v>0</v>
      </c>
      <c r="AW402" s="5">
        <f t="shared" si="55"/>
        <v>0</v>
      </c>
      <c r="AZ402" s="4">
        <v>9.98E-2</v>
      </c>
      <c r="BA402" s="4">
        <v>1.5900000000000001E-2</v>
      </c>
      <c r="BB402" s="4">
        <v>2.7699999999999999E-3</v>
      </c>
      <c r="BC402" s="4">
        <v>1.558E-2</v>
      </c>
      <c r="BD402" s="4">
        <v>8.1600000000000006E-3</v>
      </c>
      <c r="BE402" s="4">
        <v>0</v>
      </c>
      <c r="BF402" s="4">
        <v>0</v>
      </c>
      <c r="BG402" s="4">
        <v>2.0500000000000001E-2</v>
      </c>
    </row>
    <row r="403" spans="2:59" x14ac:dyDescent="0.2">
      <c r="B403" s="28" t="s">
        <v>1269</v>
      </c>
      <c r="D403" s="24">
        <v>50537208750</v>
      </c>
      <c r="E403" s="1" t="s">
        <v>1381</v>
      </c>
      <c r="F403" s="1" t="s">
        <v>1487</v>
      </c>
      <c r="J403" s="24" t="s">
        <v>59</v>
      </c>
      <c r="K403" s="1" t="s">
        <v>47</v>
      </c>
      <c r="L403" s="67">
        <v>38106</v>
      </c>
      <c r="M403" s="68">
        <v>46388</v>
      </c>
      <c r="N403" s="52" t="s">
        <v>64</v>
      </c>
      <c r="O403" s="66"/>
      <c r="P403" s="66" t="s">
        <v>50</v>
      </c>
      <c r="Q403" s="65" t="s">
        <v>55</v>
      </c>
      <c r="R403" s="52" t="s">
        <v>53</v>
      </c>
      <c r="S403" s="66"/>
      <c r="T403" s="52" t="s">
        <v>59</v>
      </c>
      <c r="U403" s="66" t="s">
        <v>47</v>
      </c>
      <c r="V403" s="1" t="s">
        <v>50</v>
      </c>
      <c r="X403" s="28" t="s">
        <v>66</v>
      </c>
      <c r="Y403" s="24" t="s">
        <v>53</v>
      </c>
      <c r="AA403" s="24" t="s">
        <v>59</v>
      </c>
      <c r="AB403" s="1" t="s">
        <v>47</v>
      </c>
      <c r="AE403" s="1" t="s">
        <v>48</v>
      </c>
      <c r="AF403" s="1" t="s">
        <v>135</v>
      </c>
      <c r="AG403" s="1" t="s">
        <v>67</v>
      </c>
      <c r="AH403" s="1" t="s">
        <v>67</v>
      </c>
      <c r="AI403" s="1" t="s">
        <v>1511</v>
      </c>
      <c r="AJ403" s="1">
        <v>0</v>
      </c>
      <c r="AL403" s="6">
        <v>0</v>
      </c>
      <c r="AM403" s="6" t="s">
        <v>1395</v>
      </c>
      <c r="AN403" s="6">
        <v>0</v>
      </c>
      <c r="AO403" s="72" t="s">
        <v>133</v>
      </c>
      <c r="AP403" s="5">
        <f t="shared" si="48"/>
        <v>0</v>
      </c>
      <c r="AQ403" s="5">
        <f t="shared" si="49"/>
        <v>0</v>
      </c>
      <c r="AR403" s="5">
        <f t="shared" si="50"/>
        <v>0</v>
      </c>
      <c r="AS403" s="5">
        <f t="shared" si="51"/>
        <v>0</v>
      </c>
      <c r="AT403" s="5">
        <f t="shared" si="52"/>
        <v>0</v>
      </c>
      <c r="AU403" s="5">
        <f t="shared" si="53"/>
        <v>0</v>
      </c>
      <c r="AV403" s="5">
        <f t="shared" si="54"/>
        <v>0</v>
      </c>
      <c r="AW403" s="5">
        <f t="shared" si="55"/>
        <v>0</v>
      </c>
      <c r="AZ403" s="4">
        <v>9.98E-2</v>
      </c>
      <c r="BA403" s="4">
        <v>1.5900000000000001E-2</v>
      </c>
      <c r="BB403" s="4">
        <v>2.7699999999999999E-3</v>
      </c>
      <c r="BC403" s="4">
        <v>1.558E-2</v>
      </c>
      <c r="BD403" s="4">
        <v>8.1600000000000006E-3</v>
      </c>
      <c r="BE403" s="4">
        <v>0</v>
      </c>
      <c r="BF403" s="4">
        <v>0</v>
      </c>
      <c r="BG403" s="4">
        <v>2.0500000000000001E-2</v>
      </c>
    </row>
    <row r="404" spans="2:59" x14ac:dyDescent="0.2">
      <c r="B404" s="28" t="s">
        <v>1270</v>
      </c>
      <c r="D404" s="24">
        <v>50503543487</v>
      </c>
      <c r="E404" s="1" t="s">
        <v>1382</v>
      </c>
      <c r="F404" s="1" t="s">
        <v>1488</v>
      </c>
      <c r="J404" s="24" t="s">
        <v>59</v>
      </c>
      <c r="K404" s="1" t="s">
        <v>47</v>
      </c>
      <c r="L404" s="67">
        <v>38106</v>
      </c>
      <c r="M404" s="68">
        <v>46388</v>
      </c>
      <c r="N404" s="52" t="s">
        <v>64</v>
      </c>
      <c r="O404" s="66"/>
      <c r="P404" s="66" t="s">
        <v>50</v>
      </c>
      <c r="Q404" s="65" t="s">
        <v>55</v>
      </c>
      <c r="R404" s="52" t="s">
        <v>53</v>
      </c>
      <c r="S404" s="66"/>
      <c r="T404" s="52" t="s">
        <v>59</v>
      </c>
      <c r="U404" s="66" t="s">
        <v>47</v>
      </c>
      <c r="V404" s="1" t="s">
        <v>50</v>
      </c>
      <c r="X404" s="28" t="s">
        <v>66</v>
      </c>
      <c r="Y404" s="24" t="s">
        <v>53</v>
      </c>
      <c r="AA404" s="24" t="s">
        <v>59</v>
      </c>
      <c r="AB404" s="1" t="s">
        <v>47</v>
      </c>
      <c r="AE404" s="1" t="s">
        <v>48</v>
      </c>
      <c r="AF404" s="1" t="s">
        <v>135</v>
      </c>
      <c r="AG404" s="1" t="s">
        <v>67</v>
      </c>
      <c r="AH404" s="1" t="s">
        <v>67</v>
      </c>
      <c r="AI404" s="1" t="s">
        <v>139</v>
      </c>
      <c r="AJ404" s="1" t="s">
        <v>1509</v>
      </c>
      <c r="AL404" s="6">
        <v>0</v>
      </c>
      <c r="AM404" s="6" t="s">
        <v>1395</v>
      </c>
      <c r="AN404" s="6">
        <v>0</v>
      </c>
      <c r="AO404" s="72" t="s">
        <v>133</v>
      </c>
      <c r="AP404" s="5">
        <f t="shared" si="48"/>
        <v>0</v>
      </c>
      <c r="AQ404" s="5">
        <f t="shared" si="49"/>
        <v>0</v>
      </c>
      <c r="AR404" s="5">
        <f t="shared" si="50"/>
        <v>0</v>
      </c>
      <c r="AS404" s="5">
        <f t="shared" si="51"/>
        <v>0</v>
      </c>
      <c r="AT404" s="5">
        <f t="shared" si="52"/>
        <v>0</v>
      </c>
      <c r="AU404" s="5">
        <f t="shared" si="53"/>
        <v>0</v>
      </c>
      <c r="AV404" s="5">
        <f t="shared" si="54"/>
        <v>0</v>
      </c>
      <c r="AW404" s="5">
        <f t="shared" si="55"/>
        <v>0</v>
      </c>
      <c r="AZ404" s="4">
        <v>9.98E-2</v>
      </c>
      <c r="BA404" s="4">
        <v>1.5900000000000001E-2</v>
      </c>
      <c r="BB404" s="4">
        <v>2.7699999999999999E-3</v>
      </c>
      <c r="BC404" s="4">
        <v>1.558E-2</v>
      </c>
      <c r="BD404" s="4">
        <v>8.1600000000000006E-3</v>
      </c>
      <c r="BE404" s="4">
        <v>0</v>
      </c>
      <c r="BF404" s="4">
        <v>0</v>
      </c>
      <c r="BG404" s="4">
        <v>2.0500000000000001E-2</v>
      </c>
    </row>
    <row r="405" spans="2:59" x14ac:dyDescent="0.2">
      <c r="B405" s="28" t="s">
        <v>1271</v>
      </c>
      <c r="D405" s="24">
        <v>50595818335</v>
      </c>
      <c r="E405" s="1" t="s">
        <v>1383</v>
      </c>
      <c r="F405" s="1" t="s">
        <v>1489</v>
      </c>
      <c r="J405" s="24" t="s">
        <v>59</v>
      </c>
      <c r="K405" s="1" t="s">
        <v>47</v>
      </c>
      <c r="L405" s="67">
        <v>38106</v>
      </c>
      <c r="M405" s="68">
        <v>46388</v>
      </c>
      <c r="N405" s="52" t="s">
        <v>64</v>
      </c>
      <c r="O405" s="66"/>
      <c r="P405" s="66" t="s">
        <v>50</v>
      </c>
      <c r="Q405" s="65" t="s">
        <v>55</v>
      </c>
      <c r="R405" s="52" t="s">
        <v>53</v>
      </c>
      <c r="S405" s="66"/>
      <c r="T405" s="52" t="s">
        <v>59</v>
      </c>
      <c r="U405" s="66" t="s">
        <v>47</v>
      </c>
      <c r="V405" s="1" t="s">
        <v>50</v>
      </c>
      <c r="X405" s="28" t="s">
        <v>66</v>
      </c>
      <c r="Y405" s="24" t="s">
        <v>53</v>
      </c>
      <c r="AA405" s="24" t="s">
        <v>59</v>
      </c>
      <c r="AB405" s="1" t="s">
        <v>47</v>
      </c>
      <c r="AE405" s="1" t="s">
        <v>48</v>
      </c>
      <c r="AF405" s="1" t="s">
        <v>135</v>
      </c>
      <c r="AG405" s="1" t="s">
        <v>67</v>
      </c>
      <c r="AH405" s="1" t="s">
        <v>67</v>
      </c>
      <c r="AI405" s="1" t="s">
        <v>139</v>
      </c>
      <c r="AJ405" s="1" t="s">
        <v>137</v>
      </c>
      <c r="AL405" s="6">
        <v>0</v>
      </c>
      <c r="AM405" s="6" t="s">
        <v>1395</v>
      </c>
      <c r="AN405" s="6">
        <v>0</v>
      </c>
      <c r="AO405" s="72" t="s">
        <v>133</v>
      </c>
      <c r="AP405" s="5">
        <f t="shared" si="48"/>
        <v>0</v>
      </c>
      <c r="AQ405" s="5">
        <f t="shared" si="49"/>
        <v>0</v>
      </c>
      <c r="AR405" s="5">
        <f t="shared" si="50"/>
        <v>0</v>
      </c>
      <c r="AS405" s="5">
        <f t="shared" si="51"/>
        <v>0</v>
      </c>
      <c r="AT405" s="5">
        <f t="shared" si="52"/>
        <v>0</v>
      </c>
      <c r="AU405" s="5">
        <f t="shared" si="53"/>
        <v>0</v>
      </c>
      <c r="AV405" s="5">
        <f t="shared" si="54"/>
        <v>0</v>
      </c>
      <c r="AW405" s="5">
        <f t="shared" si="55"/>
        <v>0</v>
      </c>
      <c r="AZ405" s="4">
        <v>9.98E-2</v>
      </c>
      <c r="BA405" s="4">
        <v>1.5900000000000001E-2</v>
      </c>
      <c r="BB405" s="4">
        <v>2.7699999999999999E-3</v>
      </c>
      <c r="BC405" s="4">
        <v>1.558E-2</v>
      </c>
      <c r="BD405" s="4">
        <v>8.1600000000000006E-3</v>
      </c>
      <c r="BE405" s="4">
        <v>0</v>
      </c>
      <c r="BF405" s="4">
        <v>0</v>
      </c>
      <c r="BG405" s="4">
        <v>2.0500000000000001E-2</v>
      </c>
    </row>
    <row r="406" spans="2:59" x14ac:dyDescent="0.2">
      <c r="B406" s="28" t="s">
        <v>1272</v>
      </c>
      <c r="D406" s="24">
        <v>50540923064</v>
      </c>
      <c r="E406" s="1" t="s">
        <v>1384</v>
      </c>
      <c r="F406" s="1" t="s">
        <v>1490</v>
      </c>
      <c r="G406" s="1" t="s">
        <v>1491</v>
      </c>
      <c r="J406" s="24" t="s">
        <v>59</v>
      </c>
      <c r="K406" s="1" t="s">
        <v>47</v>
      </c>
      <c r="L406" s="67">
        <v>38106</v>
      </c>
      <c r="M406" s="68">
        <v>46388</v>
      </c>
      <c r="N406" s="52" t="s">
        <v>64</v>
      </c>
      <c r="O406" s="66"/>
      <c r="P406" s="66" t="s">
        <v>50</v>
      </c>
      <c r="Q406" s="65" t="s">
        <v>55</v>
      </c>
      <c r="R406" s="52" t="s">
        <v>53</v>
      </c>
      <c r="S406" s="66"/>
      <c r="T406" s="52" t="s">
        <v>59</v>
      </c>
      <c r="U406" s="66" t="s">
        <v>47</v>
      </c>
      <c r="V406" s="1" t="s">
        <v>50</v>
      </c>
      <c r="X406" s="28" t="s">
        <v>66</v>
      </c>
      <c r="Y406" s="24" t="s">
        <v>53</v>
      </c>
      <c r="AA406" s="24" t="s">
        <v>59</v>
      </c>
      <c r="AB406" s="1" t="s">
        <v>47</v>
      </c>
      <c r="AE406" s="1" t="s">
        <v>48</v>
      </c>
      <c r="AF406" s="1" t="s">
        <v>135</v>
      </c>
      <c r="AG406" s="1" t="s">
        <v>67</v>
      </c>
      <c r="AH406" s="1" t="s">
        <v>67</v>
      </c>
      <c r="AI406" s="1" t="s">
        <v>139</v>
      </c>
      <c r="AJ406" s="1" t="s">
        <v>137</v>
      </c>
      <c r="AL406" s="6">
        <v>0</v>
      </c>
      <c r="AM406" s="6" t="s">
        <v>1395</v>
      </c>
      <c r="AN406" s="6">
        <v>0</v>
      </c>
      <c r="AO406" s="72" t="s">
        <v>133</v>
      </c>
      <c r="AP406" s="5">
        <f t="shared" ref="AP406:AP416" si="56">AN406*AZ406</f>
        <v>0</v>
      </c>
      <c r="AQ406" s="5">
        <f t="shared" ref="AQ406:AQ416" si="57">AN406*BA406</f>
        <v>0</v>
      </c>
      <c r="AR406" s="5">
        <f t="shared" ref="AR406:AR416" si="58">AN406*BB406</f>
        <v>0</v>
      </c>
      <c r="AS406" s="5">
        <f t="shared" ref="AS406:AS416" si="59">AN406*BC406</f>
        <v>0</v>
      </c>
      <c r="AT406" s="5">
        <f t="shared" ref="AT406:AT416" si="60">AN406*BD406</f>
        <v>0</v>
      </c>
      <c r="AU406" s="5">
        <f t="shared" ref="AU406:AU416" si="61">AN406*BE406</f>
        <v>0</v>
      </c>
      <c r="AV406" s="5">
        <f t="shared" ref="AV406:AV416" si="62">AN406*BF406</f>
        <v>0</v>
      </c>
      <c r="AW406" s="5">
        <f t="shared" ref="AW406:AW416" si="63">AN406*BG406</f>
        <v>0</v>
      </c>
      <c r="AZ406" s="4">
        <v>9.98E-2</v>
      </c>
      <c r="BA406" s="4">
        <v>1.5900000000000001E-2</v>
      </c>
      <c r="BB406" s="4">
        <v>2.7699999999999999E-3</v>
      </c>
      <c r="BC406" s="4">
        <v>1.558E-2</v>
      </c>
      <c r="BD406" s="4">
        <v>8.1600000000000006E-3</v>
      </c>
      <c r="BE406" s="4">
        <v>0</v>
      </c>
      <c r="BF406" s="4">
        <v>0</v>
      </c>
      <c r="BG406" s="4">
        <v>2.0500000000000001E-2</v>
      </c>
    </row>
    <row r="407" spans="2:59" x14ac:dyDescent="0.2">
      <c r="B407" s="28" t="s">
        <v>1273</v>
      </c>
      <c r="D407" s="24">
        <v>50539134490</v>
      </c>
      <c r="E407" s="1" t="s">
        <v>1385</v>
      </c>
      <c r="F407" s="1" t="s">
        <v>1492</v>
      </c>
      <c r="G407" s="1" t="s">
        <v>1493</v>
      </c>
      <c r="J407" s="24" t="s">
        <v>59</v>
      </c>
      <c r="K407" s="1" t="s">
        <v>47</v>
      </c>
      <c r="L407" s="67">
        <v>38106</v>
      </c>
      <c r="M407" s="68">
        <v>46388</v>
      </c>
      <c r="N407" s="52" t="s">
        <v>64</v>
      </c>
      <c r="O407" s="66"/>
      <c r="P407" s="66" t="s">
        <v>50</v>
      </c>
      <c r="Q407" s="65" t="s">
        <v>55</v>
      </c>
      <c r="R407" s="52" t="s">
        <v>53</v>
      </c>
      <c r="S407" s="66"/>
      <c r="T407" s="52" t="s">
        <v>59</v>
      </c>
      <c r="U407" s="66" t="s">
        <v>47</v>
      </c>
      <c r="V407" s="1" t="s">
        <v>50</v>
      </c>
      <c r="X407" s="28" t="s">
        <v>66</v>
      </c>
      <c r="Y407" s="24" t="s">
        <v>53</v>
      </c>
      <c r="AA407" s="24" t="s">
        <v>59</v>
      </c>
      <c r="AB407" s="1" t="s">
        <v>47</v>
      </c>
      <c r="AE407" s="1" t="s">
        <v>48</v>
      </c>
      <c r="AF407" s="1" t="s">
        <v>135</v>
      </c>
      <c r="AG407" s="1" t="s">
        <v>67</v>
      </c>
      <c r="AH407" s="1" t="s">
        <v>67</v>
      </c>
      <c r="AI407" s="1" t="s">
        <v>139</v>
      </c>
      <c r="AJ407" s="1" t="s">
        <v>197</v>
      </c>
      <c r="AL407" s="6">
        <v>0</v>
      </c>
      <c r="AM407" s="6" t="s">
        <v>1395</v>
      </c>
      <c r="AN407" s="6">
        <v>0</v>
      </c>
      <c r="AO407" s="72" t="s">
        <v>133</v>
      </c>
      <c r="AP407" s="5">
        <f t="shared" si="56"/>
        <v>0</v>
      </c>
      <c r="AQ407" s="5">
        <f t="shared" si="57"/>
        <v>0</v>
      </c>
      <c r="AR407" s="5">
        <f t="shared" si="58"/>
        <v>0</v>
      </c>
      <c r="AS407" s="5">
        <f t="shared" si="59"/>
        <v>0</v>
      </c>
      <c r="AT407" s="5">
        <f t="shared" si="60"/>
        <v>0</v>
      </c>
      <c r="AU407" s="5">
        <f t="shared" si="61"/>
        <v>0</v>
      </c>
      <c r="AV407" s="5">
        <f t="shared" si="62"/>
        <v>0</v>
      </c>
      <c r="AW407" s="5">
        <f t="shared" si="63"/>
        <v>0</v>
      </c>
      <c r="AZ407" s="4">
        <v>9.98E-2</v>
      </c>
      <c r="BA407" s="4">
        <v>1.5900000000000001E-2</v>
      </c>
      <c r="BB407" s="4">
        <v>2.7699999999999999E-3</v>
      </c>
      <c r="BC407" s="4">
        <v>1.558E-2</v>
      </c>
      <c r="BD407" s="4">
        <v>8.1600000000000006E-3</v>
      </c>
      <c r="BE407" s="4">
        <v>0</v>
      </c>
      <c r="BF407" s="4">
        <v>0</v>
      </c>
      <c r="BG407" s="4">
        <v>2.0500000000000001E-2</v>
      </c>
    </row>
    <row r="408" spans="2:59" x14ac:dyDescent="0.2">
      <c r="B408" s="28" t="s">
        <v>1274</v>
      </c>
      <c r="D408" s="24">
        <v>50504091039</v>
      </c>
      <c r="E408" s="1" t="s">
        <v>1386</v>
      </c>
      <c r="F408" s="1" t="s">
        <v>1494</v>
      </c>
      <c r="G408" s="1" t="s">
        <v>1472</v>
      </c>
      <c r="H408" s="24">
        <v>48</v>
      </c>
      <c r="J408" s="24" t="s">
        <v>59</v>
      </c>
      <c r="K408" s="1" t="s">
        <v>47</v>
      </c>
      <c r="L408" s="67">
        <v>38106</v>
      </c>
      <c r="M408" s="68">
        <v>46388</v>
      </c>
      <c r="N408" s="52" t="s">
        <v>64</v>
      </c>
      <c r="O408" s="66"/>
      <c r="P408" s="66" t="s">
        <v>50</v>
      </c>
      <c r="Q408" s="65" t="s">
        <v>55</v>
      </c>
      <c r="R408" s="52" t="s">
        <v>53</v>
      </c>
      <c r="S408" s="66"/>
      <c r="T408" s="52" t="s">
        <v>59</v>
      </c>
      <c r="U408" s="66" t="s">
        <v>47</v>
      </c>
      <c r="V408" s="1" t="s">
        <v>50</v>
      </c>
      <c r="X408" s="28" t="s">
        <v>66</v>
      </c>
      <c r="Y408" s="24" t="s">
        <v>53</v>
      </c>
      <c r="AA408" s="24" t="s">
        <v>59</v>
      </c>
      <c r="AB408" s="1" t="s">
        <v>47</v>
      </c>
      <c r="AE408" s="1" t="s">
        <v>48</v>
      </c>
      <c r="AF408" s="1" t="s">
        <v>135</v>
      </c>
      <c r="AG408" s="1" t="s">
        <v>67</v>
      </c>
      <c r="AH408" s="1" t="s">
        <v>67</v>
      </c>
      <c r="AI408" s="1" t="s">
        <v>139</v>
      </c>
      <c r="AJ408" s="1" t="s">
        <v>197</v>
      </c>
      <c r="AL408" s="6">
        <v>0</v>
      </c>
      <c r="AM408" s="6" t="s">
        <v>1395</v>
      </c>
      <c r="AN408" s="6">
        <v>0</v>
      </c>
      <c r="AO408" s="72" t="s">
        <v>133</v>
      </c>
      <c r="AP408" s="5">
        <f t="shared" si="56"/>
        <v>0</v>
      </c>
      <c r="AQ408" s="5">
        <f t="shared" si="57"/>
        <v>0</v>
      </c>
      <c r="AR408" s="5">
        <f t="shared" si="58"/>
        <v>0</v>
      </c>
      <c r="AS408" s="5">
        <f t="shared" si="59"/>
        <v>0</v>
      </c>
      <c r="AT408" s="5">
        <f t="shared" si="60"/>
        <v>0</v>
      </c>
      <c r="AU408" s="5">
        <f t="shared" si="61"/>
        <v>0</v>
      </c>
      <c r="AV408" s="5">
        <f t="shared" si="62"/>
        <v>0</v>
      </c>
      <c r="AW408" s="5">
        <f t="shared" si="63"/>
        <v>0</v>
      </c>
      <c r="AZ408" s="4">
        <v>9.98E-2</v>
      </c>
      <c r="BA408" s="4">
        <v>1.5900000000000001E-2</v>
      </c>
      <c r="BB408" s="4">
        <v>2.7699999999999999E-3</v>
      </c>
      <c r="BC408" s="4">
        <v>1.558E-2</v>
      </c>
      <c r="BD408" s="4">
        <v>8.1600000000000006E-3</v>
      </c>
      <c r="BE408" s="4">
        <v>0</v>
      </c>
      <c r="BF408" s="4">
        <v>0</v>
      </c>
      <c r="BG408" s="4">
        <v>2.0500000000000001E-2</v>
      </c>
    </row>
    <row r="409" spans="2:59" x14ac:dyDescent="0.2">
      <c r="B409" s="28" t="s">
        <v>1275</v>
      </c>
      <c r="D409" s="24">
        <v>50509098329</v>
      </c>
      <c r="E409" s="1" t="s">
        <v>1387</v>
      </c>
      <c r="F409" s="1" t="s">
        <v>1495</v>
      </c>
      <c r="G409" s="1" t="s">
        <v>1496</v>
      </c>
      <c r="J409" s="24" t="s">
        <v>59</v>
      </c>
      <c r="K409" s="1" t="s">
        <v>47</v>
      </c>
      <c r="L409" s="67">
        <v>38106</v>
      </c>
      <c r="M409" s="68">
        <v>46388</v>
      </c>
      <c r="N409" s="52" t="s">
        <v>64</v>
      </c>
      <c r="O409" s="66"/>
      <c r="P409" s="66" t="s">
        <v>50</v>
      </c>
      <c r="Q409" s="65" t="s">
        <v>55</v>
      </c>
      <c r="R409" s="52" t="s">
        <v>53</v>
      </c>
      <c r="S409" s="66"/>
      <c r="T409" s="52" t="s">
        <v>59</v>
      </c>
      <c r="U409" s="66" t="s">
        <v>47</v>
      </c>
      <c r="V409" s="1" t="s">
        <v>50</v>
      </c>
      <c r="X409" s="28" t="s">
        <v>66</v>
      </c>
      <c r="Y409" s="24" t="s">
        <v>53</v>
      </c>
      <c r="AA409" s="24" t="s">
        <v>59</v>
      </c>
      <c r="AB409" s="1" t="s">
        <v>47</v>
      </c>
      <c r="AE409" s="1" t="s">
        <v>48</v>
      </c>
      <c r="AF409" s="1" t="s">
        <v>135</v>
      </c>
      <c r="AG409" s="1" t="s">
        <v>67</v>
      </c>
      <c r="AH409" s="1" t="s">
        <v>67</v>
      </c>
      <c r="AI409" s="1" t="s">
        <v>139</v>
      </c>
      <c r="AJ409" s="1" t="s">
        <v>197</v>
      </c>
      <c r="AL409" s="6">
        <v>0</v>
      </c>
      <c r="AM409" s="6" t="s">
        <v>1395</v>
      </c>
      <c r="AN409" s="6">
        <v>0</v>
      </c>
      <c r="AO409" s="72" t="s">
        <v>133</v>
      </c>
      <c r="AP409" s="5">
        <f t="shared" si="56"/>
        <v>0</v>
      </c>
      <c r="AQ409" s="5">
        <f t="shared" si="57"/>
        <v>0</v>
      </c>
      <c r="AR409" s="5">
        <f t="shared" si="58"/>
        <v>0</v>
      </c>
      <c r="AS409" s="5">
        <f t="shared" si="59"/>
        <v>0</v>
      </c>
      <c r="AT409" s="5">
        <f t="shared" si="60"/>
        <v>0</v>
      </c>
      <c r="AU409" s="5">
        <f t="shared" si="61"/>
        <v>0</v>
      </c>
      <c r="AV409" s="5">
        <f t="shared" si="62"/>
        <v>0</v>
      </c>
      <c r="AW409" s="5">
        <f t="shared" si="63"/>
        <v>0</v>
      </c>
      <c r="AZ409" s="4">
        <v>9.98E-2</v>
      </c>
      <c r="BA409" s="4">
        <v>1.5900000000000001E-2</v>
      </c>
      <c r="BB409" s="4">
        <v>2.7699999999999999E-3</v>
      </c>
      <c r="BC409" s="4">
        <v>1.558E-2</v>
      </c>
      <c r="BD409" s="4">
        <v>8.1600000000000006E-3</v>
      </c>
      <c r="BE409" s="4">
        <v>0</v>
      </c>
      <c r="BF409" s="4">
        <v>0</v>
      </c>
      <c r="BG409" s="4">
        <v>2.0500000000000001E-2</v>
      </c>
    </row>
    <row r="410" spans="2:59" x14ac:dyDescent="0.2">
      <c r="B410" s="28" t="s">
        <v>1276</v>
      </c>
      <c r="D410" s="24">
        <v>50567873359</v>
      </c>
      <c r="E410" s="1" t="s">
        <v>1388</v>
      </c>
      <c r="G410" s="1" t="s">
        <v>1497</v>
      </c>
      <c r="J410" s="24" t="s">
        <v>59</v>
      </c>
      <c r="K410" s="1" t="s">
        <v>47</v>
      </c>
      <c r="L410" s="67">
        <v>38106</v>
      </c>
      <c r="M410" s="68">
        <v>46388</v>
      </c>
      <c r="N410" s="52" t="s">
        <v>64</v>
      </c>
      <c r="O410" s="66"/>
      <c r="P410" s="66" t="s">
        <v>50</v>
      </c>
      <c r="Q410" s="65" t="s">
        <v>55</v>
      </c>
      <c r="R410" s="52" t="s">
        <v>53</v>
      </c>
      <c r="S410" s="66"/>
      <c r="T410" s="52" t="s">
        <v>59</v>
      </c>
      <c r="U410" s="66" t="s">
        <v>47</v>
      </c>
      <c r="V410" s="1" t="s">
        <v>50</v>
      </c>
      <c r="X410" s="28" t="s">
        <v>66</v>
      </c>
      <c r="Y410" s="24" t="s">
        <v>53</v>
      </c>
      <c r="AA410" s="24" t="s">
        <v>59</v>
      </c>
      <c r="AB410" s="1" t="s">
        <v>47</v>
      </c>
      <c r="AE410" s="1" t="s">
        <v>48</v>
      </c>
      <c r="AF410" s="1" t="s">
        <v>135</v>
      </c>
      <c r="AG410" s="1" t="s">
        <v>67</v>
      </c>
      <c r="AH410" s="1" t="s">
        <v>67</v>
      </c>
      <c r="AI410" s="1" t="s">
        <v>139</v>
      </c>
      <c r="AJ410" s="1" t="s">
        <v>137</v>
      </c>
      <c r="AL410" s="6">
        <v>0</v>
      </c>
      <c r="AM410" s="6" t="s">
        <v>1395</v>
      </c>
      <c r="AN410" s="6">
        <v>0</v>
      </c>
      <c r="AO410" s="72" t="s">
        <v>133</v>
      </c>
      <c r="AP410" s="5">
        <f t="shared" si="56"/>
        <v>0</v>
      </c>
      <c r="AQ410" s="5">
        <f t="shared" si="57"/>
        <v>0</v>
      </c>
      <c r="AR410" s="5">
        <f t="shared" si="58"/>
        <v>0</v>
      </c>
      <c r="AS410" s="5">
        <f t="shared" si="59"/>
        <v>0</v>
      </c>
      <c r="AT410" s="5">
        <f t="shared" si="60"/>
        <v>0</v>
      </c>
      <c r="AU410" s="5">
        <f t="shared" si="61"/>
        <v>0</v>
      </c>
      <c r="AV410" s="5">
        <f t="shared" si="62"/>
        <v>0</v>
      </c>
      <c r="AW410" s="5">
        <f t="shared" si="63"/>
        <v>0</v>
      </c>
      <c r="AZ410" s="4">
        <v>9.98E-2</v>
      </c>
      <c r="BA410" s="4">
        <v>1.5900000000000001E-2</v>
      </c>
      <c r="BB410" s="4">
        <v>2.7699999999999999E-3</v>
      </c>
      <c r="BC410" s="4">
        <v>1.558E-2</v>
      </c>
      <c r="BD410" s="4">
        <v>8.1600000000000006E-3</v>
      </c>
      <c r="BE410" s="4">
        <v>0</v>
      </c>
      <c r="BF410" s="4">
        <v>0</v>
      </c>
      <c r="BG410" s="4">
        <v>2.0500000000000001E-2</v>
      </c>
    </row>
    <row r="411" spans="2:59" x14ac:dyDescent="0.2">
      <c r="B411" s="28" t="s">
        <v>1277</v>
      </c>
      <c r="D411" s="24">
        <v>50509089469</v>
      </c>
      <c r="E411" s="1" t="s">
        <v>1389</v>
      </c>
      <c r="F411" s="1" t="s">
        <v>1498</v>
      </c>
      <c r="G411" s="1" t="s">
        <v>1499</v>
      </c>
      <c r="J411" s="24" t="s">
        <v>59</v>
      </c>
      <c r="K411" s="1" t="s">
        <v>47</v>
      </c>
      <c r="L411" s="67">
        <v>38106</v>
      </c>
      <c r="M411" s="68">
        <v>46388</v>
      </c>
      <c r="N411" s="52" t="s">
        <v>64</v>
      </c>
      <c r="O411" s="66"/>
      <c r="P411" s="66" t="s">
        <v>50</v>
      </c>
      <c r="Q411" s="65" t="s">
        <v>55</v>
      </c>
      <c r="R411" s="52" t="s">
        <v>53</v>
      </c>
      <c r="S411" s="66"/>
      <c r="T411" s="52" t="s">
        <v>59</v>
      </c>
      <c r="U411" s="66" t="s">
        <v>47</v>
      </c>
      <c r="V411" s="1" t="s">
        <v>50</v>
      </c>
      <c r="X411" s="28" t="s">
        <v>66</v>
      </c>
      <c r="Y411" s="24" t="s">
        <v>53</v>
      </c>
      <c r="AA411" s="24" t="s">
        <v>59</v>
      </c>
      <c r="AB411" s="1" t="s">
        <v>47</v>
      </c>
      <c r="AE411" s="1" t="s">
        <v>48</v>
      </c>
      <c r="AF411" s="1" t="s">
        <v>135</v>
      </c>
      <c r="AG411" s="1" t="s">
        <v>67</v>
      </c>
      <c r="AH411" s="1" t="s">
        <v>67</v>
      </c>
      <c r="AI411" s="1" t="s">
        <v>139</v>
      </c>
      <c r="AJ411" s="1" t="s">
        <v>137</v>
      </c>
      <c r="AL411" s="6">
        <v>0</v>
      </c>
      <c r="AM411" s="6" t="s">
        <v>1395</v>
      </c>
      <c r="AN411" s="6">
        <v>0</v>
      </c>
      <c r="AO411" s="72" t="s">
        <v>133</v>
      </c>
      <c r="AP411" s="5">
        <f t="shared" si="56"/>
        <v>0</v>
      </c>
      <c r="AQ411" s="5">
        <f t="shared" si="57"/>
        <v>0</v>
      </c>
      <c r="AR411" s="5">
        <f t="shared" si="58"/>
        <v>0</v>
      </c>
      <c r="AS411" s="5">
        <f t="shared" si="59"/>
        <v>0</v>
      </c>
      <c r="AT411" s="5">
        <f t="shared" si="60"/>
        <v>0</v>
      </c>
      <c r="AU411" s="5">
        <f t="shared" si="61"/>
        <v>0</v>
      </c>
      <c r="AV411" s="5">
        <f t="shared" si="62"/>
        <v>0</v>
      </c>
      <c r="AW411" s="5">
        <f t="shared" si="63"/>
        <v>0</v>
      </c>
      <c r="AZ411" s="4">
        <v>9.98E-2</v>
      </c>
      <c r="BA411" s="4">
        <v>1.5900000000000001E-2</v>
      </c>
      <c r="BB411" s="4">
        <v>2.7699999999999999E-3</v>
      </c>
      <c r="BC411" s="4">
        <v>1.558E-2</v>
      </c>
      <c r="BD411" s="4">
        <v>8.1600000000000006E-3</v>
      </c>
      <c r="BE411" s="4">
        <v>0</v>
      </c>
      <c r="BF411" s="4">
        <v>0</v>
      </c>
      <c r="BG411" s="4">
        <v>2.0500000000000001E-2</v>
      </c>
    </row>
    <row r="412" spans="2:59" x14ac:dyDescent="0.2">
      <c r="B412" s="28" t="s">
        <v>1278</v>
      </c>
      <c r="D412" s="24">
        <v>50504104022</v>
      </c>
      <c r="E412" s="1" t="s">
        <v>1390</v>
      </c>
      <c r="F412" s="1" t="s">
        <v>1500</v>
      </c>
      <c r="G412" s="1" t="s">
        <v>1501</v>
      </c>
      <c r="J412" s="24" t="s">
        <v>59</v>
      </c>
      <c r="K412" s="1" t="s">
        <v>47</v>
      </c>
      <c r="L412" s="67">
        <v>38106</v>
      </c>
      <c r="M412" s="68">
        <v>46388</v>
      </c>
      <c r="N412" s="52" t="s">
        <v>64</v>
      </c>
      <c r="O412" s="66"/>
      <c r="P412" s="66" t="s">
        <v>50</v>
      </c>
      <c r="Q412" s="65" t="s">
        <v>55</v>
      </c>
      <c r="R412" s="52" t="s">
        <v>53</v>
      </c>
      <c r="S412" s="66"/>
      <c r="T412" s="52" t="s">
        <v>59</v>
      </c>
      <c r="U412" s="66" t="s">
        <v>47</v>
      </c>
      <c r="V412" s="1" t="s">
        <v>50</v>
      </c>
      <c r="X412" s="28" t="s">
        <v>66</v>
      </c>
      <c r="Y412" s="24" t="s">
        <v>53</v>
      </c>
      <c r="AA412" s="24" t="s">
        <v>59</v>
      </c>
      <c r="AB412" s="1" t="s">
        <v>47</v>
      </c>
      <c r="AE412" s="1" t="s">
        <v>48</v>
      </c>
      <c r="AF412" s="1" t="s">
        <v>135</v>
      </c>
      <c r="AG412" s="1" t="s">
        <v>67</v>
      </c>
      <c r="AH412" s="1" t="s">
        <v>67</v>
      </c>
      <c r="AI412" s="1" t="s">
        <v>139</v>
      </c>
      <c r="AJ412" s="1" t="s">
        <v>137</v>
      </c>
      <c r="AL412" s="6">
        <v>0</v>
      </c>
      <c r="AM412" s="6" t="s">
        <v>1395</v>
      </c>
      <c r="AN412" s="6">
        <v>0</v>
      </c>
      <c r="AO412" s="72" t="s">
        <v>133</v>
      </c>
      <c r="AP412" s="5">
        <f t="shared" si="56"/>
        <v>0</v>
      </c>
      <c r="AQ412" s="5">
        <f t="shared" si="57"/>
        <v>0</v>
      </c>
      <c r="AR412" s="5">
        <f t="shared" si="58"/>
        <v>0</v>
      </c>
      <c r="AS412" s="5">
        <f t="shared" si="59"/>
        <v>0</v>
      </c>
      <c r="AT412" s="5">
        <f t="shared" si="60"/>
        <v>0</v>
      </c>
      <c r="AU412" s="5">
        <f t="shared" si="61"/>
        <v>0</v>
      </c>
      <c r="AV412" s="5">
        <f t="shared" si="62"/>
        <v>0</v>
      </c>
      <c r="AW412" s="5">
        <f t="shared" si="63"/>
        <v>0</v>
      </c>
      <c r="AZ412" s="4">
        <v>9.98E-2</v>
      </c>
      <c r="BA412" s="4">
        <v>1.5900000000000001E-2</v>
      </c>
      <c r="BB412" s="4">
        <v>2.7699999999999999E-3</v>
      </c>
      <c r="BC412" s="4">
        <v>1.558E-2</v>
      </c>
      <c r="BD412" s="4">
        <v>8.1600000000000006E-3</v>
      </c>
      <c r="BE412" s="4">
        <v>0</v>
      </c>
      <c r="BF412" s="4">
        <v>0</v>
      </c>
      <c r="BG412" s="4">
        <v>2.0500000000000001E-2</v>
      </c>
    </row>
    <row r="413" spans="2:59" x14ac:dyDescent="0.2">
      <c r="B413" s="28" t="s">
        <v>1279</v>
      </c>
      <c r="D413" s="24">
        <v>50509089451</v>
      </c>
      <c r="E413" s="1" t="s">
        <v>1391</v>
      </c>
      <c r="F413" s="1" t="s">
        <v>1502</v>
      </c>
      <c r="G413" s="1" t="s">
        <v>1503</v>
      </c>
      <c r="J413" s="24" t="s">
        <v>59</v>
      </c>
      <c r="K413" s="1" t="s">
        <v>47</v>
      </c>
      <c r="L413" s="67">
        <v>38106</v>
      </c>
      <c r="M413" s="68">
        <v>46388</v>
      </c>
      <c r="N413" s="52" t="s">
        <v>64</v>
      </c>
      <c r="O413" s="66"/>
      <c r="P413" s="66" t="s">
        <v>50</v>
      </c>
      <c r="Q413" s="65" t="s">
        <v>55</v>
      </c>
      <c r="R413" s="52" t="s">
        <v>53</v>
      </c>
      <c r="S413" s="66"/>
      <c r="T413" s="52" t="s">
        <v>59</v>
      </c>
      <c r="U413" s="66" t="s">
        <v>47</v>
      </c>
      <c r="V413" s="1" t="s">
        <v>50</v>
      </c>
      <c r="X413" s="28" t="s">
        <v>66</v>
      </c>
      <c r="Y413" s="24" t="s">
        <v>53</v>
      </c>
      <c r="AA413" s="24" t="s">
        <v>59</v>
      </c>
      <c r="AB413" s="1" t="s">
        <v>47</v>
      </c>
      <c r="AE413" s="1" t="s">
        <v>48</v>
      </c>
      <c r="AF413" s="1" t="s">
        <v>135</v>
      </c>
      <c r="AG413" s="1" t="s">
        <v>67</v>
      </c>
      <c r="AH413" s="1" t="s">
        <v>67</v>
      </c>
      <c r="AI413" s="1" t="s">
        <v>139</v>
      </c>
      <c r="AJ413" s="1" t="s">
        <v>137</v>
      </c>
      <c r="AL413" s="6">
        <v>0</v>
      </c>
      <c r="AM413" s="6" t="s">
        <v>1395</v>
      </c>
      <c r="AN413" s="6">
        <v>0</v>
      </c>
      <c r="AO413" s="72" t="s">
        <v>133</v>
      </c>
      <c r="AP413" s="5">
        <f t="shared" si="56"/>
        <v>0</v>
      </c>
      <c r="AQ413" s="5">
        <f t="shared" si="57"/>
        <v>0</v>
      </c>
      <c r="AR413" s="5">
        <f t="shared" si="58"/>
        <v>0</v>
      </c>
      <c r="AS413" s="5">
        <f t="shared" si="59"/>
        <v>0</v>
      </c>
      <c r="AT413" s="5">
        <f t="shared" si="60"/>
        <v>0</v>
      </c>
      <c r="AU413" s="5">
        <f t="shared" si="61"/>
        <v>0</v>
      </c>
      <c r="AV413" s="5">
        <f t="shared" si="62"/>
        <v>0</v>
      </c>
      <c r="AW413" s="5">
        <f t="shared" si="63"/>
        <v>0</v>
      </c>
      <c r="AZ413" s="4">
        <v>9.98E-2</v>
      </c>
      <c r="BA413" s="4">
        <v>1.5900000000000001E-2</v>
      </c>
      <c r="BB413" s="4">
        <v>2.7699999999999999E-3</v>
      </c>
      <c r="BC413" s="4">
        <v>1.558E-2</v>
      </c>
      <c r="BD413" s="4">
        <v>8.1600000000000006E-3</v>
      </c>
      <c r="BE413" s="4">
        <v>0</v>
      </c>
      <c r="BF413" s="4">
        <v>0</v>
      </c>
      <c r="BG413" s="4">
        <v>2.0500000000000001E-2</v>
      </c>
    </row>
    <row r="414" spans="2:59" x14ac:dyDescent="0.2">
      <c r="B414" s="28" t="s">
        <v>1280</v>
      </c>
      <c r="D414" s="24">
        <v>50504048866</v>
      </c>
      <c r="E414" s="1" t="s">
        <v>1392</v>
      </c>
      <c r="F414" s="1" t="s">
        <v>1409</v>
      </c>
      <c r="G414" s="1" t="s">
        <v>1487</v>
      </c>
      <c r="J414" s="24" t="s">
        <v>59</v>
      </c>
      <c r="K414" s="1" t="s">
        <v>47</v>
      </c>
      <c r="L414" s="67">
        <v>38106</v>
      </c>
      <c r="M414" s="68">
        <v>46388</v>
      </c>
      <c r="N414" s="52" t="s">
        <v>64</v>
      </c>
      <c r="O414" s="66"/>
      <c r="P414" s="66" t="s">
        <v>50</v>
      </c>
      <c r="Q414" s="65" t="s">
        <v>55</v>
      </c>
      <c r="R414" s="52" t="s">
        <v>53</v>
      </c>
      <c r="S414" s="66"/>
      <c r="T414" s="52" t="s">
        <v>59</v>
      </c>
      <c r="U414" s="66" t="s">
        <v>47</v>
      </c>
      <c r="V414" s="1" t="s">
        <v>50</v>
      </c>
      <c r="X414" s="28" t="s">
        <v>66</v>
      </c>
      <c r="Y414" s="24" t="s">
        <v>53</v>
      </c>
      <c r="AA414" s="24" t="s">
        <v>59</v>
      </c>
      <c r="AB414" s="1" t="s">
        <v>47</v>
      </c>
      <c r="AE414" s="1" t="s">
        <v>48</v>
      </c>
      <c r="AF414" s="1" t="s">
        <v>135</v>
      </c>
      <c r="AG414" s="1" t="s">
        <v>67</v>
      </c>
      <c r="AH414" s="1" t="s">
        <v>67</v>
      </c>
      <c r="AI414" s="1" t="s">
        <v>139</v>
      </c>
      <c r="AJ414" s="1" t="s">
        <v>137</v>
      </c>
      <c r="AL414" s="6">
        <v>0</v>
      </c>
      <c r="AM414" s="6" t="s">
        <v>1395</v>
      </c>
      <c r="AN414" s="6">
        <v>0</v>
      </c>
      <c r="AO414" s="72" t="s">
        <v>133</v>
      </c>
      <c r="AP414" s="5">
        <f t="shared" si="56"/>
        <v>0</v>
      </c>
      <c r="AQ414" s="5">
        <f t="shared" si="57"/>
        <v>0</v>
      </c>
      <c r="AR414" s="5">
        <f t="shared" si="58"/>
        <v>0</v>
      </c>
      <c r="AS414" s="5">
        <f t="shared" si="59"/>
        <v>0</v>
      </c>
      <c r="AT414" s="5">
        <f t="shared" si="60"/>
        <v>0</v>
      </c>
      <c r="AU414" s="5">
        <f t="shared" si="61"/>
        <v>0</v>
      </c>
      <c r="AV414" s="5">
        <f t="shared" si="62"/>
        <v>0</v>
      </c>
      <c r="AW414" s="5">
        <f t="shared" si="63"/>
        <v>0</v>
      </c>
      <c r="AZ414" s="4">
        <v>9.98E-2</v>
      </c>
      <c r="BA414" s="4">
        <v>1.5900000000000001E-2</v>
      </c>
      <c r="BB414" s="4">
        <v>2.7699999999999999E-3</v>
      </c>
      <c r="BC414" s="4">
        <v>1.558E-2</v>
      </c>
      <c r="BD414" s="4">
        <v>8.1600000000000006E-3</v>
      </c>
      <c r="BE414" s="4">
        <v>0</v>
      </c>
      <c r="BF414" s="4">
        <v>0</v>
      </c>
      <c r="BG414" s="4">
        <v>2.0500000000000001E-2</v>
      </c>
    </row>
    <row r="415" spans="2:59" x14ac:dyDescent="0.2">
      <c r="B415" s="28" t="s">
        <v>1281</v>
      </c>
      <c r="D415" s="24">
        <v>50504206323</v>
      </c>
      <c r="E415" s="1" t="s">
        <v>1393</v>
      </c>
      <c r="F415" s="1" t="s">
        <v>1504</v>
      </c>
      <c r="G415" s="1" t="s">
        <v>1505</v>
      </c>
      <c r="H415" s="24" t="s">
        <v>1506</v>
      </c>
      <c r="J415" s="24">
        <v>50389</v>
      </c>
      <c r="K415" s="1" t="s">
        <v>47</v>
      </c>
      <c r="L415" s="67">
        <v>38106</v>
      </c>
      <c r="M415" s="68">
        <v>46388</v>
      </c>
      <c r="N415" s="52" t="s">
        <v>64</v>
      </c>
      <c r="O415" s="66"/>
      <c r="P415" s="66" t="s">
        <v>50</v>
      </c>
      <c r="Q415" s="65" t="s">
        <v>55</v>
      </c>
      <c r="R415" s="52" t="s">
        <v>53</v>
      </c>
      <c r="S415" s="66"/>
      <c r="T415" s="52" t="s">
        <v>59</v>
      </c>
      <c r="U415" s="66" t="s">
        <v>47</v>
      </c>
      <c r="V415" s="1" t="s">
        <v>50</v>
      </c>
      <c r="X415" s="28" t="s">
        <v>66</v>
      </c>
      <c r="Y415" s="24" t="s">
        <v>53</v>
      </c>
      <c r="AA415" s="24" t="s">
        <v>59</v>
      </c>
      <c r="AB415" s="1" t="s">
        <v>47</v>
      </c>
      <c r="AE415" s="1" t="s">
        <v>48</v>
      </c>
      <c r="AF415" s="1" t="e">
        <v>#N/A</v>
      </c>
      <c r="AG415" s="1" t="e">
        <v>#N/A</v>
      </c>
      <c r="AH415" s="1" t="e">
        <v>#N/A</v>
      </c>
      <c r="AI415" s="1" t="e">
        <v>#N/A</v>
      </c>
      <c r="AJ415" s="1" t="e">
        <v>#N/A</v>
      </c>
      <c r="AL415" s="6">
        <v>0</v>
      </c>
      <c r="AM415" s="6" t="s">
        <v>1395</v>
      </c>
      <c r="AN415" s="6">
        <v>0</v>
      </c>
      <c r="AO415" s="72" t="s">
        <v>133</v>
      </c>
      <c r="AP415" s="5">
        <f t="shared" si="56"/>
        <v>0</v>
      </c>
      <c r="AQ415" s="5">
        <f t="shared" si="57"/>
        <v>0</v>
      </c>
      <c r="AR415" s="5">
        <f t="shared" si="58"/>
        <v>0</v>
      </c>
      <c r="AS415" s="5">
        <f t="shared" si="59"/>
        <v>0</v>
      </c>
      <c r="AT415" s="5">
        <f t="shared" si="60"/>
        <v>0</v>
      </c>
      <c r="AU415" s="5">
        <f t="shared" si="61"/>
        <v>0</v>
      </c>
      <c r="AV415" s="5">
        <f t="shared" si="62"/>
        <v>0</v>
      </c>
      <c r="AW415" s="5">
        <f t="shared" si="63"/>
        <v>0</v>
      </c>
      <c r="AZ415" s="4">
        <v>9.98E-2</v>
      </c>
      <c r="BA415" s="4">
        <v>1.5900000000000001E-2</v>
      </c>
      <c r="BB415" s="4">
        <v>2.7699999999999999E-3</v>
      </c>
      <c r="BC415" s="4">
        <v>1.558E-2</v>
      </c>
      <c r="BD415" s="4">
        <v>8.1600000000000006E-3</v>
      </c>
      <c r="BE415" s="4">
        <v>0</v>
      </c>
      <c r="BF415" s="4">
        <v>0</v>
      </c>
      <c r="BG415" s="4">
        <v>2.0500000000000001E-2</v>
      </c>
    </row>
    <row r="416" spans="2:59" x14ac:dyDescent="0.2">
      <c r="B416" s="28" t="s">
        <v>1282</v>
      </c>
      <c r="D416" s="24">
        <v>50504206266</v>
      </c>
      <c r="E416" s="1" t="s">
        <v>1394</v>
      </c>
      <c r="F416" s="1" t="s">
        <v>1507</v>
      </c>
      <c r="G416" s="1" t="s">
        <v>1505</v>
      </c>
      <c r="H416" s="24" t="s">
        <v>1508</v>
      </c>
      <c r="J416" s="24">
        <v>50389</v>
      </c>
      <c r="K416" s="1" t="s">
        <v>47</v>
      </c>
      <c r="L416" s="67">
        <v>38106</v>
      </c>
      <c r="M416" s="68">
        <v>46388</v>
      </c>
      <c r="N416" s="52" t="s">
        <v>64</v>
      </c>
      <c r="O416" s="66"/>
      <c r="P416" s="66" t="s">
        <v>50</v>
      </c>
      <c r="Q416" s="65" t="s">
        <v>55</v>
      </c>
      <c r="R416" s="52" t="s">
        <v>53</v>
      </c>
      <c r="S416" s="66"/>
      <c r="T416" s="52" t="s">
        <v>59</v>
      </c>
      <c r="U416" s="66" t="s">
        <v>47</v>
      </c>
      <c r="V416" s="1" t="s">
        <v>50</v>
      </c>
      <c r="X416" s="28" t="s">
        <v>66</v>
      </c>
      <c r="Y416" s="24" t="s">
        <v>53</v>
      </c>
      <c r="AA416" s="24" t="s">
        <v>59</v>
      </c>
      <c r="AB416" s="1" t="s">
        <v>47</v>
      </c>
      <c r="AE416" s="1" t="s">
        <v>48</v>
      </c>
      <c r="AF416" s="1" t="e">
        <v>#N/A</v>
      </c>
      <c r="AG416" s="1" t="e">
        <v>#N/A</v>
      </c>
      <c r="AH416" s="1" t="e">
        <v>#N/A</v>
      </c>
      <c r="AI416" s="1" t="e">
        <v>#N/A</v>
      </c>
      <c r="AJ416" s="1" t="e">
        <v>#N/A</v>
      </c>
      <c r="AL416" s="6">
        <v>0</v>
      </c>
      <c r="AM416" s="6" t="s">
        <v>1395</v>
      </c>
      <c r="AN416" s="6">
        <v>0</v>
      </c>
      <c r="AO416" s="72" t="s">
        <v>133</v>
      </c>
      <c r="AP416" s="5">
        <f t="shared" si="56"/>
        <v>0</v>
      </c>
      <c r="AQ416" s="5">
        <f t="shared" si="57"/>
        <v>0</v>
      </c>
      <c r="AR416" s="5">
        <f t="shared" si="58"/>
        <v>0</v>
      </c>
      <c r="AS416" s="5">
        <f t="shared" si="59"/>
        <v>0</v>
      </c>
      <c r="AT416" s="5">
        <f t="shared" si="60"/>
        <v>0</v>
      </c>
      <c r="AU416" s="5">
        <f t="shared" si="61"/>
        <v>0</v>
      </c>
      <c r="AV416" s="5">
        <f t="shared" si="62"/>
        <v>0</v>
      </c>
      <c r="AW416" s="5">
        <f t="shared" si="63"/>
        <v>0</v>
      </c>
      <c r="AZ416" s="4">
        <v>9.98E-2</v>
      </c>
      <c r="BA416" s="4">
        <v>1.5900000000000001E-2</v>
      </c>
      <c r="BB416" s="4">
        <v>2.7699999999999999E-3</v>
      </c>
      <c r="BC416" s="4">
        <v>1.558E-2</v>
      </c>
      <c r="BD416" s="4">
        <v>8.1600000000000006E-3</v>
      </c>
      <c r="BE416" s="4">
        <v>0</v>
      </c>
      <c r="BF416" s="4">
        <v>0</v>
      </c>
      <c r="BG416" s="4">
        <v>2.0500000000000001E-2</v>
      </c>
    </row>
  </sheetData>
  <autoFilter ref="A4:AY416" xr:uid="{00000000-0001-0000-0000-000000000000}"/>
  <mergeCells count="4">
    <mergeCell ref="AK2:AN2"/>
    <mergeCell ref="N2:U2"/>
    <mergeCell ref="V2:AD2"/>
    <mergeCell ref="AE2:AI2"/>
  </mergeCells>
  <phoneticPr fontId="0" type="noConversion"/>
  <printOptions gridLines="1"/>
  <pageMargins left="0.53" right="0.19685039370078741" top="0.76" bottom="0.75" header="0.51181102362204722" footer="0.51181102362204722"/>
  <pageSetup paperSize="9" scale="20" fitToHeight="0" pageOrder="overThenDown" orientation="landscape" r:id="rId1"/>
  <headerFooter alignWithMargins="0">
    <oddHeader>&amp;L&amp;"Arial,Fett"&amp;24Verzeichnis der Abnahmestellen</oddHeader>
    <oddFooter xml:space="preserve">&amp;L&amp;22Teil 2 Leistungsbeschreibung&amp;R&amp;12 </oddFooter>
  </headerFooter>
  <colBreaks count="1" manualBreakCount="1">
    <brk id="2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67487-7057-44C4-8B94-A264CDF752D3}">
  <dimension ref="A10:H12"/>
  <sheetViews>
    <sheetView workbookViewId="0">
      <selection activeCell="A11" sqref="A11"/>
    </sheetView>
  </sheetViews>
  <sheetFormatPr baseColWidth="10" defaultRowHeight="12.75" x14ac:dyDescent="0.2"/>
  <cols>
    <col min="1" max="1" width="22.42578125" bestFit="1" customWidth="1"/>
    <col min="2" max="2" width="24" bestFit="1" customWidth="1"/>
    <col min="3" max="3" width="25.42578125" bestFit="1" customWidth="1"/>
    <col min="4" max="4" width="24.42578125" bestFit="1" customWidth="1"/>
    <col min="5" max="5" width="22.7109375" bestFit="1" customWidth="1"/>
    <col min="6" max="6" width="27.28515625" bestFit="1" customWidth="1"/>
    <col min="7" max="7" width="20.7109375" bestFit="1" customWidth="1"/>
    <col min="8" max="8" width="23.7109375" bestFit="1" customWidth="1"/>
    <col min="9" max="140" width="24" bestFit="1" customWidth="1"/>
    <col min="141" max="141" width="15.7109375" bestFit="1" customWidth="1"/>
    <col min="142" max="1164" width="40.85546875" bestFit="1" customWidth="1"/>
    <col min="1165" max="1165" width="44.140625" bestFit="1" customWidth="1"/>
    <col min="1166" max="1166" width="46.42578125" bestFit="1" customWidth="1"/>
    <col min="1167" max="1167" width="45.85546875" bestFit="1" customWidth="1"/>
    <col min="1168" max="1168" width="47.85546875" bestFit="1" customWidth="1"/>
    <col min="1169" max="1169" width="49.140625" bestFit="1" customWidth="1"/>
    <col min="1170" max="1170" width="42.42578125" bestFit="1" customWidth="1"/>
    <col min="1171" max="1175" width="40.85546875" bestFit="1" customWidth="1"/>
    <col min="1176" max="1176" width="44.28515625" bestFit="1" customWidth="1"/>
    <col min="1177" max="1177" width="46.5703125" bestFit="1" customWidth="1"/>
    <col min="1178" max="1178" width="46" bestFit="1" customWidth="1"/>
    <col min="1179" max="1179" width="48" bestFit="1" customWidth="1"/>
    <col min="1180" max="1180" width="49.28515625" bestFit="1" customWidth="1"/>
    <col min="1181" max="1185" width="40.85546875" bestFit="1" customWidth="1"/>
    <col min="1186" max="1186" width="44.28515625" bestFit="1" customWidth="1"/>
    <col min="1187" max="1187" width="46.5703125" bestFit="1" customWidth="1"/>
    <col min="1188" max="1188" width="46" bestFit="1" customWidth="1"/>
    <col min="1189" max="1189" width="48" bestFit="1" customWidth="1"/>
    <col min="1190" max="1190" width="49.28515625" bestFit="1" customWidth="1"/>
    <col min="1191" max="1195" width="40.85546875" bestFit="1" customWidth="1"/>
    <col min="1196" max="1196" width="43.28515625" bestFit="1" customWidth="1"/>
    <col min="1197" max="1197" width="45.5703125" bestFit="1" customWidth="1"/>
    <col min="1198" max="1198" width="45" bestFit="1" customWidth="1"/>
    <col min="1199" max="1199" width="47" bestFit="1" customWidth="1"/>
    <col min="1200" max="1200" width="48.28515625" bestFit="1" customWidth="1"/>
    <col min="1201" max="1205" width="40.85546875" bestFit="1" customWidth="1"/>
    <col min="1206" max="1206" width="44.140625" bestFit="1" customWidth="1"/>
    <col min="1207" max="1207" width="46.42578125" bestFit="1" customWidth="1"/>
    <col min="1208" max="1208" width="45.85546875" bestFit="1" customWidth="1"/>
    <col min="1209" max="1209" width="47.85546875" bestFit="1" customWidth="1"/>
    <col min="1210" max="1210" width="49.140625" bestFit="1" customWidth="1"/>
    <col min="1211" max="1215" width="40.85546875" bestFit="1" customWidth="1"/>
    <col min="1216" max="1216" width="44.28515625" bestFit="1" customWidth="1"/>
    <col min="1217" max="1217" width="46.5703125" bestFit="1" customWidth="1"/>
    <col min="1218" max="1218" width="46" bestFit="1" customWidth="1"/>
    <col min="1219" max="1219" width="48" bestFit="1" customWidth="1"/>
    <col min="1220" max="1220" width="49.28515625" bestFit="1" customWidth="1"/>
    <col min="1221" max="1225" width="40.85546875" bestFit="1" customWidth="1"/>
    <col min="1226" max="1226" width="40.140625" bestFit="1" customWidth="1"/>
    <col min="1227" max="1227" width="42.5703125" bestFit="1" customWidth="1"/>
    <col min="1228" max="1228" width="42" bestFit="1" customWidth="1"/>
    <col min="1229" max="1229" width="43.85546875" bestFit="1" customWidth="1"/>
    <col min="1230" max="1230" width="45.140625" bestFit="1" customWidth="1"/>
    <col min="1231" max="1235" width="40.85546875" bestFit="1" customWidth="1"/>
    <col min="1236" max="1236" width="44.28515625" bestFit="1" customWidth="1"/>
    <col min="1237" max="1237" width="46.5703125" bestFit="1" customWidth="1"/>
    <col min="1238" max="1238" width="46" bestFit="1" customWidth="1"/>
    <col min="1239" max="1239" width="48" bestFit="1" customWidth="1"/>
    <col min="1240" max="1240" width="49.28515625" bestFit="1" customWidth="1"/>
    <col min="1241" max="1245" width="40.85546875" bestFit="1" customWidth="1"/>
    <col min="1246" max="1246" width="44.28515625" bestFit="1" customWidth="1"/>
    <col min="1247" max="1247" width="46.5703125" bestFit="1" customWidth="1"/>
    <col min="1248" max="1248" width="46" bestFit="1" customWidth="1"/>
    <col min="1249" max="1249" width="48" bestFit="1" customWidth="1"/>
    <col min="1250" max="1250" width="49.28515625" bestFit="1" customWidth="1"/>
    <col min="1251" max="1255" width="40.85546875" bestFit="1" customWidth="1"/>
    <col min="1256" max="1256" width="44.28515625" bestFit="1" customWidth="1"/>
    <col min="1257" max="1257" width="46.5703125" bestFit="1" customWidth="1"/>
    <col min="1258" max="1258" width="46" bestFit="1" customWidth="1"/>
    <col min="1259" max="1259" width="48" bestFit="1" customWidth="1"/>
    <col min="1260" max="1260" width="49.28515625" bestFit="1" customWidth="1"/>
    <col min="1261" max="1265" width="40.85546875" bestFit="1" customWidth="1"/>
    <col min="1266" max="1266" width="44.28515625" bestFit="1" customWidth="1"/>
    <col min="1267" max="1267" width="46.5703125" bestFit="1" customWidth="1"/>
    <col min="1268" max="1268" width="46" bestFit="1" customWidth="1"/>
    <col min="1269" max="1269" width="48" bestFit="1" customWidth="1"/>
    <col min="1270" max="1270" width="49.28515625" bestFit="1" customWidth="1"/>
    <col min="1271" max="1275" width="40.85546875" bestFit="1" customWidth="1"/>
    <col min="1276" max="1276" width="44.28515625" bestFit="1" customWidth="1"/>
    <col min="1277" max="1277" width="46.5703125" bestFit="1" customWidth="1"/>
    <col min="1278" max="1278" width="46" bestFit="1" customWidth="1"/>
    <col min="1279" max="1279" width="48" bestFit="1" customWidth="1"/>
    <col min="1280" max="1280" width="49.28515625" bestFit="1" customWidth="1"/>
    <col min="1281" max="1285" width="40.85546875" bestFit="1" customWidth="1"/>
    <col min="1286" max="1286" width="44.28515625" bestFit="1" customWidth="1"/>
    <col min="1287" max="1287" width="46.5703125" bestFit="1" customWidth="1"/>
    <col min="1288" max="1288" width="46" bestFit="1" customWidth="1"/>
    <col min="1289" max="1289" width="48" bestFit="1" customWidth="1"/>
    <col min="1290" max="1290" width="49.28515625" bestFit="1" customWidth="1"/>
    <col min="1291" max="1295" width="40.85546875" bestFit="1" customWidth="1"/>
    <col min="1296" max="1296" width="44.28515625" bestFit="1" customWidth="1"/>
    <col min="1297" max="1297" width="46.5703125" bestFit="1" customWidth="1"/>
    <col min="1298" max="1298" width="46" bestFit="1" customWidth="1"/>
    <col min="1299" max="1299" width="48" bestFit="1" customWidth="1"/>
    <col min="1300" max="1300" width="49.28515625" bestFit="1" customWidth="1"/>
    <col min="1301" max="1305" width="40.85546875" bestFit="1" customWidth="1"/>
    <col min="1306" max="1306" width="43.28515625" bestFit="1" customWidth="1"/>
    <col min="1307" max="1307" width="45.5703125" bestFit="1" customWidth="1"/>
    <col min="1308" max="1308" width="45" bestFit="1" customWidth="1"/>
    <col min="1309" max="1309" width="47" bestFit="1" customWidth="1"/>
    <col min="1310" max="1310" width="48.28515625" bestFit="1" customWidth="1"/>
    <col min="1311" max="1315" width="40.85546875" bestFit="1" customWidth="1"/>
    <col min="1316" max="1316" width="43.28515625" bestFit="1" customWidth="1"/>
    <col min="1317" max="1317" width="45.5703125" bestFit="1" customWidth="1"/>
    <col min="1318" max="1318" width="45" bestFit="1" customWidth="1"/>
    <col min="1319" max="1319" width="47" bestFit="1" customWidth="1"/>
    <col min="1320" max="1320" width="48.28515625" bestFit="1" customWidth="1"/>
    <col min="1321" max="1325" width="40.85546875" bestFit="1" customWidth="1"/>
    <col min="1326" max="1326" width="44.140625" bestFit="1" customWidth="1"/>
    <col min="1327" max="1327" width="46.42578125" bestFit="1" customWidth="1"/>
    <col min="1328" max="1328" width="45.85546875" bestFit="1" customWidth="1"/>
    <col min="1329" max="1329" width="47.85546875" bestFit="1" customWidth="1"/>
    <col min="1330" max="1330" width="49.140625" bestFit="1" customWidth="1"/>
    <col min="1331" max="1335" width="40.85546875" bestFit="1" customWidth="1"/>
    <col min="1336" max="1336" width="44.28515625" bestFit="1" customWidth="1"/>
    <col min="1337" max="1337" width="46.5703125" bestFit="1" customWidth="1"/>
    <col min="1338" max="1338" width="46" bestFit="1" customWidth="1"/>
    <col min="1339" max="1339" width="48" bestFit="1" customWidth="1"/>
    <col min="1340" max="1340" width="49.28515625" bestFit="1" customWidth="1"/>
    <col min="1341" max="1345" width="40.85546875" bestFit="1" customWidth="1"/>
    <col min="1346" max="1346" width="44.140625" bestFit="1" customWidth="1"/>
    <col min="1347" max="1347" width="46.42578125" bestFit="1" customWidth="1"/>
    <col min="1348" max="1348" width="45.85546875" bestFit="1" customWidth="1"/>
    <col min="1349" max="1349" width="47.85546875" bestFit="1" customWidth="1"/>
    <col min="1350" max="1350" width="49.140625" bestFit="1" customWidth="1"/>
    <col min="1351" max="1355" width="40.85546875" bestFit="1" customWidth="1"/>
    <col min="1356" max="1356" width="43.28515625" bestFit="1" customWidth="1"/>
    <col min="1357" max="1357" width="45.5703125" bestFit="1" customWidth="1"/>
    <col min="1358" max="1358" width="45" bestFit="1" customWidth="1"/>
    <col min="1359" max="1359" width="47" bestFit="1" customWidth="1"/>
    <col min="1360" max="1360" width="48.28515625" bestFit="1" customWidth="1"/>
    <col min="1361" max="1365" width="40.85546875" bestFit="1" customWidth="1"/>
    <col min="1366" max="1366" width="43.28515625" bestFit="1" customWidth="1"/>
    <col min="1367" max="1367" width="45.5703125" bestFit="1" customWidth="1"/>
    <col min="1368" max="1368" width="45" bestFit="1" customWidth="1"/>
    <col min="1369" max="1369" width="47" bestFit="1" customWidth="1"/>
    <col min="1370" max="1370" width="48.28515625" bestFit="1" customWidth="1"/>
    <col min="1371" max="1375" width="40.85546875" bestFit="1" customWidth="1"/>
    <col min="1376" max="1376" width="43.28515625" bestFit="1" customWidth="1"/>
    <col min="1377" max="1377" width="45.5703125" bestFit="1" customWidth="1"/>
    <col min="1378" max="1378" width="45" bestFit="1" customWidth="1"/>
    <col min="1379" max="1379" width="47" bestFit="1" customWidth="1"/>
    <col min="1380" max="1380" width="48.28515625" bestFit="1" customWidth="1"/>
    <col min="1381" max="1385" width="40.85546875" bestFit="1" customWidth="1"/>
    <col min="1386" max="1386" width="44.28515625" bestFit="1" customWidth="1"/>
    <col min="1387" max="1387" width="46.5703125" bestFit="1" customWidth="1"/>
    <col min="1388" max="1388" width="46" bestFit="1" customWidth="1"/>
    <col min="1389" max="1389" width="48" bestFit="1" customWidth="1"/>
    <col min="1390" max="1390" width="49.28515625" bestFit="1" customWidth="1"/>
    <col min="1391" max="1395" width="40.85546875" bestFit="1" customWidth="1"/>
    <col min="1396" max="1396" width="44.28515625" bestFit="1" customWidth="1"/>
    <col min="1397" max="1397" width="46.5703125" bestFit="1" customWidth="1"/>
    <col min="1398" max="1398" width="46" bestFit="1" customWidth="1"/>
    <col min="1399" max="1399" width="48" bestFit="1" customWidth="1"/>
    <col min="1400" max="1400" width="49.28515625" bestFit="1" customWidth="1"/>
    <col min="1401" max="1405" width="40.85546875" bestFit="1" customWidth="1"/>
    <col min="1406" max="1406" width="44.28515625" bestFit="1" customWidth="1"/>
    <col min="1407" max="1407" width="46.5703125" bestFit="1" customWidth="1"/>
    <col min="1408" max="1408" width="46" bestFit="1" customWidth="1"/>
    <col min="1409" max="1409" width="48" bestFit="1" customWidth="1"/>
    <col min="1410" max="1410" width="49.28515625" bestFit="1" customWidth="1"/>
    <col min="1411" max="1415" width="40.85546875" bestFit="1" customWidth="1"/>
    <col min="1416" max="1416" width="44.28515625" bestFit="1" customWidth="1"/>
    <col min="1417" max="1417" width="46.5703125" bestFit="1" customWidth="1"/>
    <col min="1418" max="1418" width="46" bestFit="1" customWidth="1"/>
    <col min="1419" max="1419" width="48" bestFit="1" customWidth="1"/>
    <col min="1420" max="1420" width="49.28515625" bestFit="1" customWidth="1"/>
    <col min="1421" max="1425" width="40.85546875" bestFit="1" customWidth="1"/>
    <col min="1426" max="1426" width="44.28515625" bestFit="1" customWidth="1"/>
    <col min="1427" max="1427" width="46.5703125" bestFit="1" customWidth="1"/>
    <col min="1428" max="1428" width="46" bestFit="1" customWidth="1"/>
    <col min="1429" max="1429" width="48" bestFit="1" customWidth="1"/>
    <col min="1430" max="1430" width="49.28515625" bestFit="1" customWidth="1"/>
    <col min="1431" max="1435" width="40.85546875" bestFit="1" customWidth="1"/>
    <col min="1436" max="1436" width="44.28515625" bestFit="1" customWidth="1"/>
    <col min="1437" max="1437" width="46.5703125" bestFit="1" customWidth="1"/>
    <col min="1438" max="1438" width="46" bestFit="1" customWidth="1"/>
    <col min="1439" max="1439" width="48" bestFit="1" customWidth="1"/>
    <col min="1440" max="1440" width="49.28515625" bestFit="1" customWidth="1"/>
    <col min="1441" max="1445" width="40.85546875" bestFit="1" customWidth="1"/>
    <col min="1446" max="1446" width="44.28515625" bestFit="1" customWidth="1"/>
    <col min="1447" max="1447" width="46.5703125" bestFit="1" customWidth="1"/>
    <col min="1448" max="1448" width="46" bestFit="1" customWidth="1"/>
    <col min="1449" max="1449" width="48" bestFit="1" customWidth="1"/>
    <col min="1450" max="1450" width="49.28515625" bestFit="1" customWidth="1"/>
    <col min="1451" max="1455" width="40.85546875" bestFit="1" customWidth="1"/>
    <col min="1456" max="1456" width="44.28515625" bestFit="1" customWidth="1"/>
    <col min="1457" max="1457" width="46.5703125" bestFit="1" customWidth="1"/>
    <col min="1458" max="1458" width="46" bestFit="1" customWidth="1"/>
    <col min="1459" max="1459" width="48" bestFit="1" customWidth="1"/>
    <col min="1460" max="1460" width="49.28515625" bestFit="1" customWidth="1"/>
    <col min="1461" max="1465" width="40.85546875" bestFit="1" customWidth="1"/>
    <col min="1466" max="1466" width="44.28515625" bestFit="1" customWidth="1"/>
    <col min="1467" max="1467" width="46.5703125" bestFit="1" customWidth="1"/>
    <col min="1468" max="1468" width="46" bestFit="1" customWidth="1"/>
    <col min="1469" max="1469" width="48" bestFit="1" customWidth="1"/>
    <col min="1470" max="1470" width="49.28515625" bestFit="1" customWidth="1"/>
    <col min="1471" max="1475" width="40.85546875" bestFit="1" customWidth="1"/>
    <col min="1476" max="1476" width="44.28515625" bestFit="1" customWidth="1"/>
    <col min="1477" max="1477" width="46.5703125" bestFit="1" customWidth="1"/>
    <col min="1478" max="1478" width="46" bestFit="1" customWidth="1"/>
    <col min="1479" max="1479" width="48" bestFit="1" customWidth="1"/>
    <col min="1480" max="1480" width="49.28515625" bestFit="1" customWidth="1"/>
    <col min="1481" max="1485" width="40.85546875" bestFit="1" customWidth="1"/>
    <col min="1486" max="1486" width="44.28515625" bestFit="1" customWidth="1"/>
    <col min="1487" max="1487" width="46.5703125" bestFit="1" customWidth="1"/>
    <col min="1488" max="1488" width="46" bestFit="1" customWidth="1"/>
    <col min="1489" max="1489" width="48" bestFit="1" customWidth="1"/>
    <col min="1490" max="1490" width="49.28515625" bestFit="1" customWidth="1"/>
    <col min="1491" max="1495" width="40.85546875" bestFit="1" customWidth="1"/>
    <col min="1496" max="1496" width="44.140625" bestFit="1" customWidth="1"/>
    <col min="1497" max="1497" width="46.42578125" bestFit="1" customWidth="1"/>
    <col min="1498" max="1498" width="45.85546875" bestFit="1" customWidth="1"/>
    <col min="1499" max="1499" width="47.85546875" bestFit="1" customWidth="1"/>
    <col min="1500" max="1500" width="49.140625" bestFit="1" customWidth="1"/>
    <col min="1501" max="1505" width="40.85546875" bestFit="1" customWidth="1"/>
    <col min="1506" max="1506" width="44.28515625" bestFit="1" customWidth="1"/>
    <col min="1507" max="1507" width="46.5703125" bestFit="1" customWidth="1"/>
    <col min="1508" max="1508" width="46" bestFit="1" customWidth="1"/>
    <col min="1509" max="1509" width="48" bestFit="1" customWidth="1"/>
    <col min="1510" max="1510" width="49.28515625" bestFit="1" customWidth="1"/>
    <col min="1511" max="1515" width="40.85546875" bestFit="1" customWidth="1"/>
    <col min="1516" max="1516" width="44.28515625" bestFit="1" customWidth="1"/>
    <col min="1517" max="1517" width="46.5703125" bestFit="1" customWidth="1"/>
    <col min="1518" max="1518" width="46" bestFit="1" customWidth="1"/>
    <col min="1519" max="1519" width="48" bestFit="1" customWidth="1"/>
    <col min="1520" max="1520" width="49.28515625" bestFit="1" customWidth="1"/>
    <col min="1521" max="1525" width="40.85546875" bestFit="1" customWidth="1"/>
    <col min="1526" max="1526" width="42.140625" bestFit="1" customWidth="1"/>
    <col min="1527" max="1527" width="44.42578125" bestFit="1" customWidth="1"/>
    <col min="1528" max="1528" width="43.85546875" bestFit="1" customWidth="1"/>
    <col min="1529" max="1529" width="45.7109375" bestFit="1" customWidth="1"/>
    <col min="1530" max="1530" width="47.140625" bestFit="1" customWidth="1"/>
    <col min="1531" max="1535" width="40.85546875" bestFit="1" customWidth="1"/>
    <col min="1536" max="1536" width="43.28515625" bestFit="1" customWidth="1"/>
    <col min="1537" max="1537" width="45.5703125" bestFit="1" customWidth="1"/>
    <col min="1538" max="1538" width="45" bestFit="1" customWidth="1"/>
    <col min="1539" max="1539" width="47" bestFit="1" customWidth="1"/>
    <col min="1540" max="1540" width="48.28515625" bestFit="1" customWidth="1"/>
    <col min="1541" max="1545" width="40.85546875" bestFit="1" customWidth="1"/>
    <col min="1546" max="1546" width="44.28515625" bestFit="1" customWidth="1"/>
    <col min="1547" max="1547" width="46.5703125" bestFit="1" customWidth="1"/>
    <col min="1548" max="1548" width="46" bestFit="1" customWidth="1"/>
    <col min="1549" max="1549" width="48" bestFit="1" customWidth="1"/>
    <col min="1550" max="1550" width="49.28515625" bestFit="1" customWidth="1"/>
    <col min="1551" max="1555" width="40.85546875" bestFit="1" customWidth="1"/>
    <col min="1556" max="1556" width="44.28515625" bestFit="1" customWidth="1"/>
    <col min="1557" max="1557" width="46.5703125" bestFit="1" customWidth="1"/>
    <col min="1558" max="1558" width="46" bestFit="1" customWidth="1"/>
    <col min="1559" max="1559" width="48" bestFit="1" customWidth="1"/>
    <col min="1560" max="1560" width="49.28515625" bestFit="1" customWidth="1"/>
    <col min="1561" max="1565" width="40.85546875" bestFit="1" customWidth="1"/>
    <col min="1566" max="1566" width="44.28515625" bestFit="1" customWidth="1"/>
    <col min="1567" max="1567" width="46.5703125" bestFit="1" customWidth="1"/>
    <col min="1568" max="1568" width="46" bestFit="1" customWidth="1"/>
    <col min="1569" max="1569" width="48" bestFit="1" customWidth="1"/>
    <col min="1570" max="1570" width="49.28515625" bestFit="1" customWidth="1"/>
    <col min="1571" max="1575" width="40.85546875" bestFit="1" customWidth="1"/>
    <col min="1576" max="1576" width="44.28515625" bestFit="1" customWidth="1"/>
    <col min="1577" max="1577" width="46.5703125" bestFit="1" customWidth="1"/>
    <col min="1578" max="1578" width="46" bestFit="1" customWidth="1"/>
    <col min="1579" max="1579" width="48" bestFit="1" customWidth="1"/>
    <col min="1580" max="1580" width="49.28515625" bestFit="1" customWidth="1"/>
    <col min="1581" max="1585" width="40.85546875" bestFit="1" customWidth="1"/>
    <col min="1586" max="1586" width="44.28515625" bestFit="1" customWidth="1"/>
    <col min="1587" max="1587" width="46.5703125" bestFit="1" customWidth="1"/>
    <col min="1588" max="1588" width="46" bestFit="1" customWidth="1"/>
    <col min="1589" max="1589" width="48" bestFit="1" customWidth="1"/>
    <col min="1590" max="1590" width="49.28515625" bestFit="1" customWidth="1"/>
    <col min="1591" max="1595" width="40.85546875" bestFit="1" customWidth="1"/>
    <col min="1596" max="1596" width="44.28515625" bestFit="1" customWidth="1"/>
    <col min="1597" max="1597" width="46.5703125" bestFit="1" customWidth="1"/>
    <col min="1598" max="1598" width="46" bestFit="1" customWidth="1"/>
    <col min="1599" max="1599" width="48" bestFit="1" customWidth="1"/>
    <col min="1600" max="1600" width="49.28515625" bestFit="1" customWidth="1"/>
    <col min="1601" max="1605" width="40.85546875" bestFit="1" customWidth="1"/>
    <col min="1606" max="1606" width="44.28515625" bestFit="1" customWidth="1"/>
    <col min="1607" max="1607" width="46.5703125" bestFit="1" customWidth="1"/>
    <col min="1608" max="1608" width="46" bestFit="1" customWidth="1"/>
    <col min="1609" max="1609" width="48" bestFit="1" customWidth="1"/>
    <col min="1610" max="1610" width="49.28515625" bestFit="1" customWidth="1"/>
    <col min="1611" max="1615" width="40.85546875" bestFit="1" customWidth="1"/>
    <col min="1616" max="1616" width="44.28515625" bestFit="1" customWidth="1"/>
    <col min="1617" max="1617" width="46.5703125" bestFit="1" customWidth="1"/>
    <col min="1618" max="1618" width="46" bestFit="1" customWidth="1"/>
    <col min="1619" max="1619" width="48" bestFit="1" customWidth="1"/>
    <col min="1620" max="1620" width="49.28515625" bestFit="1" customWidth="1"/>
    <col min="1621" max="1625" width="40.85546875" bestFit="1" customWidth="1"/>
    <col min="1626" max="1626" width="44.28515625" bestFit="1" customWidth="1"/>
    <col min="1627" max="1627" width="46.5703125" bestFit="1" customWidth="1"/>
    <col min="1628" max="1628" width="46" bestFit="1" customWidth="1"/>
    <col min="1629" max="1629" width="48" bestFit="1" customWidth="1"/>
    <col min="1630" max="1630" width="49.28515625" bestFit="1" customWidth="1"/>
    <col min="1631" max="1635" width="40.85546875" bestFit="1" customWidth="1"/>
    <col min="1636" max="1636" width="41.140625" bestFit="1" customWidth="1"/>
    <col min="1637" max="1637" width="43.5703125" bestFit="1" customWidth="1"/>
    <col min="1638" max="1638" width="43" bestFit="1" customWidth="1"/>
    <col min="1639" max="1639" width="44.85546875" bestFit="1" customWidth="1"/>
    <col min="1640" max="1640" width="46.140625" bestFit="1" customWidth="1"/>
    <col min="1641" max="1645" width="40.85546875" bestFit="1" customWidth="1"/>
    <col min="1646" max="1646" width="44.28515625" bestFit="1" customWidth="1"/>
    <col min="1647" max="1647" width="46.5703125" bestFit="1" customWidth="1"/>
    <col min="1648" max="1648" width="46" bestFit="1" customWidth="1"/>
    <col min="1649" max="1649" width="48" bestFit="1" customWidth="1"/>
    <col min="1650" max="1650" width="49.28515625" bestFit="1" customWidth="1"/>
    <col min="1651" max="1655" width="40.85546875" bestFit="1" customWidth="1"/>
    <col min="1656" max="1656" width="44.28515625" bestFit="1" customWidth="1"/>
    <col min="1657" max="1657" width="46.5703125" bestFit="1" customWidth="1"/>
    <col min="1658" max="1658" width="46" bestFit="1" customWidth="1"/>
    <col min="1659" max="1659" width="48" bestFit="1" customWidth="1"/>
    <col min="1660" max="1660" width="49.28515625" bestFit="1" customWidth="1"/>
    <col min="1661" max="1665" width="40.85546875" bestFit="1" customWidth="1"/>
    <col min="1666" max="1666" width="45.28515625" bestFit="1" customWidth="1"/>
    <col min="1667" max="1667" width="47.7109375" bestFit="1" customWidth="1"/>
    <col min="1668" max="1668" width="47.140625" bestFit="1" customWidth="1"/>
    <col min="1669" max="1669" width="49" bestFit="1" customWidth="1"/>
    <col min="1670" max="1670" width="50.28515625" bestFit="1" customWidth="1"/>
    <col min="1671" max="1675" width="40.85546875" bestFit="1" customWidth="1"/>
    <col min="1676" max="1676" width="45.140625" bestFit="1" customWidth="1"/>
    <col min="1677" max="1677" width="47.5703125" bestFit="1" customWidth="1"/>
    <col min="1678" max="1678" width="47" bestFit="1" customWidth="1"/>
    <col min="1679" max="1679" width="48.85546875" bestFit="1" customWidth="1"/>
    <col min="1680" max="1680" width="50.140625" bestFit="1" customWidth="1"/>
    <col min="1681" max="1685" width="40.85546875" bestFit="1" customWidth="1"/>
    <col min="1686" max="1686" width="45.140625" bestFit="1" customWidth="1"/>
    <col min="1687" max="1687" width="47.5703125" bestFit="1" customWidth="1"/>
    <col min="1688" max="1688" width="47" bestFit="1" customWidth="1"/>
    <col min="1689" max="1689" width="48.85546875" bestFit="1" customWidth="1"/>
    <col min="1690" max="1690" width="50.140625" bestFit="1" customWidth="1"/>
    <col min="1691" max="1695" width="40.85546875" bestFit="1" customWidth="1"/>
    <col min="1696" max="1696" width="45.140625" bestFit="1" customWidth="1"/>
    <col min="1697" max="1697" width="47.5703125" bestFit="1" customWidth="1"/>
    <col min="1698" max="1698" width="47" bestFit="1" customWidth="1"/>
    <col min="1699" max="1699" width="48.85546875" bestFit="1" customWidth="1"/>
    <col min="1700" max="1700" width="50.140625" bestFit="1" customWidth="1"/>
    <col min="1701" max="1705" width="40.85546875" bestFit="1" customWidth="1"/>
    <col min="1706" max="1706" width="45.28515625" bestFit="1" customWidth="1"/>
    <col min="1707" max="1707" width="47.7109375" bestFit="1" customWidth="1"/>
    <col min="1708" max="1708" width="47.140625" bestFit="1" customWidth="1"/>
    <col min="1709" max="1709" width="49" bestFit="1" customWidth="1"/>
    <col min="1710" max="1710" width="50.28515625" bestFit="1" customWidth="1"/>
    <col min="1711" max="1715" width="40.85546875" bestFit="1" customWidth="1"/>
    <col min="1716" max="1716" width="45.28515625" bestFit="1" customWidth="1"/>
    <col min="1717" max="1717" width="47.7109375" bestFit="1" customWidth="1"/>
    <col min="1718" max="1718" width="47.140625" bestFit="1" customWidth="1"/>
    <col min="1719" max="1719" width="49" bestFit="1" customWidth="1"/>
    <col min="1720" max="1720" width="50.28515625" bestFit="1" customWidth="1"/>
    <col min="1721" max="1725" width="40.85546875" bestFit="1" customWidth="1"/>
    <col min="1726" max="1726" width="44.28515625" bestFit="1" customWidth="1"/>
    <col min="1727" max="1727" width="46.5703125" bestFit="1" customWidth="1"/>
    <col min="1728" max="1728" width="46" bestFit="1" customWidth="1"/>
    <col min="1729" max="1729" width="48" bestFit="1" customWidth="1"/>
    <col min="1730" max="1730" width="49.28515625" bestFit="1" customWidth="1"/>
    <col min="1731" max="1735" width="40.85546875" bestFit="1" customWidth="1"/>
    <col min="1736" max="1736" width="45.28515625" bestFit="1" customWidth="1"/>
    <col min="1737" max="1737" width="47.7109375" bestFit="1" customWidth="1"/>
    <col min="1738" max="1738" width="47.140625" bestFit="1" customWidth="1"/>
    <col min="1739" max="1739" width="49" bestFit="1" customWidth="1"/>
    <col min="1740" max="1740" width="50.28515625" bestFit="1" customWidth="1"/>
    <col min="1741" max="1745" width="40.85546875" bestFit="1" customWidth="1"/>
    <col min="1746" max="1746" width="45.28515625" bestFit="1" customWidth="1"/>
    <col min="1747" max="1747" width="47.7109375" bestFit="1" customWidth="1"/>
    <col min="1748" max="1748" width="47.140625" bestFit="1" customWidth="1"/>
    <col min="1749" max="1749" width="49" bestFit="1" customWidth="1"/>
    <col min="1750" max="1750" width="50.28515625" bestFit="1" customWidth="1"/>
    <col min="1751" max="1755" width="40.85546875" bestFit="1" customWidth="1"/>
    <col min="1756" max="1756" width="45.28515625" bestFit="1" customWidth="1"/>
    <col min="1757" max="1757" width="47.7109375" bestFit="1" customWidth="1"/>
    <col min="1758" max="1758" width="47.140625" bestFit="1" customWidth="1"/>
    <col min="1759" max="1759" width="49" bestFit="1" customWidth="1"/>
    <col min="1760" max="1760" width="50.28515625" bestFit="1" customWidth="1"/>
    <col min="1761" max="1765" width="40.85546875" bestFit="1" customWidth="1"/>
    <col min="1766" max="1766" width="43.28515625" bestFit="1" customWidth="1"/>
    <col min="1767" max="1767" width="45.5703125" bestFit="1" customWidth="1"/>
    <col min="1768" max="1768" width="45" bestFit="1" customWidth="1"/>
    <col min="1769" max="1769" width="47" bestFit="1" customWidth="1"/>
    <col min="1770" max="1770" width="48.28515625" bestFit="1" customWidth="1"/>
    <col min="1771" max="1775" width="40.85546875" bestFit="1" customWidth="1"/>
    <col min="1776" max="1776" width="45.28515625" bestFit="1" customWidth="1"/>
    <col min="1777" max="1777" width="47.7109375" bestFit="1" customWidth="1"/>
    <col min="1778" max="1778" width="47.140625" bestFit="1" customWidth="1"/>
    <col min="1779" max="1779" width="49" bestFit="1" customWidth="1"/>
    <col min="1780" max="1780" width="50.28515625" bestFit="1" customWidth="1"/>
    <col min="1781" max="1785" width="40.85546875" bestFit="1" customWidth="1"/>
    <col min="1786" max="1786" width="46.28515625" bestFit="1" customWidth="1"/>
    <col min="1787" max="1787" width="48.7109375" bestFit="1" customWidth="1"/>
    <col min="1788" max="1788" width="48.140625" bestFit="1" customWidth="1"/>
    <col min="1789" max="1789" width="50" bestFit="1" customWidth="1"/>
    <col min="1790" max="1790" width="51.28515625" bestFit="1" customWidth="1"/>
    <col min="1791" max="1795" width="40.85546875" bestFit="1" customWidth="1"/>
    <col min="1796" max="1796" width="45.28515625" bestFit="1" customWidth="1"/>
    <col min="1797" max="1797" width="47.7109375" bestFit="1" customWidth="1"/>
    <col min="1798" max="1798" width="47.140625" bestFit="1" customWidth="1"/>
    <col min="1799" max="1799" width="49" bestFit="1" customWidth="1"/>
    <col min="1800" max="1800" width="50.28515625" bestFit="1" customWidth="1"/>
    <col min="1801" max="1805" width="40.85546875" bestFit="1" customWidth="1"/>
    <col min="1806" max="1806" width="45.28515625" bestFit="1" customWidth="1"/>
    <col min="1807" max="1807" width="47.7109375" bestFit="1" customWidth="1"/>
    <col min="1808" max="1808" width="47.140625" bestFit="1" customWidth="1"/>
    <col min="1809" max="1809" width="49" bestFit="1" customWidth="1"/>
    <col min="1810" max="1810" width="50.28515625" bestFit="1" customWidth="1"/>
    <col min="1811" max="1815" width="40.85546875" bestFit="1" customWidth="1"/>
    <col min="1816" max="1816" width="45.28515625" bestFit="1" customWidth="1"/>
    <col min="1817" max="1817" width="47.7109375" bestFit="1" customWidth="1"/>
    <col min="1818" max="1818" width="47.140625" bestFit="1" customWidth="1"/>
    <col min="1819" max="1819" width="49" bestFit="1" customWidth="1"/>
    <col min="1820" max="1820" width="50.28515625" bestFit="1" customWidth="1"/>
    <col min="1821" max="1825" width="40.85546875" bestFit="1" customWidth="1"/>
    <col min="1826" max="1826" width="43.28515625" bestFit="1" customWidth="1"/>
    <col min="1827" max="1827" width="45.5703125" bestFit="1" customWidth="1"/>
    <col min="1828" max="1828" width="45" bestFit="1" customWidth="1"/>
    <col min="1829" max="1829" width="47" bestFit="1" customWidth="1"/>
    <col min="1830" max="1830" width="48.28515625" bestFit="1" customWidth="1"/>
    <col min="1831" max="1835" width="40.85546875" bestFit="1" customWidth="1"/>
    <col min="1836" max="1836" width="43.28515625" bestFit="1" customWidth="1"/>
    <col min="1837" max="1837" width="45.5703125" bestFit="1" customWidth="1"/>
    <col min="1838" max="1838" width="45" bestFit="1" customWidth="1"/>
    <col min="1839" max="1839" width="47" bestFit="1" customWidth="1"/>
    <col min="1840" max="1840" width="48.28515625" bestFit="1" customWidth="1"/>
    <col min="1841" max="1845" width="40.85546875" bestFit="1" customWidth="1"/>
    <col min="1846" max="1846" width="44.28515625" bestFit="1" customWidth="1"/>
    <col min="1847" max="1847" width="46.5703125" bestFit="1" customWidth="1"/>
    <col min="1848" max="1848" width="46" bestFit="1" customWidth="1"/>
    <col min="1849" max="1849" width="48" bestFit="1" customWidth="1"/>
    <col min="1850" max="1850" width="49.28515625" bestFit="1" customWidth="1"/>
    <col min="1851" max="1855" width="40.85546875" bestFit="1" customWidth="1"/>
    <col min="1856" max="1856" width="44.28515625" bestFit="1" customWidth="1"/>
    <col min="1857" max="1857" width="46.5703125" bestFit="1" customWidth="1"/>
    <col min="1858" max="1858" width="46" bestFit="1" customWidth="1"/>
    <col min="1859" max="1859" width="48" bestFit="1" customWidth="1"/>
    <col min="1860" max="1860" width="49.28515625" bestFit="1" customWidth="1"/>
    <col min="1861" max="1865" width="40.85546875" bestFit="1" customWidth="1"/>
    <col min="1866" max="1866" width="43.28515625" bestFit="1" customWidth="1"/>
    <col min="1867" max="1867" width="45.5703125" bestFit="1" customWidth="1"/>
    <col min="1868" max="1868" width="45" bestFit="1" customWidth="1"/>
    <col min="1869" max="1869" width="47" bestFit="1" customWidth="1"/>
    <col min="1870" max="1870" width="48.28515625" bestFit="1" customWidth="1"/>
    <col min="1871" max="1875" width="40.85546875" bestFit="1" customWidth="1"/>
    <col min="1876" max="1876" width="45.28515625" bestFit="1" customWidth="1"/>
    <col min="1877" max="1877" width="47.7109375" bestFit="1" customWidth="1"/>
    <col min="1878" max="1878" width="47.140625" bestFit="1" customWidth="1"/>
    <col min="1879" max="1879" width="49" bestFit="1" customWidth="1"/>
    <col min="1880" max="1880" width="50.28515625" bestFit="1" customWidth="1"/>
    <col min="1881" max="1885" width="40.85546875" bestFit="1" customWidth="1"/>
    <col min="1886" max="1886" width="45.28515625" bestFit="1" customWidth="1"/>
    <col min="1887" max="1887" width="47.7109375" bestFit="1" customWidth="1"/>
    <col min="1888" max="1888" width="47.140625" bestFit="1" customWidth="1"/>
    <col min="1889" max="1889" width="49" bestFit="1" customWidth="1"/>
    <col min="1890" max="1890" width="50.28515625" bestFit="1" customWidth="1"/>
    <col min="1891" max="1895" width="40.85546875" bestFit="1" customWidth="1"/>
    <col min="1896" max="1896" width="43.28515625" bestFit="1" customWidth="1"/>
    <col min="1897" max="1897" width="45.5703125" bestFit="1" customWidth="1"/>
    <col min="1898" max="1898" width="45" bestFit="1" customWidth="1"/>
    <col min="1899" max="1899" width="47" bestFit="1" customWidth="1"/>
    <col min="1900" max="1900" width="48.28515625" bestFit="1" customWidth="1"/>
    <col min="1901" max="1905" width="40.85546875" bestFit="1" customWidth="1"/>
    <col min="1906" max="1906" width="44.28515625" bestFit="1" customWidth="1"/>
    <col min="1907" max="1907" width="46.5703125" bestFit="1" customWidth="1"/>
    <col min="1908" max="1908" width="46" bestFit="1" customWidth="1"/>
    <col min="1909" max="1909" width="48" bestFit="1" customWidth="1"/>
    <col min="1910" max="1910" width="49.28515625" bestFit="1" customWidth="1"/>
    <col min="1911" max="1915" width="40.85546875" bestFit="1" customWidth="1"/>
    <col min="1916" max="1916" width="43.28515625" bestFit="1" customWidth="1"/>
    <col min="1917" max="1917" width="45.5703125" bestFit="1" customWidth="1"/>
    <col min="1918" max="1918" width="45" bestFit="1" customWidth="1"/>
    <col min="1919" max="1919" width="47" bestFit="1" customWidth="1"/>
    <col min="1920" max="1920" width="48.28515625" bestFit="1" customWidth="1"/>
    <col min="1921" max="1925" width="40.85546875" bestFit="1" customWidth="1"/>
    <col min="1926" max="1926" width="44.28515625" bestFit="1" customWidth="1"/>
    <col min="1927" max="1927" width="46.5703125" bestFit="1" customWidth="1"/>
    <col min="1928" max="1928" width="46" bestFit="1" customWidth="1"/>
    <col min="1929" max="1929" width="48" bestFit="1" customWidth="1"/>
    <col min="1930" max="1930" width="49.28515625" bestFit="1" customWidth="1"/>
    <col min="1931" max="1935" width="40.85546875" bestFit="1" customWidth="1"/>
    <col min="1936" max="1936" width="43.28515625" bestFit="1" customWidth="1"/>
    <col min="1937" max="1937" width="45.5703125" bestFit="1" customWidth="1"/>
    <col min="1938" max="1938" width="45" bestFit="1" customWidth="1"/>
    <col min="1939" max="1939" width="47" bestFit="1" customWidth="1"/>
    <col min="1940" max="1940" width="48.28515625" bestFit="1" customWidth="1"/>
    <col min="1941" max="1941" width="44.140625" bestFit="1" customWidth="1"/>
    <col min="1942" max="1942" width="46.42578125" bestFit="1" customWidth="1"/>
    <col min="1943" max="1943" width="45.85546875" bestFit="1" customWidth="1"/>
    <col min="1944" max="1944" width="47.85546875" bestFit="1" customWidth="1"/>
    <col min="1945" max="1945" width="49.140625" bestFit="1" customWidth="1"/>
    <col min="1946" max="1948" width="39.5703125" bestFit="1" customWidth="1"/>
    <col min="1949" max="1949" width="44.28515625" bestFit="1" customWidth="1"/>
    <col min="1950" max="1950" width="46.5703125" bestFit="1" customWidth="1"/>
    <col min="1951" max="1951" width="46" bestFit="1" customWidth="1"/>
    <col min="1952" max="1952" width="48" bestFit="1" customWidth="1"/>
    <col min="1953" max="1953" width="45.28515625" bestFit="1" customWidth="1"/>
    <col min="1954" max="1954" width="47.7109375" bestFit="1" customWidth="1"/>
    <col min="1955" max="1955" width="47.140625" bestFit="1" customWidth="1"/>
    <col min="1956" max="1956" width="49" bestFit="1" customWidth="1"/>
    <col min="1957" max="1960" width="39.5703125" bestFit="1" customWidth="1"/>
    <col min="1961" max="1961" width="41.140625" bestFit="1" customWidth="1"/>
    <col min="1962" max="1962" width="43.5703125" bestFit="1" customWidth="1"/>
    <col min="1963" max="1963" width="43" bestFit="1" customWidth="1"/>
    <col min="1964" max="1964" width="44.85546875" bestFit="1" customWidth="1"/>
    <col min="1965" max="1965" width="42.28515625" bestFit="1" customWidth="1"/>
    <col min="1966" max="1966" width="44.5703125" bestFit="1" customWidth="1"/>
    <col min="1967" max="1967" width="44" bestFit="1" customWidth="1"/>
    <col min="1968" max="1968" width="45.85546875" bestFit="1" customWidth="1"/>
    <col min="1969" max="1972" width="39.5703125" bestFit="1" customWidth="1"/>
    <col min="1973" max="1973" width="44.28515625" bestFit="1" customWidth="1"/>
    <col min="1974" max="1974" width="46.5703125" bestFit="1" customWidth="1"/>
    <col min="1975" max="1975" width="46" bestFit="1" customWidth="1"/>
    <col min="1976" max="1976" width="48" bestFit="1" customWidth="1"/>
    <col min="1977" max="1977" width="45.28515625" bestFit="1" customWidth="1"/>
    <col min="1978" max="1978" width="47.7109375" bestFit="1" customWidth="1"/>
    <col min="1979" max="1979" width="47.140625" bestFit="1" customWidth="1"/>
    <col min="1980" max="1980" width="49" bestFit="1" customWidth="1"/>
    <col min="1981" max="1984" width="39.5703125" bestFit="1" customWidth="1"/>
    <col min="1985" max="1985" width="44.28515625" bestFit="1" customWidth="1"/>
    <col min="1986" max="1986" width="46.5703125" bestFit="1" customWidth="1"/>
    <col min="1987" max="1987" width="46" bestFit="1" customWidth="1"/>
    <col min="1988" max="1988" width="48" bestFit="1" customWidth="1"/>
    <col min="1989" max="1989" width="45.28515625" bestFit="1" customWidth="1"/>
    <col min="1990" max="1990" width="47.7109375" bestFit="1" customWidth="1"/>
    <col min="1991" max="1991" width="47.140625" bestFit="1" customWidth="1"/>
    <col min="1992" max="1992" width="49" bestFit="1" customWidth="1"/>
    <col min="1993" max="1996" width="39.5703125" bestFit="1" customWidth="1"/>
    <col min="1997" max="1997" width="45.28515625" bestFit="1" customWidth="1"/>
    <col min="1998" max="1998" width="47.7109375" bestFit="1" customWidth="1"/>
    <col min="1999" max="1999" width="47.140625" bestFit="1" customWidth="1"/>
    <col min="2000" max="2000" width="49" bestFit="1" customWidth="1"/>
    <col min="2001" max="2001" width="45.28515625" bestFit="1" customWidth="1"/>
    <col min="2002" max="2002" width="47.7109375" bestFit="1" customWidth="1"/>
    <col min="2003" max="2003" width="47.140625" bestFit="1" customWidth="1"/>
    <col min="2004" max="2004" width="49" bestFit="1" customWidth="1"/>
    <col min="2005" max="2008" width="39.5703125" bestFit="1" customWidth="1"/>
    <col min="2009" max="2009" width="45.140625" bestFit="1" customWidth="1"/>
    <col min="2010" max="2010" width="47.5703125" bestFit="1" customWidth="1"/>
    <col min="2011" max="2011" width="47" bestFit="1" customWidth="1"/>
    <col min="2012" max="2012" width="48.85546875" bestFit="1" customWidth="1"/>
    <col min="2013" max="2013" width="45.28515625" bestFit="1" customWidth="1"/>
    <col min="2014" max="2014" width="47.7109375" bestFit="1" customWidth="1"/>
    <col min="2015" max="2015" width="47.140625" bestFit="1" customWidth="1"/>
    <col min="2016" max="2016" width="49" bestFit="1" customWidth="1"/>
    <col min="2017" max="2020" width="39.5703125" bestFit="1" customWidth="1"/>
    <col min="2021" max="2021" width="45.140625" bestFit="1" customWidth="1"/>
    <col min="2022" max="2022" width="47.5703125" bestFit="1" customWidth="1"/>
    <col min="2023" max="2023" width="47" bestFit="1" customWidth="1"/>
    <col min="2024" max="2024" width="48.85546875" bestFit="1" customWidth="1"/>
    <col min="2025" max="2025" width="45.28515625" bestFit="1" customWidth="1"/>
    <col min="2026" max="2026" width="47.7109375" bestFit="1" customWidth="1"/>
    <col min="2027" max="2027" width="47.140625" bestFit="1" customWidth="1"/>
    <col min="2028" max="2028" width="49" bestFit="1" customWidth="1"/>
    <col min="2029" max="2032" width="39.5703125" bestFit="1" customWidth="1"/>
    <col min="2033" max="2033" width="45.140625" bestFit="1" customWidth="1"/>
    <col min="2034" max="2034" width="47.5703125" bestFit="1" customWidth="1"/>
    <col min="2035" max="2035" width="47" bestFit="1" customWidth="1"/>
    <col min="2036" max="2036" width="48.85546875" bestFit="1" customWidth="1"/>
    <col min="2037" max="2037" width="45.28515625" bestFit="1" customWidth="1"/>
    <col min="2038" max="2038" width="47.7109375" bestFit="1" customWidth="1"/>
    <col min="2039" max="2039" width="47.140625" bestFit="1" customWidth="1"/>
    <col min="2040" max="2040" width="49" bestFit="1" customWidth="1"/>
    <col min="2041" max="2044" width="39.5703125" bestFit="1" customWidth="1"/>
    <col min="2045" max="2045" width="45.28515625" bestFit="1" customWidth="1"/>
    <col min="2046" max="2046" width="47.7109375" bestFit="1" customWidth="1"/>
    <col min="2047" max="2047" width="47.140625" bestFit="1" customWidth="1"/>
    <col min="2048" max="2048" width="49" bestFit="1" customWidth="1"/>
    <col min="2049" max="2049" width="45.28515625" bestFit="1" customWidth="1"/>
    <col min="2050" max="2050" width="47.7109375" bestFit="1" customWidth="1"/>
    <col min="2051" max="2051" width="47.140625" bestFit="1" customWidth="1"/>
    <col min="2052" max="2052" width="49" bestFit="1" customWidth="1"/>
    <col min="2053" max="2056" width="39.5703125" bestFit="1" customWidth="1"/>
    <col min="2057" max="2057" width="45.28515625" bestFit="1" customWidth="1"/>
    <col min="2058" max="2058" width="47.7109375" bestFit="1" customWidth="1"/>
    <col min="2059" max="2059" width="47.140625" bestFit="1" customWidth="1"/>
    <col min="2060" max="2060" width="49" bestFit="1" customWidth="1"/>
    <col min="2061" max="2061" width="45.28515625" bestFit="1" customWidth="1"/>
    <col min="2062" max="2062" width="47.7109375" bestFit="1" customWidth="1"/>
    <col min="2063" max="2063" width="47.140625" bestFit="1" customWidth="1"/>
    <col min="2064" max="2064" width="49" bestFit="1" customWidth="1"/>
    <col min="2065" max="2068" width="39.5703125" bestFit="1" customWidth="1"/>
    <col min="2069" max="2069" width="44.28515625" bestFit="1" customWidth="1"/>
    <col min="2070" max="2070" width="46.5703125" bestFit="1" customWidth="1"/>
    <col min="2071" max="2071" width="46" bestFit="1" customWidth="1"/>
    <col min="2072" max="2072" width="48" bestFit="1" customWidth="1"/>
    <col min="2073" max="2073" width="44.28515625" bestFit="1" customWidth="1"/>
    <col min="2074" max="2074" width="46.5703125" bestFit="1" customWidth="1"/>
    <col min="2075" max="2075" width="46" bestFit="1" customWidth="1"/>
    <col min="2076" max="2076" width="48" bestFit="1" customWidth="1"/>
    <col min="2077" max="2080" width="39.5703125" bestFit="1" customWidth="1"/>
    <col min="2081" max="2081" width="45.28515625" bestFit="1" customWidth="1"/>
    <col min="2082" max="2082" width="47.7109375" bestFit="1" customWidth="1"/>
    <col min="2083" max="2083" width="47.140625" bestFit="1" customWidth="1"/>
    <col min="2084" max="2084" width="49" bestFit="1" customWidth="1"/>
    <col min="2085" max="2085" width="45.28515625" bestFit="1" customWidth="1"/>
    <col min="2086" max="2086" width="47.7109375" bestFit="1" customWidth="1"/>
    <col min="2087" max="2087" width="47.140625" bestFit="1" customWidth="1"/>
    <col min="2088" max="2088" width="49" bestFit="1" customWidth="1"/>
    <col min="2089" max="2092" width="39.5703125" bestFit="1" customWidth="1"/>
    <col min="2093" max="2093" width="45.28515625" bestFit="1" customWidth="1"/>
    <col min="2094" max="2094" width="47.7109375" bestFit="1" customWidth="1"/>
    <col min="2095" max="2095" width="47.140625" bestFit="1" customWidth="1"/>
    <col min="2096" max="2096" width="49" bestFit="1" customWidth="1"/>
    <col min="2097" max="2097" width="45.28515625" bestFit="1" customWidth="1"/>
    <col min="2098" max="2098" width="47.7109375" bestFit="1" customWidth="1"/>
    <col min="2099" max="2099" width="47.140625" bestFit="1" customWidth="1"/>
    <col min="2100" max="2100" width="49" bestFit="1" customWidth="1"/>
    <col min="2101" max="2104" width="39.5703125" bestFit="1" customWidth="1"/>
    <col min="2105" max="2105" width="45.28515625" bestFit="1" customWidth="1"/>
    <col min="2106" max="2106" width="47.7109375" bestFit="1" customWidth="1"/>
    <col min="2107" max="2107" width="47.140625" bestFit="1" customWidth="1"/>
    <col min="2108" max="2108" width="49" bestFit="1" customWidth="1"/>
    <col min="2109" max="2109" width="45.28515625" bestFit="1" customWidth="1"/>
    <col min="2110" max="2110" width="47.7109375" bestFit="1" customWidth="1"/>
    <col min="2111" max="2111" width="47.140625" bestFit="1" customWidth="1"/>
    <col min="2112" max="2112" width="49" bestFit="1" customWidth="1"/>
    <col min="2113" max="2116" width="39.5703125" bestFit="1" customWidth="1"/>
    <col min="2117" max="2117" width="43.28515625" bestFit="1" customWidth="1"/>
    <col min="2118" max="2118" width="45.5703125" bestFit="1" customWidth="1"/>
    <col min="2119" max="2119" width="45" bestFit="1" customWidth="1"/>
    <col min="2120" max="2120" width="47" bestFit="1" customWidth="1"/>
    <col min="2121" max="2121" width="43.28515625" bestFit="1" customWidth="1"/>
    <col min="2122" max="2122" width="45.5703125" bestFit="1" customWidth="1"/>
    <col min="2123" max="2123" width="45" bestFit="1" customWidth="1"/>
    <col min="2124" max="2124" width="47" bestFit="1" customWidth="1"/>
    <col min="2125" max="2128" width="39.5703125" bestFit="1" customWidth="1"/>
    <col min="2129" max="2129" width="45.28515625" bestFit="1" customWidth="1"/>
    <col min="2130" max="2130" width="47.7109375" bestFit="1" customWidth="1"/>
    <col min="2131" max="2131" width="47.140625" bestFit="1" customWidth="1"/>
    <col min="2132" max="2132" width="49" bestFit="1" customWidth="1"/>
    <col min="2133" max="2133" width="45.28515625" bestFit="1" customWidth="1"/>
    <col min="2134" max="2134" width="47.7109375" bestFit="1" customWidth="1"/>
    <col min="2135" max="2135" width="47.140625" bestFit="1" customWidth="1"/>
    <col min="2136" max="2136" width="49" bestFit="1" customWidth="1"/>
    <col min="2137" max="2140" width="39.5703125" bestFit="1" customWidth="1"/>
    <col min="2141" max="2141" width="46.28515625" bestFit="1" customWidth="1"/>
    <col min="2142" max="2142" width="48.7109375" bestFit="1" customWidth="1"/>
    <col min="2143" max="2143" width="48.140625" bestFit="1" customWidth="1"/>
    <col min="2144" max="2144" width="50" bestFit="1" customWidth="1"/>
    <col min="2145" max="2145" width="46.28515625" bestFit="1" customWidth="1"/>
    <col min="2146" max="2146" width="48.7109375" bestFit="1" customWidth="1"/>
    <col min="2147" max="2147" width="48.140625" bestFit="1" customWidth="1"/>
    <col min="2148" max="2148" width="50" bestFit="1" customWidth="1"/>
    <col min="2149" max="2152" width="39.5703125" bestFit="1" customWidth="1"/>
    <col min="2153" max="2153" width="45.28515625" bestFit="1" customWidth="1"/>
    <col min="2154" max="2154" width="47.7109375" bestFit="1" customWidth="1"/>
    <col min="2155" max="2155" width="47.140625" bestFit="1" customWidth="1"/>
    <col min="2156" max="2156" width="49" bestFit="1" customWidth="1"/>
    <col min="2157" max="2157" width="45.28515625" bestFit="1" customWidth="1"/>
    <col min="2158" max="2158" width="47.7109375" bestFit="1" customWidth="1"/>
    <col min="2159" max="2159" width="47.140625" bestFit="1" customWidth="1"/>
    <col min="2160" max="2160" width="49" bestFit="1" customWidth="1"/>
    <col min="2161" max="2164" width="39.5703125" bestFit="1" customWidth="1"/>
    <col min="2165" max="2165" width="45.28515625" bestFit="1" customWidth="1"/>
    <col min="2166" max="2166" width="47.7109375" bestFit="1" customWidth="1"/>
    <col min="2167" max="2167" width="47.140625" bestFit="1" customWidth="1"/>
    <col min="2168" max="2168" width="49" bestFit="1" customWidth="1"/>
    <col min="2169" max="2169" width="45.28515625" bestFit="1" customWidth="1"/>
    <col min="2170" max="2170" width="47.7109375" bestFit="1" customWidth="1"/>
    <col min="2171" max="2171" width="47.140625" bestFit="1" customWidth="1"/>
    <col min="2172" max="2172" width="49" bestFit="1" customWidth="1"/>
    <col min="2173" max="2176" width="39.5703125" bestFit="1" customWidth="1"/>
    <col min="2177" max="2177" width="45.28515625" bestFit="1" customWidth="1"/>
    <col min="2178" max="2178" width="47.7109375" bestFit="1" customWidth="1"/>
    <col min="2179" max="2179" width="47.140625" bestFit="1" customWidth="1"/>
    <col min="2180" max="2180" width="49" bestFit="1" customWidth="1"/>
    <col min="2181" max="2181" width="45.28515625" bestFit="1" customWidth="1"/>
    <col min="2182" max="2182" width="47.7109375" bestFit="1" customWidth="1"/>
    <col min="2183" max="2183" width="47.140625" bestFit="1" customWidth="1"/>
    <col min="2184" max="2184" width="49" bestFit="1" customWidth="1"/>
    <col min="2185" max="2188" width="39.5703125" bestFit="1" customWidth="1"/>
    <col min="2189" max="2189" width="43.28515625" bestFit="1" customWidth="1"/>
    <col min="2190" max="2190" width="45.5703125" bestFit="1" customWidth="1"/>
    <col min="2191" max="2191" width="45" bestFit="1" customWidth="1"/>
    <col min="2192" max="2192" width="47" bestFit="1" customWidth="1"/>
    <col min="2193" max="2193" width="43.28515625" bestFit="1" customWidth="1"/>
    <col min="2194" max="2194" width="45.5703125" bestFit="1" customWidth="1"/>
    <col min="2195" max="2195" width="45" bestFit="1" customWidth="1"/>
    <col min="2196" max="2196" width="47" bestFit="1" customWidth="1"/>
    <col min="2197" max="2200" width="39.5703125" bestFit="1" customWidth="1"/>
    <col min="2201" max="2201" width="43.28515625" bestFit="1" customWidth="1"/>
    <col min="2202" max="2202" width="45.5703125" bestFit="1" customWidth="1"/>
    <col min="2203" max="2203" width="45" bestFit="1" customWidth="1"/>
    <col min="2204" max="2204" width="47" bestFit="1" customWidth="1"/>
    <col min="2205" max="2205" width="43.28515625" bestFit="1" customWidth="1"/>
    <col min="2206" max="2206" width="45.5703125" bestFit="1" customWidth="1"/>
    <col min="2207" max="2207" width="45" bestFit="1" customWidth="1"/>
    <col min="2208" max="2208" width="47" bestFit="1" customWidth="1"/>
    <col min="2209" max="2212" width="39.5703125" bestFit="1" customWidth="1"/>
    <col min="2213" max="2213" width="44.28515625" bestFit="1" customWidth="1"/>
    <col min="2214" max="2214" width="46.5703125" bestFit="1" customWidth="1"/>
    <col min="2215" max="2215" width="46" bestFit="1" customWidth="1"/>
    <col min="2216" max="2216" width="48" bestFit="1" customWidth="1"/>
    <col min="2217" max="2217" width="44.28515625" bestFit="1" customWidth="1"/>
    <col min="2218" max="2218" width="46.5703125" bestFit="1" customWidth="1"/>
    <col min="2219" max="2219" width="46" bestFit="1" customWidth="1"/>
    <col min="2220" max="2220" width="48" bestFit="1" customWidth="1"/>
    <col min="2221" max="2224" width="39.5703125" bestFit="1" customWidth="1"/>
    <col min="2225" max="2225" width="44.28515625" bestFit="1" customWidth="1"/>
    <col min="2226" max="2226" width="46.5703125" bestFit="1" customWidth="1"/>
    <col min="2227" max="2227" width="46" bestFit="1" customWidth="1"/>
    <col min="2228" max="2228" width="48" bestFit="1" customWidth="1"/>
    <col min="2229" max="2229" width="44.28515625" bestFit="1" customWidth="1"/>
    <col min="2230" max="2230" width="46.5703125" bestFit="1" customWidth="1"/>
    <col min="2231" max="2231" width="46" bestFit="1" customWidth="1"/>
    <col min="2232" max="2232" width="48" bestFit="1" customWidth="1"/>
    <col min="2233" max="2236" width="39.5703125" bestFit="1" customWidth="1"/>
    <col min="2237" max="2237" width="43.28515625" bestFit="1" customWidth="1"/>
    <col min="2238" max="2238" width="45.5703125" bestFit="1" customWidth="1"/>
    <col min="2239" max="2239" width="45" bestFit="1" customWidth="1"/>
    <col min="2240" max="2240" width="47" bestFit="1" customWidth="1"/>
    <col min="2241" max="2241" width="43.28515625" bestFit="1" customWidth="1"/>
    <col min="2242" max="2242" width="45.5703125" bestFit="1" customWidth="1"/>
    <col min="2243" max="2243" width="45" bestFit="1" customWidth="1"/>
    <col min="2244" max="2244" width="47" bestFit="1" customWidth="1"/>
    <col min="2245" max="2248" width="39.5703125" bestFit="1" customWidth="1"/>
    <col min="2249" max="2249" width="45.28515625" bestFit="1" customWidth="1"/>
    <col min="2250" max="2250" width="47.7109375" bestFit="1" customWidth="1"/>
    <col min="2251" max="2251" width="47.140625" bestFit="1" customWidth="1"/>
    <col min="2252" max="2252" width="49" bestFit="1" customWidth="1"/>
    <col min="2253" max="2253" width="45.28515625" bestFit="1" customWidth="1"/>
    <col min="2254" max="2254" width="47.7109375" bestFit="1" customWidth="1"/>
    <col min="2255" max="2255" width="47.140625" bestFit="1" customWidth="1"/>
    <col min="2256" max="2256" width="49" bestFit="1" customWidth="1"/>
    <col min="2257" max="2260" width="39.5703125" bestFit="1" customWidth="1"/>
    <col min="2261" max="2261" width="45.28515625" bestFit="1" customWidth="1"/>
    <col min="2262" max="2262" width="47.7109375" bestFit="1" customWidth="1"/>
    <col min="2263" max="2263" width="47.140625" bestFit="1" customWidth="1"/>
    <col min="2264" max="2264" width="49" bestFit="1" customWidth="1"/>
    <col min="2265" max="2265" width="45.28515625" bestFit="1" customWidth="1"/>
    <col min="2266" max="2266" width="47.7109375" bestFit="1" customWidth="1"/>
    <col min="2267" max="2267" width="47.140625" bestFit="1" customWidth="1"/>
    <col min="2268" max="2268" width="49" bestFit="1" customWidth="1"/>
    <col min="2269" max="2272" width="39.5703125" bestFit="1" customWidth="1"/>
    <col min="2273" max="2273" width="43.28515625" bestFit="1" customWidth="1"/>
    <col min="2274" max="2274" width="45.5703125" bestFit="1" customWidth="1"/>
    <col min="2275" max="2275" width="45" bestFit="1" customWidth="1"/>
    <col min="2276" max="2276" width="47" bestFit="1" customWidth="1"/>
    <col min="2277" max="2277" width="43.28515625" bestFit="1" customWidth="1"/>
    <col min="2278" max="2278" width="45.5703125" bestFit="1" customWidth="1"/>
    <col min="2279" max="2279" width="45" bestFit="1" customWidth="1"/>
    <col min="2280" max="2280" width="47" bestFit="1" customWidth="1"/>
    <col min="2281" max="2284" width="39.5703125" bestFit="1" customWidth="1"/>
    <col min="2285" max="2285" width="44.28515625" bestFit="1" customWidth="1"/>
    <col min="2286" max="2286" width="46.5703125" bestFit="1" customWidth="1"/>
    <col min="2287" max="2287" width="46" bestFit="1" customWidth="1"/>
    <col min="2288" max="2288" width="48" bestFit="1" customWidth="1"/>
    <col min="2289" max="2289" width="45.140625" bestFit="1" customWidth="1"/>
    <col min="2290" max="2290" width="47.5703125" bestFit="1" customWidth="1"/>
    <col min="2291" max="2291" width="47" bestFit="1" customWidth="1"/>
    <col min="2292" max="2292" width="48.85546875" bestFit="1" customWidth="1"/>
    <col min="2293" max="2296" width="39.5703125" bestFit="1" customWidth="1"/>
    <col min="2297" max="2297" width="43.28515625" bestFit="1" customWidth="1"/>
    <col min="2298" max="2298" width="45.5703125" bestFit="1" customWidth="1"/>
    <col min="2299" max="2299" width="45" bestFit="1" customWidth="1"/>
    <col min="2300" max="2300" width="47" bestFit="1" customWidth="1"/>
    <col min="2301" max="2301" width="43.28515625" bestFit="1" customWidth="1"/>
    <col min="2302" max="2302" width="45.5703125" bestFit="1" customWidth="1"/>
    <col min="2303" max="2303" width="45" bestFit="1" customWidth="1"/>
    <col min="2304" max="2304" width="47" bestFit="1" customWidth="1"/>
    <col min="2305" max="2308" width="39.5703125" bestFit="1" customWidth="1"/>
    <col min="2309" max="2309" width="44.28515625" bestFit="1" customWidth="1"/>
    <col min="2310" max="2310" width="46.5703125" bestFit="1" customWidth="1"/>
    <col min="2311" max="2311" width="46" bestFit="1" customWidth="1"/>
    <col min="2312" max="2312" width="48" bestFit="1" customWidth="1"/>
    <col min="2313" max="2313" width="44.28515625" bestFit="1" customWidth="1"/>
    <col min="2314" max="2314" width="46.5703125" bestFit="1" customWidth="1"/>
    <col min="2315" max="2315" width="46" bestFit="1" customWidth="1"/>
    <col min="2316" max="2316" width="48" bestFit="1" customWidth="1"/>
    <col min="2317" max="2320" width="39.5703125" bestFit="1" customWidth="1"/>
    <col min="2321" max="2321" width="43.28515625" bestFit="1" customWidth="1"/>
    <col min="2322" max="2322" width="45.5703125" bestFit="1" customWidth="1"/>
    <col min="2323" max="2323" width="45" bestFit="1" customWidth="1"/>
    <col min="2324" max="2324" width="47" bestFit="1" customWidth="1"/>
    <col min="2325" max="2325" width="44.28515625" bestFit="1" customWidth="1"/>
    <col min="2326" max="2326" width="46.5703125" bestFit="1" customWidth="1"/>
    <col min="2327" max="2327" width="46" bestFit="1" customWidth="1"/>
    <col min="2328" max="2328" width="48" bestFit="1" customWidth="1"/>
    <col min="2329" max="2329" width="44.140625" bestFit="1" customWidth="1"/>
    <col min="2330" max="2330" width="46.42578125" bestFit="1" customWidth="1"/>
    <col min="2331" max="2331" width="45.85546875" bestFit="1" customWidth="1"/>
    <col min="2332" max="2332" width="47.85546875" bestFit="1" customWidth="1"/>
  </cols>
  <sheetData>
    <row r="10" spans="1:8" x14ac:dyDescent="0.2">
      <c r="A10" s="73" t="s">
        <v>1538</v>
      </c>
      <c r="B10" t="s">
        <v>1540</v>
      </c>
      <c r="C10" t="s">
        <v>1541</v>
      </c>
      <c r="D10" t="s">
        <v>1542</v>
      </c>
      <c r="E10" t="s">
        <v>1543</v>
      </c>
      <c r="F10" t="s">
        <v>1544</v>
      </c>
      <c r="G10" t="s">
        <v>1545</v>
      </c>
      <c r="H10" t="s">
        <v>1546</v>
      </c>
    </row>
    <row r="11" spans="1:8" x14ac:dyDescent="0.2">
      <c r="A11" s="1" t="s">
        <v>56</v>
      </c>
      <c r="B11" s="74">
        <v>3153658.5700000003</v>
      </c>
      <c r="C11" s="74">
        <v>290580.99777899997</v>
      </c>
      <c r="D11" s="74">
        <v>5860.8482269999995</v>
      </c>
      <c r="E11" s="74">
        <v>10357.229898900001</v>
      </c>
      <c r="F11" s="74">
        <v>51186.564160599992</v>
      </c>
      <c r="G11" s="74">
        <v>30510.617211200002</v>
      </c>
      <c r="H11" s="74">
        <v>76650.579685000004</v>
      </c>
    </row>
    <row r="12" spans="1:8" x14ac:dyDescent="0.2">
      <c r="A12" s="1" t="s">
        <v>1539</v>
      </c>
      <c r="B12" s="74">
        <v>3153658.5700000003</v>
      </c>
      <c r="C12" s="74">
        <v>290580.99777899997</v>
      </c>
      <c r="D12" s="74">
        <v>5860.8482269999995</v>
      </c>
      <c r="E12" s="74">
        <v>10357.229898900001</v>
      </c>
      <c r="F12" s="74">
        <v>51186.564160599992</v>
      </c>
      <c r="G12" s="74">
        <v>30510.617211200002</v>
      </c>
      <c r="H12" s="74">
        <v>76650.579685000004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Leistungsverzeichnis</vt:lpstr>
      <vt:lpstr>Tabelle1</vt:lpstr>
      <vt:lpstr>Leistungsverzeichnis!Druckbereich</vt:lpstr>
      <vt:lpstr>Leistungsverzeichnis!Drucktitel</vt:lpstr>
    </vt:vector>
  </TitlesOfParts>
  <Company>Switchon-Energy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...</dc:creator>
  <cp:lastModifiedBy>Artur Wendt</cp:lastModifiedBy>
  <cp:lastPrinted>2008-04-15T13:52:18Z</cp:lastPrinted>
  <dcterms:created xsi:type="dcterms:W3CDTF">2005-11-16T07:06:16Z</dcterms:created>
  <dcterms:modified xsi:type="dcterms:W3CDTF">2026-06-24T07:47:00Z</dcterms:modified>
</cp:coreProperties>
</file>