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defaultThemeVersion="124226"/>
  <mc:AlternateContent xmlns:mc="http://schemas.openxmlformats.org/markup-compatibility/2006">
    <mc:Choice Requires="x15">
      <x15ac:absPath xmlns:x15ac="http://schemas.microsoft.com/office/spreadsheetml/2010/11/ac" url="Z:\D2\Großprojekte\PR_2025 Dammwegkonzept\04 VgV, UVgO\01 Generalplaner\00 Vergabe-Vertrag\02 Ausschreibung\AUSSCHREIBUNG\"/>
    </mc:Choice>
  </mc:AlternateContent>
  <xr:revisionPtr revIDLastSave="0" documentId="13_ncr:1_{5F685F26-CDE4-4FFC-844C-1444DD3CB140}" xr6:coauthVersionLast="47" xr6:coauthVersionMax="47" xr10:uidLastSave="{00000000-0000-0000-0000-000000000000}"/>
  <bookViews>
    <workbookView xWindow="-120" yWindow="-120" windowWidth="29040" windowHeight="15720" firstSheet="10" activeTab="15" xr2:uid="{00000000-000D-0000-FFFF-FFFF00000000}"/>
  </bookViews>
  <sheets>
    <sheet name="Unteraufträge" sheetId="21" r:id="rId1"/>
    <sheet name="Deckblatt" sheetId="1" r:id="rId2"/>
    <sheet name="Übergreifende Leistungen" sheetId="19" r:id="rId3"/>
    <sheet name="Objektplanung" sheetId="6" r:id="rId4"/>
    <sheet name="Freianlagen" sheetId="20" r:id="rId5"/>
    <sheet name="Tragwerksplanung" sheetId="4" r:id="rId6"/>
    <sheet name="TA-Planung ALG1" sheetId="7" r:id="rId7"/>
    <sheet name="TA-Planung ALG2" sheetId="11" r:id="rId8"/>
    <sheet name="TA-Planung ALG3" sheetId="12" r:id="rId9"/>
    <sheet name="TA-Planung ALG4" sheetId="8" r:id="rId10"/>
    <sheet name="TA-Planung ALG5" sheetId="13" r:id="rId11"/>
    <sheet name="TA-Planung ALG8" sheetId="10" r:id="rId12"/>
    <sheet name="Bauphysik Wärmeschutz" sheetId="16" r:id="rId13"/>
    <sheet name="Bauphysik Bauakustik (Schalls.)" sheetId="15" r:id="rId14"/>
    <sheet name="Bauphysik Raumakustik" sheetId="17" r:id="rId15"/>
    <sheet name="Brandschutz" sheetId="18" r:id="rId16"/>
  </sheets>
  <definedNames>
    <definedName name="_xlnm.Print_Area" localSheetId="13">'Bauphysik Bauakustik (Schalls.)'!$A$1:$L$61</definedName>
    <definedName name="_xlnm.Print_Area" localSheetId="14">'Bauphysik Raumakustik'!$A$1:$L$61</definedName>
    <definedName name="_xlnm.Print_Area" localSheetId="12">'Bauphysik Wärmeschutz'!$A$1:$L$61</definedName>
    <definedName name="_xlnm.Print_Area" localSheetId="15">Brandschutz!$A$1:$L$72</definedName>
    <definedName name="_xlnm.Print_Area" localSheetId="1">Deckblatt!$A$1:$L$58</definedName>
    <definedName name="_xlnm.Print_Area" localSheetId="4">Freianlagen!$A$1:$L$62</definedName>
    <definedName name="_xlnm.Print_Area" localSheetId="3">Objektplanung!$A$1:$J$66</definedName>
    <definedName name="_xlnm.Print_Area" localSheetId="6">'TA-Planung ALG1'!$A$1:$L$60</definedName>
    <definedName name="_xlnm.Print_Area" localSheetId="7">'TA-Planung ALG2'!$A$1:$L$60</definedName>
    <definedName name="_xlnm.Print_Area" localSheetId="8">'TA-Planung ALG3'!$A$1:$L$60</definedName>
    <definedName name="_xlnm.Print_Area" localSheetId="9">'TA-Planung ALG4'!$A$1:$L$61</definedName>
    <definedName name="_xlnm.Print_Area" localSheetId="10">'TA-Planung ALG5'!$A$1:$L$60</definedName>
    <definedName name="_xlnm.Print_Area" localSheetId="11">'TA-Planung ALG8'!$A$1:$L$60</definedName>
    <definedName name="_xlnm.Print_Area" localSheetId="5">Tragwerksplanung!$A$1:$L$58</definedName>
    <definedName name="_xlnm.Print_Area" localSheetId="2">'Übergreifende Leistungen'!$A$1:$J$72</definedName>
    <definedName name="_xlnm.Print_Area" localSheetId="0">Unteraufträge!$A$1:$K$31</definedName>
    <definedName name="_xlnm.Print_Titles" localSheetId="13">'Bauphysik Bauakustik (Schalls.)'!$1:$7</definedName>
    <definedName name="_xlnm.Print_Titles" localSheetId="14">'Bauphysik Raumakustik'!$1:$7</definedName>
    <definedName name="_xlnm.Print_Titles" localSheetId="12">'Bauphysik Wärmeschutz'!$1:$7</definedName>
    <definedName name="_xlnm.Print_Titles" localSheetId="15">Brandschutz!$1:$7</definedName>
    <definedName name="_xlnm.Print_Titles" localSheetId="1">Deckblatt!$1:$4</definedName>
    <definedName name="_xlnm.Print_Titles" localSheetId="4">Freianlagen!$1:$7</definedName>
    <definedName name="_xlnm.Print_Titles" localSheetId="3">Objektplanung!$1:$7</definedName>
    <definedName name="_xlnm.Print_Titles" localSheetId="6">'TA-Planung ALG1'!$1:$7</definedName>
    <definedName name="_xlnm.Print_Titles" localSheetId="7">'TA-Planung ALG2'!$1:$7</definedName>
    <definedName name="_xlnm.Print_Titles" localSheetId="8">'TA-Planung ALG3'!$1:$7</definedName>
    <definedName name="_xlnm.Print_Titles" localSheetId="9">'TA-Planung ALG4'!$1:$7</definedName>
    <definedName name="_xlnm.Print_Titles" localSheetId="10">'TA-Planung ALG5'!$1:$7</definedName>
    <definedName name="_xlnm.Print_Titles" localSheetId="11">'TA-Planung ALG8'!$1:$7</definedName>
    <definedName name="_xlnm.Print_Titles" localSheetId="5">Tragwerksplanung!$1:$7</definedName>
    <definedName name="_xlnm.Print_Titles" localSheetId="2">'Übergreifende Leistungen'!$1:$6</definedName>
    <definedName name="_xlnm.Print_Titles" localSheetId="0">Unteraufträge!$1:$5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11" l="1"/>
  <c r="J54" i="19"/>
  <c r="J66" i="18"/>
  <c r="J45" i="18"/>
  <c r="J64" i="18"/>
  <c r="J38" i="18"/>
  <c r="J64" i="19" l="1"/>
  <c r="H12" i="6"/>
  <c r="J57" i="18"/>
  <c r="J56" i="18"/>
  <c r="J55" i="18"/>
  <c r="J54" i="18"/>
  <c r="J47" i="17"/>
  <c r="J46" i="17"/>
  <c r="J45" i="17"/>
  <c r="J44" i="17"/>
  <c r="J47" i="15"/>
  <c r="J46" i="15"/>
  <c r="J45" i="15"/>
  <c r="J44" i="15"/>
  <c r="J47" i="16"/>
  <c r="J46" i="16"/>
  <c r="J45" i="16"/>
  <c r="J44" i="16"/>
  <c r="J46" i="10"/>
  <c r="J45" i="10"/>
  <c r="J44" i="10"/>
  <c r="J46" i="13"/>
  <c r="J45" i="13"/>
  <c r="J44" i="13"/>
  <c r="J47" i="8"/>
  <c r="J46" i="8"/>
  <c r="J45" i="8"/>
  <c r="J46" i="12"/>
  <c r="J45" i="12"/>
  <c r="J44" i="12"/>
  <c r="J46" i="11"/>
  <c r="J45" i="11"/>
  <c r="J44" i="11"/>
  <c r="J46" i="7"/>
  <c r="J45" i="7"/>
  <c r="J44" i="7"/>
  <c r="J52" i="7"/>
  <c r="J44" i="4"/>
  <c r="J43" i="4"/>
  <c r="J42" i="4"/>
  <c r="J48" i="20"/>
  <c r="J47" i="20"/>
  <c r="J46" i="20"/>
  <c r="J49" i="6"/>
  <c r="J51" i="6"/>
  <c r="J50" i="6"/>
  <c r="J60" i="19"/>
  <c r="J59" i="19"/>
  <c r="J58" i="19"/>
  <c r="J58" i="18" l="1"/>
  <c r="J65" i="18" s="1"/>
  <c r="J61" i="19"/>
  <c r="J33" i="4"/>
  <c r="F2" i="19" l="1"/>
  <c r="F3" i="21" l="1"/>
  <c r="J40" i="6" l="1"/>
  <c r="J29" i="10"/>
  <c r="J29" i="13"/>
  <c r="J29" i="8"/>
  <c r="J37" i="20" l="1"/>
  <c r="J29" i="20"/>
  <c r="H38" i="20" s="1"/>
  <c r="H29" i="20"/>
  <c r="H12" i="20"/>
  <c r="F2" i="20"/>
  <c r="J49" i="20" l="1"/>
  <c r="J55" i="20" s="1"/>
  <c r="J38" i="20"/>
  <c r="J39" i="20" s="1"/>
  <c r="J40" i="20" s="1"/>
  <c r="J41" i="20" s="1"/>
  <c r="J42" i="20" s="1"/>
  <c r="J54" i="20" s="1"/>
  <c r="J56" i="20" l="1"/>
  <c r="J57" i="20" s="1"/>
  <c r="J58" i="20" s="1"/>
  <c r="J59" i="20" s="1"/>
  <c r="J60" i="20" s="1"/>
  <c r="K42" i="1" s="1"/>
  <c r="I42" i="1" l="1"/>
  <c r="J65" i="19" l="1"/>
  <c r="J66" i="19" s="1"/>
  <c r="J29" i="18"/>
  <c r="H46" i="18" s="1"/>
  <c r="J46" i="18" s="1"/>
  <c r="J47" i="18" s="1"/>
  <c r="J48" i="18" s="1"/>
  <c r="H29" i="18"/>
  <c r="F2" i="18" l="1"/>
  <c r="J35" i="16"/>
  <c r="H30" i="16"/>
  <c r="J30" i="16"/>
  <c r="H36" i="16" s="1"/>
  <c r="J35" i="17"/>
  <c r="J35" i="15"/>
  <c r="J49" i="18" l="1"/>
  <c r="J50" i="18" s="1"/>
  <c r="J36" i="16"/>
  <c r="J37" i="16" s="1"/>
  <c r="J38" i="16" s="1"/>
  <c r="J63" i="18" l="1"/>
  <c r="J67" i="18" s="1"/>
  <c r="J68" i="18" s="1"/>
  <c r="J69" i="18" s="1"/>
  <c r="J70" i="18" s="1"/>
  <c r="K55" i="1" s="1"/>
  <c r="J39" i="16"/>
  <c r="J40" i="16" s="1"/>
  <c r="J53" i="16" s="1"/>
  <c r="I55" i="1" l="1"/>
  <c r="J30" i="17"/>
  <c r="H30" i="17"/>
  <c r="F2" i="17"/>
  <c r="F2" i="16"/>
  <c r="F2" i="15"/>
  <c r="J30" i="15"/>
  <c r="H36" i="15" s="1"/>
  <c r="H30" i="15"/>
  <c r="H36" i="17" l="1"/>
  <c r="J36" i="17" s="1"/>
  <c r="J37" i="17" s="1"/>
  <c r="J38" i="17" s="1"/>
  <c r="J48" i="17"/>
  <c r="J54" i="17" s="1"/>
  <c r="J48" i="16"/>
  <c r="J54" i="16" s="1"/>
  <c r="J48" i="15"/>
  <c r="J54" i="15" s="1"/>
  <c r="J36" i="15"/>
  <c r="J37" i="15" s="1"/>
  <c r="J38" i="15" s="1"/>
  <c r="J39" i="17" l="1"/>
  <c r="J40" i="17" s="1"/>
  <c r="J53" i="17" s="1"/>
  <c r="J55" i="17" s="1"/>
  <c r="J56" i="17" s="1"/>
  <c r="J57" i="17" s="1"/>
  <c r="I53" i="1" s="1"/>
  <c r="J39" i="15"/>
  <c r="J40" i="15" s="1"/>
  <c r="J53" i="15" s="1"/>
  <c r="J55" i="15" s="1"/>
  <c r="J56" i="15" s="1"/>
  <c r="J57" i="15" s="1"/>
  <c r="J55" i="16"/>
  <c r="J56" i="16" s="1"/>
  <c r="J57" i="16" s="1"/>
  <c r="J58" i="17" l="1"/>
  <c r="J59" i="17" s="1"/>
  <c r="K53" i="1" s="1"/>
  <c r="J58" i="16"/>
  <c r="J59" i="16" s="1"/>
  <c r="K54" i="1" s="1"/>
  <c r="I54" i="1"/>
  <c r="J58" i="15"/>
  <c r="J59" i="15" s="1"/>
  <c r="K52" i="1" s="1"/>
  <c r="I52" i="1"/>
  <c r="F2" i="10"/>
  <c r="F2" i="13"/>
  <c r="F2" i="8"/>
  <c r="F2" i="12"/>
  <c r="F2" i="11"/>
  <c r="F2" i="7"/>
  <c r="F2" i="4"/>
  <c r="F2" i="6"/>
  <c r="J45" i="4" l="1"/>
  <c r="J51" i="4" s="1"/>
  <c r="J35" i="13" l="1"/>
  <c r="H36" i="13"/>
  <c r="H29" i="13"/>
  <c r="H12" i="13"/>
  <c r="J35" i="12"/>
  <c r="J29" i="12"/>
  <c r="H36" i="12" s="1"/>
  <c r="H29" i="12"/>
  <c r="H12" i="12"/>
  <c r="J47" i="13" l="1"/>
  <c r="J53" i="13" s="1"/>
  <c r="J36" i="13"/>
  <c r="J37" i="13" s="1"/>
  <c r="J38" i="13" s="1"/>
  <c r="J39" i="13" s="1"/>
  <c r="J40" i="13" s="1"/>
  <c r="J52" i="13" s="1"/>
  <c r="J36" i="12"/>
  <c r="J37" i="12" s="1"/>
  <c r="J38" i="12" s="1"/>
  <c r="J39" i="12" s="1"/>
  <c r="J40" i="12" s="1"/>
  <c r="J52" i="12" s="1"/>
  <c r="J47" i="12"/>
  <c r="J53" i="12" s="1"/>
  <c r="J54" i="13" l="1"/>
  <c r="J55" i="13" s="1"/>
  <c r="J56" i="13" s="1"/>
  <c r="J54" i="12"/>
  <c r="J55" i="12" s="1"/>
  <c r="J56" i="12" s="1"/>
  <c r="J57" i="13" l="1"/>
  <c r="J58" i="13" s="1"/>
  <c r="K49" i="1" s="1"/>
  <c r="I49" i="1"/>
  <c r="J57" i="12"/>
  <c r="J58" i="12" s="1"/>
  <c r="K47" i="1" s="1"/>
  <c r="I47" i="1"/>
  <c r="J29" i="11"/>
  <c r="H36" i="11" s="1"/>
  <c r="H29" i="11"/>
  <c r="H12" i="11"/>
  <c r="J36" i="11" l="1"/>
  <c r="J37" i="11" s="1"/>
  <c r="J38" i="11" s="1"/>
  <c r="J39" i="11" s="1"/>
  <c r="J40" i="11" s="1"/>
  <c r="J52" i="11" s="1"/>
  <c r="J47" i="11"/>
  <c r="J53" i="11" s="1"/>
  <c r="J54" i="11" l="1"/>
  <c r="J55" i="11" s="1"/>
  <c r="J56" i="11" s="1"/>
  <c r="J35" i="10"/>
  <c r="H36" i="10"/>
  <c r="H29" i="10"/>
  <c r="H12" i="10"/>
  <c r="J35" i="8"/>
  <c r="H36" i="8"/>
  <c r="H29" i="8"/>
  <c r="H12" i="8"/>
  <c r="J35" i="7"/>
  <c r="J29" i="7"/>
  <c r="H36" i="7" s="1"/>
  <c r="H29" i="7"/>
  <c r="H12" i="7"/>
  <c r="J57" i="11" l="1"/>
  <c r="J58" i="11" s="1"/>
  <c r="K46" i="1" s="1"/>
  <c r="I46" i="1"/>
  <c r="J47" i="7"/>
  <c r="J53" i="7" s="1"/>
  <c r="J47" i="10"/>
  <c r="J53" i="10" s="1"/>
  <c r="J36" i="8"/>
  <c r="J37" i="8" s="1"/>
  <c r="J38" i="8" s="1"/>
  <c r="J39" i="8" s="1"/>
  <c r="J40" i="8" s="1"/>
  <c r="J53" i="8" s="1"/>
  <c r="J36" i="10"/>
  <c r="J37" i="10" s="1"/>
  <c r="J38" i="10" s="1"/>
  <c r="J39" i="10" s="1"/>
  <c r="J40" i="10" s="1"/>
  <c r="J52" i="10" s="1"/>
  <c r="J48" i="8"/>
  <c r="J54" i="8" s="1"/>
  <c r="J36" i="7"/>
  <c r="J37" i="7" s="1"/>
  <c r="J38" i="7" s="1"/>
  <c r="J39" i="7" s="1"/>
  <c r="J40" i="7" s="1"/>
  <c r="J55" i="8" l="1"/>
  <c r="J56" i="8" s="1"/>
  <c r="J57" i="8" s="1"/>
  <c r="I48" i="1" s="1"/>
  <c r="J54" i="7"/>
  <c r="J55" i="7" s="1"/>
  <c r="J56" i="7" s="1"/>
  <c r="J54" i="10"/>
  <c r="J57" i="7" l="1"/>
  <c r="J58" i="7" s="1"/>
  <c r="K45" i="1" s="1"/>
  <c r="I45" i="1"/>
  <c r="J55" i="10"/>
  <c r="J56" i="10" s="1"/>
  <c r="K50" i="1"/>
  <c r="J58" i="8"/>
  <c r="J29" i="6"/>
  <c r="H41" i="6" s="1"/>
  <c r="J41" i="6" s="1"/>
  <c r="H29" i="6"/>
  <c r="J57" i="10" l="1"/>
  <c r="J58" i="10" s="1"/>
  <c r="I50" i="1"/>
  <c r="J59" i="8"/>
  <c r="K48" i="1" s="1"/>
  <c r="J52" i="6"/>
  <c r="J42" i="6"/>
  <c r="J43" i="6" s="1"/>
  <c r="J44" i="6" s="1"/>
  <c r="J45" i="6" s="1"/>
  <c r="J57" i="6" s="1"/>
  <c r="H11" i="4"/>
  <c r="J60" i="6" l="1"/>
  <c r="J61" i="6" s="1"/>
  <c r="J62" i="6" s="1"/>
  <c r="J63" i="6" s="1"/>
  <c r="J25" i="4"/>
  <c r="H34" i="4" s="1"/>
  <c r="J34" i="4" s="1"/>
  <c r="J35" i="4" s="1"/>
  <c r="J36" i="4" s="1"/>
  <c r="J37" i="4" s="1"/>
  <c r="J38" i="4" s="1"/>
  <c r="J50" i="4" s="1"/>
  <c r="J52" i="4" s="1"/>
  <c r="J53" i="4" s="1"/>
  <c r="J54" i="4" s="1"/>
  <c r="H25" i="4"/>
  <c r="J55" i="4" l="1"/>
  <c r="J56" i="4" s="1"/>
  <c r="K43" i="1" s="1"/>
  <c r="I43" i="1"/>
  <c r="I41" i="1"/>
  <c r="J64" i="6" l="1"/>
  <c r="K41" i="1" l="1"/>
  <c r="J67" i="19"/>
  <c r="J68" i="19" s="1"/>
  <c r="I40" i="1" s="1"/>
  <c r="J69" i="19" l="1"/>
  <c r="J70" i="19" s="1"/>
  <c r="K40" i="1" s="1"/>
  <c r="K56" i="1" s="1"/>
  <c r="I56" i="1"/>
</calcChain>
</file>

<file path=xl/sharedStrings.xml><?xml version="1.0" encoding="utf-8"?>
<sst xmlns="http://schemas.openxmlformats.org/spreadsheetml/2006/main" count="941" uniqueCount="244">
  <si>
    <t>Name des Bieters</t>
  </si>
  <si>
    <t>Differenzierte Honorarabfrage zu folgenden Leistungen:</t>
  </si>
  <si>
    <t>1.</t>
  </si>
  <si>
    <t>Objektplanung - Gebäude und Innenräume, Grundleistungen</t>
  </si>
  <si>
    <t>Objektplanung - Stundensätze</t>
  </si>
  <si>
    <t>Fachplanung Tragwerk - Grundleistungen</t>
  </si>
  <si>
    <t>Fachplanung Tragwerk - Stundensätze</t>
  </si>
  <si>
    <t>3.</t>
  </si>
  <si>
    <t>Technische Ausrüstung - Grundleistungen</t>
  </si>
  <si>
    <t>4.</t>
  </si>
  <si>
    <t>Bauphysik - Grundleistungen</t>
  </si>
  <si>
    <t>Legende</t>
  </si>
  <si>
    <t>Auszufüllen durch den Bieter</t>
  </si>
  <si>
    <t>*</t>
  </si>
  <si>
    <t>Name des Unternehmens</t>
  </si>
  <si>
    <t>Ort</t>
  </si>
  <si>
    <t>Datum</t>
  </si>
  <si>
    <t>Natürliche Person*</t>
  </si>
  <si>
    <t>Zusammenfassung</t>
  </si>
  <si>
    <t>Anlagengruppe 1 - Abwasser-, Wasser- und Gasanlagen</t>
  </si>
  <si>
    <t>Anlagengruppe 2 - Wärmeversorgungsanlagen</t>
  </si>
  <si>
    <t>Anlagengruppe 4 - Starkstromanlagen</t>
  </si>
  <si>
    <t>Anlagengruppe 8 - Gebäudeautomation</t>
  </si>
  <si>
    <t>Bauakustik (Schallschutz)</t>
  </si>
  <si>
    <t>Raumakustik</t>
  </si>
  <si>
    <t>Wärmeschutz</t>
  </si>
  <si>
    <t>Summe</t>
  </si>
  <si>
    <t>Grundleistungen</t>
  </si>
  <si>
    <t>Vorläufige anrechenbare Kosten
(netto) nach Kostenschätzung</t>
  </si>
  <si>
    <t>Mitzuverarbeitende Bausubstanz</t>
  </si>
  <si>
    <t>Bezugsumme, gesamt</t>
  </si>
  <si>
    <t>Honorazone</t>
  </si>
  <si>
    <r>
      <rPr>
        <b/>
        <sz val="10"/>
        <rFont val="Segoe UI"/>
        <family val="2"/>
      </rPr>
      <t>Honorarsatz</t>
    </r>
    <r>
      <rPr>
        <sz val="10"/>
        <rFont val="Segoe UI"/>
        <family val="2"/>
      </rPr>
      <t xml:space="preserve">
(von, mitte, bis)</t>
    </r>
  </si>
  <si>
    <t>von</t>
  </si>
  <si>
    <t>Grundhonorar</t>
  </si>
  <si>
    <t>Leistungsphasen</t>
  </si>
  <si>
    <t>HOAI 
%-Sätze</t>
  </si>
  <si>
    <t>Bieter 
%-Sätze</t>
  </si>
  <si>
    <t>1.   Grundlagenermittlung</t>
  </si>
  <si>
    <t>2.   Vorplanung</t>
  </si>
  <si>
    <t>3.   Entwurfsplanung</t>
  </si>
  <si>
    <t>4.   Genehmigungsplanung</t>
  </si>
  <si>
    <t>5.   Ausführungsplanung</t>
  </si>
  <si>
    <t>6.   Vorbereitung der Vergabe</t>
  </si>
  <si>
    <t>7.   Mitwirkung bei der Vergabe</t>
  </si>
  <si>
    <t>8.   Objektüberwachung - 
      Bauüberwachung</t>
  </si>
  <si>
    <t>9.   Objektbetreuung und 
      Dokumentation</t>
  </si>
  <si>
    <t>Summe der Grundleistungen</t>
  </si>
  <si>
    <t>Besondere Leistungen</t>
  </si>
  <si>
    <t>pauschal</t>
  </si>
  <si>
    <t>∑</t>
  </si>
  <si>
    <r>
      <rPr>
        <b/>
        <sz val="10"/>
        <rFont val="Segoe UI"/>
        <family val="2"/>
      </rPr>
      <t>Honorar</t>
    </r>
    <r>
      <rPr>
        <sz val="10"/>
        <rFont val="Segoe UI"/>
        <family val="2"/>
      </rPr>
      <t xml:space="preserve"> 
(Grundhonorar x Bieter %-Satz)</t>
    </r>
  </si>
  <si>
    <t>+ Umbau- und Modernisierungszuschlag</t>
  </si>
  <si>
    <t>Zwischensumme</t>
  </si>
  <si>
    <t>+ Zu-/Abschlag Grundhonorar</t>
  </si>
  <si>
    <t>Stundensätze Objektplanung</t>
  </si>
  <si>
    <t>€/h (netto)</t>
  </si>
  <si>
    <t>Projektleiter/stellv. Projektleiter</t>
  </si>
  <si>
    <t>Architekt/Ingenieur</t>
  </si>
  <si>
    <t>Zeichner/Techniker</t>
  </si>
  <si>
    <t>Leistungen</t>
  </si>
  <si>
    <t>Euro Netto</t>
  </si>
  <si>
    <t>Nebenkosten</t>
  </si>
  <si>
    <t>Gesamtsumme (netto)</t>
  </si>
  <si>
    <t>MwSt.</t>
  </si>
  <si>
    <t>Gesamtsumme (brutto)</t>
  </si>
  <si>
    <t>III</t>
  </si>
  <si>
    <t>Stundensätze</t>
  </si>
  <si>
    <t>Projektassistenz</t>
  </si>
  <si>
    <t>Stundensätze TA-Planung</t>
  </si>
  <si>
    <t>Anlagengruppe 3 - Lufttechnische Anlagen</t>
  </si>
  <si>
    <t>Anlagengruppe 5 - Fernmelde- und informationstechnische Anlagen</t>
  </si>
  <si>
    <t>Schallschutz (Bauakustik)</t>
  </si>
  <si>
    <t>7. Mitwirken bei der Vergabe</t>
  </si>
  <si>
    <t>8. Objektüberwachung</t>
  </si>
  <si>
    <t>-</t>
  </si>
  <si>
    <t>9. Objektbetreuung</t>
  </si>
  <si>
    <t>Geschäftsführer/Inhaber</t>
  </si>
  <si>
    <t>Leistungsbild</t>
  </si>
  <si>
    <t>Beratungsleistungen der Bauphysik - Schallschutz</t>
  </si>
  <si>
    <t>Beratungsleistungen der Bauphysik - Raumakustik</t>
  </si>
  <si>
    <t>Beratungsleistungen der Bauphysik - Wärmeschutz</t>
  </si>
  <si>
    <t>netto</t>
  </si>
  <si>
    <t>brutto</t>
  </si>
  <si>
    <t>ALG 1 - Abwasser-, Wasser- und Gasanlagen</t>
  </si>
  <si>
    <t>ALG 2 - Wärmeversorgungsanlagen</t>
  </si>
  <si>
    <t>ALG 3 - lufttechnische Anlagen</t>
  </si>
  <si>
    <t>ALG 4 - Starkstromanlagen</t>
  </si>
  <si>
    <t xml:space="preserve">ALG 5 - fernmelde- und informationstechnische Anlagen </t>
  </si>
  <si>
    <t>ALG 8 - Gebäudeautomation</t>
  </si>
  <si>
    <t>Bieter Honorar</t>
  </si>
  <si>
    <t>Planung der Technischen Ausrüstung nach § 53 ff HOAI</t>
  </si>
  <si>
    <t>Objektplanung - Gebäude und Innenräume nach § 33 HOAI</t>
  </si>
  <si>
    <t>Tragwerksplanung nach § 51 HOAI</t>
  </si>
  <si>
    <t xml:space="preserve">Leistungsbild - Objektplanung nach § 33 HOAI
</t>
  </si>
  <si>
    <t>Leistungsbild - Tragwerksplanung nach § 51 HOAI</t>
  </si>
  <si>
    <t>Leistungsbild - TA-Planung nach § 53 HOAI - ALG 5</t>
  </si>
  <si>
    <t>Leistungsbild - TA-Planung nach § 53 HOAI - ALG 1</t>
  </si>
  <si>
    <t>Leistungsbild - TA-Planung nach § 53 HOAI - ALG 2</t>
  </si>
  <si>
    <t>Leistungsbild - TA-Planung nach § 53 HOAI - ALG 3</t>
  </si>
  <si>
    <t>Leistungsbild - TA-Planung nach § 53 HOAI - ALG 4</t>
  </si>
  <si>
    <t>Leistungsbild - TA-Planung nach § 53 HOAI - ALG 8</t>
  </si>
  <si>
    <t>II</t>
  </si>
  <si>
    <t>6. Vorbereitung der Vergabe</t>
  </si>
  <si>
    <t>1. Grundlagenermittlung</t>
  </si>
  <si>
    <t>2. Vorplanung</t>
  </si>
  <si>
    <t>3. Entwurfsplanung</t>
  </si>
  <si>
    <t>4. Genehmigungsplanung</t>
  </si>
  <si>
    <t>5. Ausführungsplanung</t>
  </si>
  <si>
    <t>Objektplanung - Gebäude und Innenräume nach § 33 HOAI 2021</t>
  </si>
  <si>
    <t>Bauphysik nach Anlage 1 HOAI 2021</t>
  </si>
  <si>
    <t>Tragwerksplanung nach § 51 HOAI 2021</t>
  </si>
  <si>
    <t>Planung der Technischen Ausrüstung nach § 53 ff HOAI 2021</t>
  </si>
  <si>
    <t>Brandschutz gem. AHO-Heft 17</t>
  </si>
  <si>
    <t>7.   Mitwirken bei der Vergabe</t>
  </si>
  <si>
    <t>8.   Objektüberwachung</t>
  </si>
  <si>
    <t>9.   Objektbetreuung</t>
  </si>
  <si>
    <t>Vorläufige Brutto-Grundfläche in m²</t>
  </si>
  <si>
    <t>Pauschalhonorar</t>
  </si>
  <si>
    <t>Brandschutz nach AHO</t>
  </si>
  <si>
    <t>Brandschutz - Grundleistungen</t>
  </si>
  <si>
    <t>Technische Ausrüstung - Stundensätze</t>
  </si>
  <si>
    <t>Bauphysik - Stundensätze</t>
  </si>
  <si>
    <t>Brandschutz - Stundensätze</t>
  </si>
  <si>
    <t>Übergreifende Generalplanungsleistungen</t>
  </si>
  <si>
    <t>1.   Grundlagenermittlung*</t>
  </si>
  <si>
    <t>2.   Vorplanung*</t>
  </si>
  <si>
    <t>Übergreifende Leistungen</t>
  </si>
  <si>
    <t>Qualitätssicherung während der Bauausführung</t>
  </si>
  <si>
    <t>Mitwirken bei der Vergabe</t>
  </si>
  <si>
    <t>Summe übergreifende Leistungen</t>
  </si>
  <si>
    <t>Übergreifende Leistungen - Stundensätze</t>
  </si>
  <si>
    <t>5.</t>
  </si>
  <si>
    <t>6.</t>
  </si>
  <si>
    <t>7.</t>
  </si>
  <si>
    <t>Objektplanung - Freianlagen nach § 38 HOAI</t>
  </si>
  <si>
    <t>Stundensätze Freianlagen</t>
  </si>
  <si>
    <t xml:space="preserve">Leistungsbild - Freianlagen nach § 38 HOAI
</t>
  </si>
  <si>
    <t>Objektplanung - Freianlagen, Grundleistungen</t>
  </si>
  <si>
    <t>I</t>
  </si>
  <si>
    <t>Objektbetreuung</t>
  </si>
  <si>
    <t>Unteraufträge gem. § 36 (1) VgV</t>
  </si>
  <si>
    <t>Verzeichnis der Leistungen/Kapazitäten anderer Unternehmen</t>
  </si>
  <si>
    <t>Verzeichnis über Art und Umfang der Leistungen, für die sich der Bieter der Kapazitäten anderer Unternehmen (oder freien Mitarbeitern) bedient</t>
  </si>
  <si>
    <t>Name des Unternehmens, Ort</t>
  </si>
  <si>
    <t>Aq (Flächenäquivalent) = Summe Ai (Brutto-Grundfläche) x ni (Nutzungsbeiwert) x si (Schwierigkeitsbeiwert)</t>
  </si>
  <si>
    <t>Aq (Flächenäquivalent)</t>
  </si>
  <si>
    <t>Anmerkung oder weitere Beschreibung der Leistung</t>
  </si>
  <si>
    <r>
      <rPr>
        <b/>
        <sz val="8"/>
        <rFont val="Arial"/>
        <family val="2"/>
      </rPr>
      <t>Hinweis:</t>
    </r>
    <r>
      <rPr>
        <sz val="8"/>
        <rFont val="Arial"/>
        <family val="2"/>
      </rPr>
      <t xml:space="preserve">
Zur Vereinfachung sind für einige Felder vorab Formeln hinterlegt. Die Bieter sind jedoch für die Richtigkeit ihrer Angebote selber verantwortlich. Abweichungen von den in den Honorarabfragelisten genannten Grundlagen und Rahmenparametern (z.B. %-Sätze der Grundleistungen, Honorarzonen) sind plausibel zu begründen. Sämtliche Kommentierungen zu Inhalten und / oder Abweichungen der Honorarabfragetabellen erfolgen bitte auf einem separaten Blatt (Anlage E), mit eindeutiger Kennzeichnung und Zuordnung zu der jeweiligen Position in der Tabelle. </t>
    </r>
  </si>
  <si>
    <r>
      <rPr>
        <b/>
        <sz val="8"/>
        <rFont val="Arial"/>
        <family val="2"/>
      </rPr>
      <t>Hinweis</t>
    </r>
    <r>
      <rPr>
        <sz val="8"/>
        <rFont val="Arial"/>
        <family val="2"/>
      </rPr>
      <t>: Wir bitten im Hinblick auf §126b BGB (Textform) um die Angabe der natürlichen Person, die für das zuvor genannte Unternehmen die Honorarangebotsblätter ausgefüllt hat.</t>
    </r>
  </si>
  <si>
    <r>
      <rPr>
        <b/>
        <sz val="10"/>
        <rFont val="Arial"/>
        <family val="2"/>
      </rPr>
      <t>Honorarsatz</t>
    </r>
    <r>
      <rPr>
        <sz val="10"/>
        <rFont val="Arial"/>
        <family val="2"/>
      </rPr>
      <t xml:space="preserve">
(von, mitte, bis)</t>
    </r>
  </si>
  <si>
    <r>
      <t xml:space="preserve">*Hinweis: </t>
    </r>
    <r>
      <rPr>
        <sz val="8"/>
        <rFont val="Arial"/>
        <family val="2"/>
      </rPr>
      <t xml:space="preserve">Durch die vorliegende Machbarkeitsstudie wurden bereits Teilleistungen der Leistungsphasen 1 und 2 erbracht. Bei den anzubietenen Prozentsätzen ist dies zu beachten. </t>
    </r>
  </si>
  <si>
    <r>
      <rPr>
        <b/>
        <sz val="10"/>
        <rFont val="Arial"/>
        <family val="2"/>
      </rPr>
      <t>Grundhonorar</t>
    </r>
    <r>
      <rPr>
        <sz val="10"/>
        <rFont val="Arial"/>
        <family val="2"/>
      </rPr>
      <t xml:space="preserve"> </t>
    </r>
    <r>
      <rPr>
        <b/>
        <sz val="10"/>
        <rFont val="Arial"/>
        <family val="2"/>
      </rPr>
      <t>Objektplanung</t>
    </r>
    <r>
      <rPr>
        <sz val="10"/>
        <rFont val="Arial"/>
        <family val="2"/>
      </rPr>
      <t xml:space="preserve"> (100%)</t>
    </r>
  </si>
  <si>
    <r>
      <rPr>
        <b/>
        <sz val="10"/>
        <rFont val="Arial"/>
        <family val="2"/>
      </rPr>
      <t>Honorar</t>
    </r>
    <r>
      <rPr>
        <sz val="10"/>
        <rFont val="Arial"/>
        <family val="2"/>
      </rPr>
      <t xml:space="preserve"> 
(Grundhonorar x Bieter %-Satz)</t>
    </r>
  </si>
  <si>
    <t>Besondere behördliche Zulassungen und Genehmigungen</t>
  </si>
  <si>
    <t>Überflutungsnachweis und Entwässerungsgesuch für das gesamte Betriebsgelände, inkl Bestandsaufnahme der auf dem Grundstück vorhandenen Entwässerungen.</t>
  </si>
  <si>
    <t>2.</t>
  </si>
  <si>
    <r>
      <rPr>
        <b/>
        <sz val="10"/>
        <rFont val="Arial"/>
        <family val="2"/>
      </rPr>
      <t>Grundhonorar</t>
    </r>
    <r>
      <rPr>
        <sz val="10"/>
        <rFont val="Arial"/>
        <family val="2"/>
      </rPr>
      <t xml:space="preserve"> </t>
    </r>
    <r>
      <rPr>
        <b/>
        <sz val="10"/>
        <rFont val="Arial"/>
        <family val="2"/>
      </rPr>
      <t>Freianlagen</t>
    </r>
    <r>
      <rPr>
        <sz val="10"/>
        <rFont val="Arial"/>
        <family val="2"/>
      </rPr>
      <t xml:space="preserve"> (100%)</t>
    </r>
  </si>
  <si>
    <r>
      <rPr>
        <b/>
        <sz val="10"/>
        <rFont val="Arial"/>
        <family val="2"/>
      </rPr>
      <t>Grundhonorar</t>
    </r>
    <r>
      <rPr>
        <sz val="10"/>
        <rFont val="Arial"/>
        <family val="2"/>
      </rPr>
      <t xml:space="preserve"> </t>
    </r>
    <r>
      <rPr>
        <b/>
        <sz val="10"/>
        <rFont val="Arial"/>
        <family val="2"/>
      </rPr>
      <t>TA-Planung</t>
    </r>
    <r>
      <rPr>
        <sz val="10"/>
        <rFont val="Arial"/>
        <family val="2"/>
      </rPr>
      <t xml:space="preserve"> (100%)</t>
    </r>
  </si>
  <si>
    <r>
      <rPr>
        <b/>
        <sz val="10"/>
        <rFont val="Arial"/>
        <family val="2"/>
      </rPr>
      <t>Grundhonorar</t>
    </r>
    <r>
      <rPr>
        <sz val="10"/>
        <rFont val="Arial"/>
        <family val="2"/>
      </rPr>
      <t xml:space="preserve"> (100%)</t>
    </r>
  </si>
  <si>
    <r>
      <rPr>
        <b/>
        <sz val="10"/>
        <rFont val="Arial"/>
        <family val="2"/>
      </rPr>
      <t>Grundhonorar</t>
    </r>
    <r>
      <rPr>
        <sz val="10"/>
        <rFont val="Arial"/>
        <family val="2"/>
      </rPr>
      <t xml:space="preserve"> </t>
    </r>
  </si>
  <si>
    <r>
      <rPr>
        <b/>
        <sz val="8"/>
        <rFont val="Arial"/>
        <family val="2"/>
      </rPr>
      <t>*Hinweis</t>
    </r>
    <r>
      <rPr>
        <sz val="8"/>
        <rFont val="Arial"/>
        <family val="2"/>
      </rPr>
      <t>: Wir bitten im Hinblick auf §126b BGB (Textform) um die Angabe der natürlichen Person, die für das zuvor genannte Unternehmen die Honorarangebotsblätter ausgefüllt hat.</t>
    </r>
  </si>
  <si>
    <r>
      <t>Aufgabe / Leistung</t>
    </r>
    <r>
      <rPr>
        <b/>
        <sz val="8"/>
        <rFont val="Arial"/>
        <family val="2"/>
      </rPr>
      <t xml:space="preserve"> 
</t>
    </r>
    <r>
      <rPr>
        <sz val="8"/>
        <rFont val="Arial"/>
        <family val="2"/>
      </rPr>
      <t>(z.B. Planung der Technische Ausrüstung 
ALG 1-5)</t>
    </r>
  </si>
  <si>
    <t>Zur Ausführung der im Angebot enthaltenen Leistungen benenne(n) ich/wir Art und Umfang der Teilleistungen, für die ich mich/wir uns anderer Unternehmen (oder freien Mitabeitern) bedienen werde(n):</t>
  </si>
  <si>
    <t>Zwischensumme Stundenleistung</t>
  </si>
  <si>
    <t>je 20 h</t>
  </si>
  <si>
    <t>Stundenleistungen (je 20 Stunden)</t>
  </si>
  <si>
    <t>Energie, Gebäudehülle,-technik</t>
  </si>
  <si>
    <t>Berücksichtigung des Abbruchs der Bestandsgebäude wie zB Abbruch und Umgang mit vorhandenen Anschlussleitungen, inkl Anträgen</t>
  </si>
  <si>
    <r>
      <t xml:space="preserve">*Hinweis: </t>
    </r>
    <r>
      <rPr>
        <sz val="8"/>
        <rFont val="Arial"/>
        <family val="2"/>
      </rPr>
      <t xml:space="preserve">Durch den vorliegenden Vorentwurf wurden bereits Teilleistungen der Leistungsphasen 1 und 2 erbracht. Bei den anzubietenen Prozentsätzen ist dies zu beachten. </t>
    </r>
  </si>
  <si>
    <t>BP</t>
  </si>
  <si>
    <t>Berücksichtigung der bestehenden Anschlussleitung der Versorger für den Neubau und notwendige Verlegungen, Abtrennen, Neuanschlüsse, inkl Anträgen</t>
  </si>
  <si>
    <t>Infrastruktur, Bestand</t>
  </si>
  <si>
    <t>Aufstellen Raumbuch gem. Vorlage</t>
  </si>
  <si>
    <t>Regelleistungen</t>
  </si>
  <si>
    <t>Außergewöhnliche Leistungen</t>
  </si>
  <si>
    <t>Erstellen von Feuerwehrplänen nach DIN 14 095</t>
  </si>
  <si>
    <t>Auslegung von Feuerlöschern nach ASR A2.2</t>
  </si>
  <si>
    <t>SUMME</t>
  </si>
  <si>
    <t>Erstellen einer Brandschutzordnung nach DIN 14 096</t>
  </si>
  <si>
    <t>A</t>
  </si>
  <si>
    <t>B</t>
  </si>
  <si>
    <t>C</t>
  </si>
  <si>
    <t>A1</t>
  </si>
  <si>
    <t>A2</t>
  </si>
  <si>
    <t>B1</t>
  </si>
  <si>
    <t>B2</t>
  </si>
  <si>
    <t>C1</t>
  </si>
  <si>
    <t>C2</t>
  </si>
  <si>
    <t>C3</t>
  </si>
  <si>
    <t>D</t>
  </si>
  <si>
    <t>D1</t>
  </si>
  <si>
    <t>D2</t>
  </si>
  <si>
    <t>E</t>
  </si>
  <si>
    <t>E1</t>
  </si>
  <si>
    <t>E2</t>
  </si>
  <si>
    <t>E3</t>
  </si>
  <si>
    <t>F</t>
  </si>
  <si>
    <t>F1</t>
  </si>
  <si>
    <t>G</t>
  </si>
  <si>
    <t>G1</t>
  </si>
  <si>
    <t>G2</t>
  </si>
  <si>
    <t>G3</t>
  </si>
  <si>
    <t>G4</t>
  </si>
  <si>
    <t>G5</t>
  </si>
  <si>
    <t>G6</t>
  </si>
  <si>
    <t>H</t>
  </si>
  <si>
    <t>H1</t>
  </si>
  <si>
    <t>H2</t>
  </si>
  <si>
    <t xml:space="preserve">Herstellen einer 3D Visualisierung zu Marketing-/Pressezwecken des finalen Entwurfs LpH3 </t>
  </si>
  <si>
    <t>BS 1</t>
  </si>
  <si>
    <t>BS 2</t>
  </si>
  <si>
    <r>
      <t xml:space="preserve">Lph 4
</t>
    </r>
    <r>
      <rPr>
        <b/>
        <sz val="16"/>
        <rFont val="Arial"/>
        <family val="2"/>
      </rPr>
      <t xml:space="preserve"> *</t>
    </r>
  </si>
  <si>
    <t>Aufstellen einer detaillierten Objektbeschreibung als Grundlage der Leistungsbeschreibung mit Leistungsprogramm, inkl. Bestandsgebäude im Baufeld</t>
  </si>
  <si>
    <t>LPH 5</t>
  </si>
  <si>
    <t>Aufstellen der Leistungsbeschreibungen mit Leistungsprogramm (Funktionale Leistungsbeschreibung) auf der Grundlage der detaillierten Objektbeschreibung, inkl. Maßnahmen an Bestandsgebäude im Baufeld</t>
  </si>
  <si>
    <t>Prüfen und Werten der Angebote aus Leistungsbeschreibung mit Leistungsprogramm einschließlich Preisspiegel</t>
  </si>
  <si>
    <t>LPH 7</t>
  </si>
  <si>
    <t>Mitwirken bei der Verhandlung mit Bietern inkl. der Teilnahme an Verhandlungsgesprächen und Erstellen eines Vergabevorschlags</t>
  </si>
  <si>
    <t>Mitwirken bei der Auftragerteilung</t>
  </si>
  <si>
    <t>F2</t>
  </si>
  <si>
    <t>F3</t>
  </si>
  <si>
    <t>Detailierte Kostenberechnung nach DIN 276 2018 bis in die 3. Ebene</t>
  </si>
  <si>
    <t>F4</t>
  </si>
  <si>
    <t xml:space="preserve">Allgemeine gewerkeübergreifende  Besondere Leistungen </t>
  </si>
  <si>
    <t>Aufgliederung der Kostenberechnung aus Vorposition F2 nach Gewerken</t>
  </si>
  <si>
    <t>Leistungs-phase</t>
  </si>
  <si>
    <t xml:space="preserve">LPH 5 </t>
  </si>
  <si>
    <t>LPH 8</t>
  </si>
  <si>
    <t xml:space="preserve">Stichprobenhafte Überprüfung der Bauausführung auf Übereinstimmung und 
Planungskonformität mit der genehmigten Ausführungsplanung zu vorab definierten Zeitpunkten (z.B. wöchentliche Baustellenbegehungen), inkl. Überwachung der Mängelbeseitigung. Die Begehungen sind in Form eines Begehungsberichts inkl. Fotodokumentation festzuhalten. </t>
  </si>
  <si>
    <t>Prüfen der vom bauausführenden Unternehmen auf Grund der Leistungsbeschreibung mit Leistungsprogramm ausgearbeiteten Ausführungspläne auf Übereinstimmung mit der Entwurfsplanung</t>
  </si>
  <si>
    <t xml:space="preserve">Stichprobenhafte Überprüfung der Module im Werk auf Übereinstimmung und 
Planungskonformität mit der genehmigten Ausführungsplanung zu vorab definierten Zeitpunkten (z.B. wöchentliche Werksbegehungen), inkl. Überwachung der Mängelbeseitigung. Die Begehungen sind in Form eines Begehungsberichts inkl. Fotodokumentation festzuhalten. </t>
  </si>
  <si>
    <t xml:space="preserve">Stichprobenhafte Überprüfung der Terminplanung (Balkendiagramm) auf Plausibilität sowie auf Übereinstimmung mit dem Baufortschritt. </t>
  </si>
  <si>
    <t xml:space="preserve">Mitwirken sowie Teilnahme nach Bedarf bei der Abnahme von Bauleistungen und anderer an der Planung und Objektüberwachung fachlich Beteiligter sowie Feststellen von Mängeln (inkl. Dokumentation der vorgefundenen Mängel). </t>
  </si>
  <si>
    <t>Rechnerisches und inhaltliches Prüfen und Bewerten von eingereichten Nachträgen in Bezug auf die Anforderungen der Funktionalen Leistungsbeschreibung, inkl. Beurteilung der fachlichen, terminlichen und finanziellen Auswirkungen.</t>
  </si>
  <si>
    <t>LPH 9</t>
  </si>
  <si>
    <t>Vorbereitung der Vergabe, Erstellung der funktionalen Leistungsbeschreibung</t>
  </si>
  <si>
    <t>Fachliche Bewertung der innerhalb der Verjährungsfristen für Gewährleistungsansprüche
festgestellten Mängel</t>
  </si>
  <si>
    <t>Objektbegehung zur Mängelfeststellung vor Ablauf der Verjährungsfristen für Mängelansprüche gegenüber den ausführenden
Unternehmen</t>
  </si>
  <si>
    <t>LPH 6</t>
  </si>
  <si>
    <t>Umpositionieren der Containeranlage Nr.10 und Anschluss an Ver- und Entsorgungsleitungen. Bauantrag für Verlegung im Rahmen der Bauantragsplanung.</t>
  </si>
  <si>
    <r>
      <t>Begleitung des Projektes zur Erreichung der Förderung derzeit</t>
    </r>
    <r>
      <rPr>
        <b/>
        <sz val="10"/>
        <rFont val="Arial"/>
        <family val="2"/>
      </rPr>
      <t xml:space="preserve"> KFW 498/499 KFNW</t>
    </r>
    <r>
      <rPr>
        <sz val="10"/>
        <rFont val="Arial"/>
        <family val="2"/>
      </rPr>
      <t xml:space="preserve"> inkl. aller zusätzlich notwendigen Berechnungen, Prüfungen und Zertifizierungen über alle Leistungsphasen</t>
    </r>
  </si>
  <si>
    <t>Prüfung der Förderfähigkeit von Ersatzneubauten für die kommunale Unterbringung von Geflüchteten sowie auf die Auswirkungen einer Einstufung als Wohngebäude oder Nichtwohngebäude. Hierzu sind mindestens zwei förderrechtliche Szenarien vergleichend darzustellen.</t>
  </si>
  <si>
    <r>
      <t xml:space="preserve">Auszufüllen durch den Bieter: </t>
    </r>
    <r>
      <rPr>
        <b/>
        <sz val="10"/>
        <rFont val="Arial"/>
        <family val="2"/>
      </rPr>
      <t>bewertungsrelevant (vgl. Zuschlagsmatrix)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</si>
</sst>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_-* #,##0.00\ [$€-407]_-;\-* #,##0.00\ [$€-407]_-;_-* &quot;-&quot;??\ [$€-407]_-;_-@_-"/>
  </numFmts>
  <fonts count="48">
    <font>
      <sz val="10"/>
      <name val="Segoe UI"/>
      <family val="2"/>
    </font>
    <font>
      <sz val="10"/>
      <name val="Segoe UI"/>
      <family val="2"/>
    </font>
    <font>
      <sz val="12"/>
      <name val="Segoe UI"/>
      <family val="2"/>
    </font>
    <font>
      <b/>
      <sz val="12"/>
      <name val="Segoe UI"/>
      <family val="2"/>
    </font>
    <font>
      <b/>
      <sz val="10"/>
      <name val="Segoe UI"/>
      <family val="2"/>
    </font>
    <font>
      <sz val="10"/>
      <name val="Arial"/>
      <family val="2"/>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Segoe UI"/>
      <family val="2"/>
    </font>
    <font>
      <sz val="10"/>
      <color indexed="23"/>
      <name val="Segoe UI"/>
      <family val="2"/>
    </font>
    <font>
      <b/>
      <sz val="10"/>
      <color indexed="23"/>
      <name val="Segoe UI"/>
      <family val="2"/>
    </font>
    <font>
      <b/>
      <sz val="10"/>
      <color theme="5"/>
      <name val="Segoe UI"/>
      <family val="2"/>
    </font>
    <font>
      <b/>
      <sz val="10"/>
      <color theme="1" tint="4.9989318521683403E-2"/>
      <name val="Segoe UI"/>
      <family val="2"/>
    </font>
    <font>
      <sz val="10"/>
      <name val="Humnst777 BT"/>
      <family val="2"/>
    </font>
    <font>
      <sz val="10"/>
      <color indexed="23"/>
      <name val="Arial"/>
      <family val="2"/>
    </font>
    <font>
      <b/>
      <sz val="10"/>
      <name val="Arial"/>
      <family val="2"/>
    </font>
    <font>
      <sz val="10"/>
      <color rgb="FF0070C0"/>
      <name val="Arial"/>
      <family val="2"/>
    </font>
    <font>
      <sz val="20"/>
      <color rgb="FFC00000"/>
      <name val="Arial"/>
      <family val="2"/>
    </font>
    <font>
      <b/>
      <sz val="10"/>
      <color rgb="FF0070C0"/>
      <name val="Arial"/>
      <family val="2"/>
    </font>
    <font>
      <b/>
      <sz val="10"/>
      <color theme="1" tint="4.9989318521683403E-2"/>
      <name val="Arial"/>
      <family val="2"/>
    </font>
    <font>
      <sz val="10"/>
      <color theme="1" tint="4.9989318521683403E-2"/>
      <name val="Arial"/>
      <family val="2"/>
    </font>
    <font>
      <sz val="12"/>
      <name val="Arial"/>
      <family val="2"/>
    </font>
    <font>
      <b/>
      <sz val="12"/>
      <name val="Arial"/>
      <family val="2"/>
    </font>
    <font>
      <b/>
      <sz val="12"/>
      <color theme="1" tint="4.9989318521683403E-2"/>
      <name val="Arial"/>
      <family val="2"/>
    </font>
    <font>
      <sz val="8"/>
      <name val="Arial"/>
      <family val="2"/>
    </font>
    <font>
      <b/>
      <sz val="8"/>
      <name val="Arial"/>
      <family val="2"/>
    </font>
    <font>
      <sz val="11"/>
      <color rgb="FFC00000"/>
      <name val="Arial"/>
      <family val="2"/>
    </font>
    <font>
      <u/>
      <sz val="10"/>
      <name val="Arial"/>
      <family val="2"/>
    </font>
    <font>
      <b/>
      <sz val="10"/>
      <color rgb="FFFF0000"/>
      <name val="Arial"/>
      <family val="2"/>
    </font>
    <font>
      <b/>
      <sz val="10"/>
      <color theme="5"/>
      <name val="Arial"/>
      <family val="2"/>
    </font>
    <font>
      <b/>
      <sz val="10"/>
      <color indexed="23"/>
      <name val="Arial"/>
      <family val="2"/>
    </font>
    <font>
      <b/>
      <sz val="16"/>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rgb="FFFFFF00"/>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s>
  <borders count="47">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theme="0" tint="-0.499984740745262"/>
      </bottom>
      <diagonal/>
    </border>
    <border>
      <left style="thin">
        <color indexed="64"/>
      </left>
      <right style="thin">
        <color indexed="64"/>
      </right>
      <top/>
      <bottom style="thin">
        <color indexed="64"/>
      </bottom>
      <diagonal/>
    </border>
    <border>
      <left/>
      <right style="thin">
        <color indexed="64"/>
      </right>
      <top/>
      <bottom style="thin">
        <color theme="0" tint="-0.499984740745262"/>
      </bottom>
      <diagonal/>
    </border>
    <border>
      <left style="thin">
        <color indexed="64"/>
      </left>
      <right style="thin">
        <color indexed="64"/>
      </right>
      <top style="thin">
        <color indexed="64"/>
      </top>
      <bottom/>
      <diagonal/>
    </border>
    <border>
      <left style="thin">
        <color indexed="64"/>
      </left>
      <right/>
      <top style="thin">
        <color theme="0" tint="-0.499984740745262"/>
      </top>
      <bottom/>
      <diagonal/>
    </border>
    <border>
      <left/>
      <right style="thin">
        <color indexed="64"/>
      </right>
      <top style="thin">
        <color theme="0" tint="-0.499984740745262"/>
      </top>
      <bottom/>
      <diagonal/>
    </border>
    <border>
      <left/>
      <right/>
      <top/>
      <bottom style="thin">
        <color indexed="64"/>
      </bottom>
      <diagonal/>
    </border>
  </borders>
  <cellStyleXfs count="52">
    <xf numFmtId="0" fontId="0" fillId="0" borderId="0"/>
    <xf numFmtId="9" fontId="1" fillId="0" borderId="0" applyFont="0" applyFill="0" applyBorder="0" applyAlignment="0" applyProtection="0"/>
    <xf numFmtId="0" fontId="5"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20" borderId="1" applyNumberFormat="0" applyAlignment="0" applyProtection="0"/>
    <xf numFmtId="0" fontId="10" fillId="20" borderId="2" applyNumberFormat="0" applyAlignment="0" applyProtection="0"/>
    <xf numFmtId="0" fontId="11" fillId="7" borderId="2" applyNumberFormat="0" applyAlignment="0" applyProtection="0"/>
    <xf numFmtId="0" fontId="12" fillId="0" borderId="3" applyNumberFormat="0" applyFill="0" applyAlignment="0" applyProtection="0"/>
    <xf numFmtId="0" fontId="13" fillId="0" borderId="0" applyNumberFormat="0" applyFill="0" applyBorder="0" applyAlignment="0" applyProtection="0"/>
    <xf numFmtId="44" fontId="6" fillId="0" borderId="0" applyFont="0" applyFill="0" applyBorder="0" applyAlignment="0" applyProtection="0"/>
    <xf numFmtId="0" fontId="14" fillId="4" borderId="0" applyNumberFormat="0" applyBorder="0" applyAlignment="0" applyProtection="0"/>
    <xf numFmtId="0" fontId="15" fillId="21" borderId="0" applyNumberFormat="0" applyBorder="0" applyAlignment="0" applyProtection="0"/>
    <xf numFmtId="0" fontId="6" fillId="22" borderId="4" applyNumberFormat="0" applyFont="0" applyAlignment="0" applyProtection="0"/>
    <xf numFmtId="0" fontId="16" fillId="3" borderId="0" applyNumberFormat="0" applyBorder="0" applyAlignment="0" applyProtection="0"/>
    <xf numFmtId="0" fontId="17" fillId="0" borderId="0" applyNumberFormat="0" applyFill="0" applyBorder="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0" borderId="0" applyNumberFormat="0" applyFill="0" applyBorder="0" applyAlignment="0" applyProtection="0"/>
    <xf numFmtId="0" fontId="23" fillId="23" borderId="9" applyNumberFormat="0" applyAlignment="0" applyProtection="0"/>
    <xf numFmtId="0" fontId="6" fillId="0" borderId="0"/>
    <xf numFmtId="44" fontId="6" fillId="0" borderId="0" applyFont="0" applyFill="0" applyBorder="0" applyAlignment="0" applyProtection="0"/>
    <xf numFmtId="0" fontId="6" fillId="22" borderId="4" applyNumberFormat="0" applyFont="0" applyAlignment="0" applyProtection="0"/>
    <xf numFmtId="0" fontId="6" fillId="0" borderId="0"/>
    <xf numFmtId="44" fontId="6" fillId="0" borderId="0" applyFont="0" applyFill="0" applyBorder="0" applyAlignment="0" applyProtection="0"/>
    <xf numFmtId="0" fontId="5" fillId="0" borderId="0"/>
    <xf numFmtId="0" fontId="29" fillId="0" borderId="0"/>
  </cellStyleXfs>
  <cellXfs count="429">
    <xf numFmtId="0" fontId="0" fillId="0" borderId="0" xfId="0"/>
    <xf numFmtId="0" fontId="1" fillId="0" borderId="0" xfId="2" applyFont="1" applyAlignment="1">
      <alignment vertical="center"/>
    </xf>
    <xf numFmtId="0" fontId="1" fillId="0" borderId="0" xfId="0" applyFont="1" applyAlignment="1">
      <alignment vertical="center"/>
    </xf>
    <xf numFmtId="0" fontId="0" fillId="0" borderId="0" xfId="0" applyAlignment="1">
      <alignment vertical="center"/>
    </xf>
    <xf numFmtId="0" fontId="2" fillId="0" borderId="0" xfId="0" applyFont="1" applyAlignment="1">
      <alignment vertical="center"/>
    </xf>
    <xf numFmtId="49" fontId="26" fillId="0" borderId="0" xfId="50" applyNumberFormat="1" applyFont="1" applyAlignment="1">
      <alignment vertical="top" wrapText="1"/>
    </xf>
    <xf numFmtId="0" fontId="2" fillId="0" borderId="0" xfId="50" applyFont="1" applyAlignment="1">
      <alignment vertical="center"/>
    </xf>
    <xf numFmtId="0" fontId="1" fillId="0" borderId="0" xfId="50" applyFont="1" applyAlignment="1">
      <alignment vertical="center"/>
    </xf>
    <xf numFmtId="164" fontId="28" fillId="0" borderId="0" xfId="50" applyNumberFormat="1" applyFont="1" applyAlignment="1">
      <alignment vertical="center"/>
    </xf>
    <xf numFmtId="164" fontId="4" fillId="0" borderId="0" xfId="50" applyNumberFormat="1" applyFont="1" applyAlignment="1">
      <alignment vertical="center"/>
    </xf>
    <xf numFmtId="16" fontId="1" fillId="0" borderId="0" xfId="50" applyNumberFormat="1" applyFont="1" applyAlignment="1">
      <alignment vertical="center"/>
    </xf>
    <xf numFmtId="16" fontId="1" fillId="0" borderId="0" xfId="2" applyNumberFormat="1" applyFont="1" applyAlignment="1">
      <alignment vertical="center"/>
    </xf>
    <xf numFmtId="0" fontId="4" fillId="0" borderId="0" xfId="50" applyFont="1" applyAlignment="1">
      <alignment vertical="center"/>
    </xf>
    <xf numFmtId="164" fontId="1" fillId="0" borderId="0" xfId="50" applyNumberFormat="1" applyFont="1" applyAlignment="1">
      <alignment vertical="center"/>
    </xf>
    <xf numFmtId="16" fontId="2" fillId="0" borderId="0" xfId="50" applyNumberFormat="1" applyFont="1" applyAlignment="1">
      <alignment vertical="center"/>
    </xf>
    <xf numFmtId="164" fontId="3" fillId="0" borderId="0" xfId="50" applyNumberFormat="1" applyFont="1" applyAlignment="1">
      <alignment vertical="center"/>
    </xf>
    <xf numFmtId="49" fontId="26" fillId="0" borderId="0" xfId="50" applyNumberFormat="1" applyFont="1" applyAlignment="1">
      <alignment horizontal="left" vertical="top"/>
    </xf>
    <xf numFmtId="49" fontId="25" fillId="0" borderId="0" xfId="50" applyNumberFormat="1" applyFont="1" applyAlignment="1">
      <alignment horizontal="left" vertical="center"/>
    </xf>
    <xf numFmtId="49" fontId="4" fillId="0" borderId="0" xfId="50" applyNumberFormat="1" applyFont="1" applyAlignment="1">
      <alignment vertical="center"/>
    </xf>
    <xf numFmtId="0" fontId="0" fillId="0" borderId="0" xfId="50" applyFont="1" applyAlignment="1">
      <alignment vertical="center"/>
    </xf>
    <xf numFmtId="0" fontId="27" fillId="0" borderId="0" xfId="50" applyFont="1" applyAlignment="1">
      <alignment vertical="center"/>
    </xf>
    <xf numFmtId="0" fontId="1" fillId="0" borderId="0" xfId="2" applyFont="1" applyAlignment="1">
      <alignment horizontal="left" vertical="center"/>
    </xf>
    <xf numFmtId="164" fontId="28" fillId="0" borderId="10" xfId="50" applyNumberFormat="1" applyFont="1" applyBorder="1" applyAlignment="1">
      <alignment vertical="center"/>
    </xf>
    <xf numFmtId="164" fontId="1" fillId="0" borderId="10" xfId="50" applyNumberFormat="1" applyFont="1" applyBorder="1" applyAlignment="1">
      <alignment vertical="center"/>
    </xf>
    <xf numFmtId="164" fontId="4" fillId="0" borderId="10" xfId="50" applyNumberFormat="1" applyFont="1" applyBorder="1" applyAlignment="1">
      <alignment vertical="center"/>
    </xf>
    <xf numFmtId="0" fontId="3" fillId="0" borderId="0" xfId="50" applyFont="1" applyAlignment="1">
      <alignment vertical="center"/>
    </xf>
    <xf numFmtId="9" fontId="1" fillId="0" borderId="10" xfId="50" applyNumberFormat="1" applyFont="1" applyBorder="1" applyAlignment="1">
      <alignment horizontal="center" vertical="center"/>
    </xf>
    <xf numFmtId="10" fontId="1" fillId="0" borderId="10" xfId="50" applyNumberFormat="1" applyFont="1" applyBorder="1" applyAlignment="1">
      <alignment horizontal="center" vertical="center"/>
    </xf>
    <xf numFmtId="0" fontId="0" fillId="0" borderId="10" xfId="50" applyFont="1" applyBorder="1" applyAlignment="1">
      <alignment horizontal="center" vertical="center" wrapText="1"/>
    </xf>
    <xf numFmtId="0" fontId="4" fillId="0" borderId="10" xfId="50" applyFont="1" applyBorder="1" applyAlignment="1">
      <alignment horizontal="center" vertical="center" wrapText="1"/>
    </xf>
    <xf numFmtId="0" fontId="1" fillId="0" borderId="0" xfId="2" applyFont="1" applyAlignment="1">
      <alignment horizontal="center" vertical="center"/>
    </xf>
    <xf numFmtId="0" fontId="4" fillId="0" borderId="0" xfId="50" applyFont="1" applyAlignment="1">
      <alignment horizontal="left" vertical="center"/>
    </xf>
    <xf numFmtId="10" fontId="1" fillId="24" borderId="10" xfId="1" applyNumberFormat="1" applyFont="1" applyFill="1" applyBorder="1" applyAlignment="1" applyProtection="1">
      <alignment vertical="center"/>
      <protection locked="0"/>
    </xf>
    <xf numFmtId="164" fontId="3" fillId="25" borderId="10" xfId="50" applyNumberFormat="1" applyFont="1" applyFill="1" applyBorder="1" applyAlignment="1">
      <alignment vertical="center"/>
    </xf>
    <xf numFmtId="10" fontId="1" fillId="24" borderId="10" xfId="50" applyNumberFormat="1" applyFont="1" applyFill="1" applyBorder="1" applyAlignment="1" applyProtection="1">
      <alignment horizontal="center" vertical="center"/>
      <protection locked="0"/>
    </xf>
    <xf numFmtId="0" fontId="24" fillId="0" borderId="0" xfId="50" applyFont="1" applyAlignment="1">
      <alignment vertical="center"/>
    </xf>
    <xf numFmtId="164" fontId="4" fillId="0" borderId="0" xfId="50" applyNumberFormat="1" applyFont="1" applyAlignment="1" applyProtection="1">
      <alignment horizontal="center" vertical="center"/>
      <protection locked="0"/>
    </xf>
    <xf numFmtId="9" fontId="0" fillId="0" borderId="10" xfId="50" applyNumberFormat="1" applyFont="1" applyBorder="1" applyAlignment="1">
      <alignment horizontal="center" vertical="center"/>
    </xf>
    <xf numFmtId="0" fontId="1" fillId="0" borderId="0" xfId="2" applyFont="1" applyAlignment="1">
      <alignment horizontal="left"/>
    </xf>
    <xf numFmtId="16" fontId="0" fillId="0" borderId="0" xfId="50" applyNumberFormat="1" applyFont="1" applyAlignment="1">
      <alignment vertical="center"/>
    </xf>
    <xf numFmtId="10" fontId="0" fillId="0" borderId="10" xfId="50" applyNumberFormat="1" applyFont="1" applyBorder="1" applyAlignment="1" applyProtection="1">
      <alignment horizontal="center" vertical="center"/>
      <protection locked="0"/>
    </xf>
    <xf numFmtId="10" fontId="1" fillId="0" borderId="10" xfId="1" applyNumberFormat="1" applyFont="1" applyFill="1" applyBorder="1" applyAlignment="1" applyProtection="1">
      <alignment vertical="center"/>
      <protection locked="0"/>
    </xf>
    <xf numFmtId="10" fontId="1" fillId="0" borderId="14" xfId="1" applyNumberFormat="1" applyFont="1" applyFill="1" applyBorder="1" applyAlignment="1" applyProtection="1">
      <alignment vertical="center"/>
      <protection locked="0"/>
    </xf>
    <xf numFmtId="165" fontId="1" fillId="24" borderId="10" xfId="1" applyNumberFormat="1" applyFont="1" applyFill="1" applyBorder="1" applyAlignment="1" applyProtection="1">
      <alignment vertical="center"/>
      <protection locked="0"/>
    </xf>
    <xf numFmtId="164" fontId="4" fillId="0" borderId="10" xfId="50" applyNumberFormat="1" applyFont="1" applyBorder="1" applyAlignment="1">
      <alignment horizontal="right" vertical="center"/>
    </xf>
    <xf numFmtId="10" fontId="1" fillId="0" borderId="10" xfId="1" applyNumberFormat="1" applyFont="1" applyFill="1" applyBorder="1" applyAlignment="1" applyProtection="1">
      <alignment vertical="center"/>
    </xf>
    <xf numFmtId="164" fontId="4" fillId="0" borderId="0" xfId="50" applyNumberFormat="1" applyFont="1" applyAlignment="1">
      <alignment horizontal="right" vertical="center"/>
    </xf>
    <xf numFmtId="49" fontId="4" fillId="0" borderId="0" xfId="50" applyNumberFormat="1" applyFont="1" applyAlignment="1">
      <alignment horizontal="left" vertical="top"/>
    </xf>
    <xf numFmtId="49" fontId="4" fillId="0" borderId="0" xfId="50" applyNumberFormat="1" applyFont="1" applyAlignment="1">
      <alignment vertical="top" wrapText="1"/>
    </xf>
    <xf numFmtId="9" fontId="4" fillId="0" borderId="0" xfId="50" applyNumberFormat="1" applyFont="1" applyAlignment="1">
      <alignment horizontal="center" vertical="top" wrapText="1"/>
    </xf>
    <xf numFmtId="165" fontId="0" fillId="24" borderId="10" xfId="1" applyNumberFormat="1" applyFont="1" applyFill="1" applyBorder="1" applyAlignment="1" applyProtection="1">
      <alignment vertical="center"/>
      <protection locked="0"/>
    </xf>
    <xf numFmtId="164" fontId="0" fillId="0" borderId="10" xfId="50" applyNumberFormat="1" applyFont="1" applyBorder="1" applyAlignment="1">
      <alignment vertical="center"/>
    </xf>
    <xf numFmtId="10" fontId="0" fillId="24" borderId="10" xfId="1" applyNumberFormat="1" applyFont="1" applyFill="1" applyBorder="1" applyAlignment="1" applyProtection="1">
      <alignment vertical="center"/>
      <protection locked="0"/>
    </xf>
    <xf numFmtId="164" fontId="0" fillId="0" borderId="0" xfId="50" applyNumberFormat="1" applyFont="1" applyAlignment="1">
      <alignment vertical="center"/>
    </xf>
    <xf numFmtId="10" fontId="0" fillId="0" borderId="10" xfId="1" applyNumberFormat="1" applyFont="1" applyFill="1" applyBorder="1" applyAlignment="1" applyProtection="1">
      <alignment vertical="center"/>
    </xf>
    <xf numFmtId="0" fontId="0" fillId="0" borderId="0" xfId="50" applyFont="1" applyAlignment="1">
      <alignment vertical="center" wrapText="1"/>
    </xf>
    <xf numFmtId="16" fontId="4" fillId="0" borderId="0" xfId="50" applyNumberFormat="1" applyFont="1" applyAlignment="1">
      <alignment vertical="center"/>
    </xf>
    <xf numFmtId="10" fontId="0" fillId="0" borderId="12" xfId="50" applyNumberFormat="1" applyFont="1" applyBorder="1" applyAlignment="1" applyProtection="1">
      <alignment horizontal="center" vertical="center"/>
      <protection locked="0"/>
    </xf>
    <xf numFmtId="0" fontId="5" fillId="0" borderId="0" xfId="2" applyAlignment="1">
      <alignment vertical="center"/>
    </xf>
    <xf numFmtId="0" fontId="5" fillId="0" borderId="0" xfId="0" applyFont="1" applyAlignment="1">
      <alignment vertical="center"/>
    </xf>
    <xf numFmtId="16" fontId="5" fillId="0" borderId="0" xfId="2" applyNumberFormat="1" applyAlignment="1">
      <alignment vertical="center"/>
    </xf>
    <xf numFmtId="0" fontId="5" fillId="0" borderId="0" xfId="2" applyAlignment="1">
      <alignment horizontal="left" vertical="center"/>
    </xf>
    <xf numFmtId="0" fontId="5" fillId="0" borderId="0" xfId="2" applyAlignment="1">
      <alignment horizontal="center" vertical="center"/>
    </xf>
    <xf numFmtId="49" fontId="30" fillId="0" borderId="0" xfId="48" applyNumberFormat="1" applyFont="1" applyAlignment="1">
      <alignment horizontal="left" vertical="center"/>
    </xf>
    <xf numFmtId="49" fontId="31" fillId="0" borderId="0" xfId="48" applyNumberFormat="1" applyFont="1" applyAlignment="1">
      <alignment vertical="center"/>
    </xf>
    <xf numFmtId="16" fontId="5" fillId="0" borderId="0" xfId="48" applyNumberFormat="1" applyFont="1" applyAlignment="1">
      <alignment vertical="center"/>
    </xf>
    <xf numFmtId="0" fontId="5" fillId="0" borderId="0" xfId="48" applyFont="1" applyAlignment="1">
      <alignment vertical="center"/>
    </xf>
    <xf numFmtId="9" fontId="5" fillId="0" borderId="10" xfId="48" applyNumberFormat="1" applyFont="1" applyBorder="1" applyAlignment="1">
      <alignment horizontal="left" vertical="center"/>
    </xf>
    <xf numFmtId="0" fontId="32" fillId="0" borderId="0" xfId="48" applyFont="1" applyAlignment="1">
      <alignment vertical="center"/>
    </xf>
    <xf numFmtId="165" fontId="32" fillId="24" borderId="10" xfId="48" applyNumberFormat="1" applyFont="1" applyFill="1" applyBorder="1" applyAlignment="1" applyProtection="1">
      <alignment vertical="center"/>
      <protection locked="0"/>
    </xf>
    <xf numFmtId="0" fontId="33" fillId="0" borderId="0" xfId="0" applyFont="1" applyAlignment="1">
      <alignment horizontal="center" vertical="center"/>
    </xf>
    <xf numFmtId="0" fontId="31" fillId="0" borderId="0" xfId="48" applyFont="1" applyAlignment="1">
      <alignment vertical="center"/>
    </xf>
    <xf numFmtId="9" fontId="5" fillId="0" borderId="0" xfId="48" applyNumberFormat="1" applyFont="1" applyAlignment="1">
      <alignment horizontal="center" vertical="center"/>
    </xf>
    <xf numFmtId="165" fontId="5" fillId="0" borderId="0" xfId="48" applyNumberFormat="1" applyFont="1" applyAlignment="1">
      <alignment vertical="center"/>
    </xf>
    <xf numFmtId="0" fontId="32" fillId="0" borderId="0" xfId="50" applyFont="1" applyAlignment="1">
      <alignment vertical="center"/>
    </xf>
    <xf numFmtId="9" fontId="5" fillId="0" borderId="10" xfId="50" applyNumberFormat="1" applyBorder="1" applyAlignment="1">
      <alignment horizontal="center" vertical="center"/>
    </xf>
    <xf numFmtId="0" fontId="5" fillId="0" borderId="0" xfId="50" applyAlignment="1">
      <alignment vertical="center"/>
    </xf>
    <xf numFmtId="164" fontId="31" fillId="0" borderId="10" xfId="48" applyNumberFormat="1" applyFont="1" applyBorder="1" applyAlignment="1">
      <alignment horizontal="right" vertical="center"/>
    </xf>
    <xf numFmtId="164" fontId="31" fillId="0" borderId="0" xfId="48" applyNumberFormat="1" applyFont="1" applyAlignment="1">
      <alignment vertical="center"/>
    </xf>
    <xf numFmtId="165" fontId="5" fillId="24" borderId="10" xfId="1" applyNumberFormat="1" applyFont="1" applyFill="1" applyBorder="1" applyAlignment="1" applyProtection="1">
      <alignment vertical="center"/>
      <protection locked="0"/>
    </xf>
    <xf numFmtId="164" fontId="5" fillId="0" borderId="10" xfId="48" applyNumberFormat="1" applyFont="1" applyBorder="1" applyAlignment="1">
      <alignment vertical="center"/>
    </xf>
    <xf numFmtId="164" fontId="31" fillId="0" borderId="10" xfId="48" applyNumberFormat="1" applyFont="1" applyBorder="1" applyAlignment="1">
      <alignment vertical="center"/>
    </xf>
    <xf numFmtId="0" fontId="31" fillId="0" borderId="0" xfId="48" applyFont="1" applyAlignment="1">
      <alignment vertical="top"/>
    </xf>
    <xf numFmtId="0" fontId="31" fillId="0" borderId="0" xfId="48" applyFont="1" applyAlignment="1">
      <alignment vertical="top" wrapText="1"/>
    </xf>
    <xf numFmtId="0" fontId="5" fillId="0" borderId="0" xfId="48" applyFont="1" applyAlignment="1">
      <alignment vertical="top"/>
    </xf>
    <xf numFmtId="164" fontId="35" fillId="0" borderId="0" xfId="48" applyNumberFormat="1" applyFont="1" applyAlignment="1">
      <alignment vertical="center"/>
    </xf>
    <xf numFmtId="10" fontId="5" fillId="24" borderId="10" xfId="1" applyNumberFormat="1" applyFont="1" applyFill="1" applyBorder="1" applyAlignment="1" applyProtection="1">
      <alignment vertical="center"/>
      <protection locked="0"/>
    </xf>
    <xf numFmtId="164" fontId="36" fillId="0" borderId="0" xfId="48" applyNumberFormat="1" applyFont="1" applyAlignment="1">
      <alignment vertical="center"/>
    </xf>
    <xf numFmtId="10" fontId="36" fillId="0" borderId="10" xfId="1" applyNumberFormat="1" applyFont="1" applyFill="1" applyBorder="1" applyAlignment="1" applyProtection="1">
      <alignment vertical="center"/>
    </xf>
    <xf numFmtId="16" fontId="37" fillId="0" borderId="0" xfId="48" applyNumberFormat="1" applyFont="1" applyAlignment="1">
      <alignment vertical="center"/>
    </xf>
    <xf numFmtId="0" fontId="38" fillId="0" borderId="0" xfId="48" applyFont="1" applyAlignment="1">
      <alignment vertical="center"/>
    </xf>
    <xf numFmtId="0" fontId="37" fillId="0" borderId="0" xfId="48" applyFont="1" applyAlignment="1">
      <alignment vertical="center"/>
    </xf>
    <xf numFmtId="164" fontId="38" fillId="0" borderId="0" xfId="48" applyNumberFormat="1" applyFont="1" applyAlignment="1">
      <alignment vertical="center"/>
    </xf>
    <xf numFmtId="164" fontId="39" fillId="0" borderId="0" xfId="48" applyNumberFormat="1" applyFont="1" applyAlignment="1">
      <alignment vertical="center"/>
    </xf>
    <xf numFmtId="164" fontId="38" fillId="25" borderId="10" xfId="48" applyNumberFormat="1" applyFont="1" applyFill="1" applyBorder="1" applyAlignment="1">
      <alignment vertical="center"/>
    </xf>
    <xf numFmtId="0" fontId="37" fillId="0" borderId="0" xfId="0" applyFont="1" applyAlignment="1">
      <alignment vertical="center"/>
    </xf>
    <xf numFmtId="0" fontId="5" fillId="0" borderId="0" xfId="0" applyFont="1" applyAlignment="1">
      <alignment vertical="top" wrapText="1"/>
    </xf>
    <xf numFmtId="0" fontId="5" fillId="0" borderId="0" xfId="0" applyFont="1" applyAlignment="1">
      <alignment vertical="top"/>
    </xf>
    <xf numFmtId="16" fontId="5" fillId="0" borderId="0" xfId="2" applyNumberFormat="1" applyAlignment="1">
      <alignment horizontal="center" vertical="center"/>
    </xf>
    <xf numFmtId="0" fontId="5" fillId="0" borderId="0" xfId="2" applyAlignment="1">
      <alignment vertical="center" wrapText="1"/>
    </xf>
    <xf numFmtId="0" fontId="31" fillId="0" borderId="0" xfId="2" applyFont="1" applyAlignment="1">
      <alignment vertical="center"/>
    </xf>
    <xf numFmtId="0" fontId="31" fillId="0" borderId="0" xfId="2" applyFont="1" applyAlignment="1">
      <alignment vertical="center" wrapText="1"/>
    </xf>
    <xf numFmtId="49" fontId="31" fillId="0" borderId="0" xfId="2" applyNumberFormat="1" applyFont="1" applyAlignment="1">
      <alignment horizontal="right" vertical="center" wrapText="1"/>
    </xf>
    <xf numFmtId="0" fontId="31" fillId="0" borderId="0" xfId="2" applyFont="1" applyAlignment="1">
      <alignment horizontal="left" vertical="center" wrapText="1"/>
    </xf>
    <xf numFmtId="0" fontId="31" fillId="0" borderId="0" xfId="2" applyFont="1" applyAlignment="1">
      <alignment horizontal="left" vertical="center"/>
    </xf>
    <xf numFmtId="0" fontId="42" fillId="0" borderId="0" xfId="0" applyFont="1" applyAlignment="1">
      <alignment vertical="top" wrapText="1"/>
    </xf>
    <xf numFmtId="0" fontId="43" fillId="0" borderId="0" xfId="2" applyFont="1" applyAlignment="1">
      <alignment vertical="center" wrapText="1"/>
    </xf>
    <xf numFmtId="44" fontId="5" fillId="24" borderId="21" xfId="49" applyFont="1" applyFill="1" applyBorder="1" applyAlignment="1" applyProtection="1">
      <alignment vertical="center"/>
    </xf>
    <xf numFmtId="44" fontId="5" fillId="0" borderId="0" xfId="49" applyFont="1" applyFill="1" applyBorder="1" applyAlignment="1" applyProtection="1">
      <alignment vertical="center"/>
    </xf>
    <xf numFmtId="16" fontId="5" fillId="0" borderId="0" xfId="2" applyNumberFormat="1" applyAlignment="1">
      <alignment horizontal="right" vertical="center"/>
    </xf>
    <xf numFmtId="16" fontId="5" fillId="0" borderId="0" xfId="2" applyNumberFormat="1" applyAlignment="1">
      <alignment horizontal="right" vertical="top"/>
    </xf>
    <xf numFmtId="0" fontId="31" fillId="0" borderId="21" xfId="0" applyFont="1" applyBorder="1" applyAlignment="1">
      <alignment horizontal="center" vertical="center"/>
    </xf>
    <xf numFmtId="165" fontId="31" fillId="0" borderId="21" xfId="0" applyNumberFormat="1" applyFont="1" applyBorder="1" applyAlignment="1">
      <alignment horizontal="center" vertical="center"/>
    </xf>
    <xf numFmtId="165" fontId="5" fillId="0" borderId="20" xfId="2" applyNumberFormat="1" applyBorder="1" applyAlignment="1">
      <alignment vertical="center"/>
    </xf>
    <xf numFmtId="165" fontId="5" fillId="0" borderId="0" xfId="2" applyNumberFormat="1" applyAlignment="1">
      <alignment vertical="center"/>
    </xf>
    <xf numFmtId="49" fontId="5" fillId="0" borderId="0" xfId="48" applyNumberFormat="1" applyFont="1" applyAlignment="1">
      <alignment vertical="center"/>
    </xf>
    <xf numFmtId="0" fontId="32" fillId="0" borderId="0" xfId="2" applyFont="1" applyAlignment="1">
      <alignment vertical="center"/>
    </xf>
    <xf numFmtId="49" fontId="5" fillId="0" borderId="0" xfId="2" applyNumberFormat="1" applyAlignment="1">
      <alignment vertical="center"/>
    </xf>
    <xf numFmtId="165" fontId="5" fillId="0" borderId="10" xfId="2" applyNumberFormat="1" applyBorder="1" applyAlignment="1">
      <alignment vertical="center"/>
    </xf>
    <xf numFmtId="165" fontId="5" fillId="0" borderId="12" xfId="2" applyNumberFormat="1" applyBorder="1" applyAlignment="1">
      <alignment vertical="center"/>
    </xf>
    <xf numFmtId="0" fontId="31" fillId="0" borderId="0" xfId="0" applyFont="1" applyAlignment="1">
      <alignment vertical="center"/>
    </xf>
    <xf numFmtId="165" fontId="31" fillId="0" borderId="10" xfId="0" applyNumberFormat="1" applyFont="1" applyBorder="1" applyAlignment="1">
      <alignment vertical="center"/>
    </xf>
    <xf numFmtId="165" fontId="31" fillId="0" borderId="0" xfId="0" applyNumberFormat="1" applyFont="1" applyAlignment="1">
      <alignment vertical="center"/>
    </xf>
    <xf numFmtId="165" fontId="31" fillId="25" borderId="10" xfId="0" applyNumberFormat="1" applyFont="1" applyFill="1" applyBorder="1" applyAlignment="1">
      <alignment vertical="center"/>
    </xf>
    <xf numFmtId="165" fontId="44" fillId="0" borderId="0" xfId="0" applyNumberFormat="1" applyFont="1" applyAlignment="1">
      <alignment horizontal="center" vertical="center"/>
    </xf>
    <xf numFmtId="0" fontId="5" fillId="0" borderId="10" xfId="48" applyFont="1" applyBorder="1" applyAlignment="1">
      <alignment horizontal="center" vertical="center" wrapText="1"/>
    </xf>
    <xf numFmtId="0" fontId="31" fillId="0" borderId="10" xfId="48" applyFont="1" applyBorder="1" applyAlignment="1">
      <alignment horizontal="center" vertical="center" wrapText="1"/>
    </xf>
    <xf numFmtId="9" fontId="5" fillId="0" borderId="10" xfId="48" applyNumberFormat="1" applyFont="1" applyBorder="1" applyAlignment="1">
      <alignment horizontal="center" vertical="center"/>
    </xf>
    <xf numFmtId="9" fontId="5" fillId="24" borderId="10" xfId="1" applyFont="1" applyFill="1" applyBorder="1" applyAlignment="1" applyProtection="1">
      <alignment horizontal="center" vertical="center"/>
      <protection locked="0"/>
    </xf>
    <xf numFmtId="9" fontId="5" fillId="27" borderId="10" xfId="1" applyFont="1" applyFill="1" applyBorder="1" applyAlignment="1" applyProtection="1">
      <alignment horizontal="center" vertical="center"/>
      <protection locked="0"/>
    </xf>
    <xf numFmtId="9" fontId="5" fillId="0" borderId="10" xfId="48" quotePrefix="1" applyNumberFormat="1" applyFont="1" applyBorder="1" applyAlignment="1">
      <alignment horizontal="center" vertical="center"/>
    </xf>
    <xf numFmtId="10" fontId="5" fillId="0" borderId="10" xfId="48" applyNumberFormat="1" applyFont="1" applyBorder="1" applyAlignment="1">
      <alignment horizontal="center" vertical="center"/>
    </xf>
    <xf numFmtId="10" fontId="5" fillId="0" borderId="0" xfId="48" applyNumberFormat="1" applyFont="1" applyAlignment="1">
      <alignment horizontal="center" vertical="center"/>
    </xf>
    <xf numFmtId="165" fontId="5" fillId="24" borderId="10" xfId="48" applyNumberFormat="1" applyFont="1" applyFill="1" applyBorder="1" applyAlignment="1" applyProtection="1">
      <alignment vertical="center"/>
      <protection locked="0"/>
    </xf>
    <xf numFmtId="164" fontId="35" fillId="0" borderId="10" xfId="48" applyNumberFormat="1" applyFont="1" applyBorder="1" applyAlignment="1">
      <alignment vertical="center"/>
    </xf>
    <xf numFmtId="164" fontId="5" fillId="0" borderId="0" xfId="48" applyNumberFormat="1" applyFont="1" applyAlignment="1">
      <alignment vertical="center"/>
    </xf>
    <xf numFmtId="0" fontId="45" fillId="0" borderId="0" xfId="48" applyFont="1" applyAlignment="1">
      <alignment vertical="center"/>
    </xf>
    <xf numFmtId="49" fontId="30" fillId="0" borderId="0" xfId="50" applyNumberFormat="1" applyFont="1" applyAlignment="1">
      <alignment horizontal="left" vertical="center"/>
    </xf>
    <xf numFmtId="49" fontId="31" fillId="0" borderId="0" xfId="50" applyNumberFormat="1" applyFont="1" applyAlignment="1">
      <alignment vertical="center"/>
    </xf>
    <xf numFmtId="0" fontId="31" fillId="0" borderId="0" xfId="50" applyFont="1" applyAlignment="1">
      <alignment vertical="center"/>
    </xf>
    <xf numFmtId="16" fontId="5" fillId="0" borderId="0" xfId="50" applyNumberFormat="1" applyAlignment="1">
      <alignment vertical="center"/>
    </xf>
    <xf numFmtId="164" fontId="31" fillId="0" borderId="0" xfId="50" applyNumberFormat="1" applyFont="1" applyAlignment="1">
      <alignment vertical="center"/>
    </xf>
    <xf numFmtId="0" fontId="45" fillId="0" borderId="0" xfId="50" applyFont="1" applyAlignment="1">
      <alignment vertical="center"/>
    </xf>
    <xf numFmtId="0" fontId="5" fillId="0" borderId="10" xfId="50" applyBorder="1" applyAlignment="1">
      <alignment horizontal="center" vertical="center" wrapText="1"/>
    </xf>
    <xf numFmtId="0" fontId="31" fillId="0" borderId="10" xfId="50" applyFont="1" applyBorder="1" applyAlignment="1">
      <alignment horizontal="center" vertical="center" wrapText="1"/>
    </xf>
    <xf numFmtId="10" fontId="5" fillId="24" borderId="10" xfId="50" applyNumberFormat="1" applyFill="1" applyBorder="1" applyAlignment="1" applyProtection="1">
      <alignment horizontal="center" vertical="center"/>
      <protection locked="0"/>
    </xf>
    <xf numFmtId="10" fontId="5" fillId="0" borderId="10" xfId="50" applyNumberFormat="1" applyBorder="1" applyAlignment="1" applyProtection="1">
      <alignment horizontal="center" vertical="center"/>
      <protection locked="0"/>
    </xf>
    <xf numFmtId="9" fontId="5" fillId="0" borderId="10" xfId="50" quotePrefix="1" applyNumberFormat="1" applyBorder="1" applyAlignment="1">
      <alignment horizontal="center" vertical="center"/>
    </xf>
    <xf numFmtId="10" fontId="5" fillId="0" borderId="10" xfId="50" applyNumberFormat="1" applyBorder="1" applyAlignment="1">
      <alignment horizontal="center" vertical="center"/>
    </xf>
    <xf numFmtId="9" fontId="5" fillId="0" borderId="0" xfId="50" applyNumberFormat="1" applyAlignment="1">
      <alignment horizontal="center" vertical="center"/>
    </xf>
    <xf numFmtId="10" fontId="5" fillId="0" borderId="0" xfId="50" applyNumberFormat="1" applyAlignment="1">
      <alignment horizontal="center" vertical="center"/>
    </xf>
    <xf numFmtId="164" fontId="35" fillId="0" borderId="0" xfId="50" applyNumberFormat="1" applyFont="1" applyAlignment="1">
      <alignment vertical="center"/>
    </xf>
    <xf numFmtId="164" fontId="35" fillId="0" borderId="10" xfId="50" applyNumberFormat="1" applyFont="1" applyBorder="1" applyAlignment="1">
      <alignment vertical="center"/>
    </xf>
    <xf numFmtId="164" fontId="5" fillId="0" borderId="0" xfId="50" applyNumberFormat="1" applyAlignment="1">
      <alignment vertical="center"/>
    </xf>
    <xf numFmtId="164" fontId="5" fillId="0" borderId="10" xfId="50" applyNumberFormat="1" applyBorder="1" applyAlignment="1">
      <alignment vertical="center"/>
    </xf>
    <xf numFmtId="164" fontId="31" fillId="0" borderId="10" xfId="50" applyNumberFormat="1" applyFont="1" applyBorder="1" applyAlignment="1">
      <alignment vertical="center"/>
    </xf>
    <xf numFmtId="164" fontId="31" fillId="0" borderId="10" xfId="50" applyNumberFormat="1" applyFont="1" applyBorder="1" applyAlignment="1">
      <alignment horizontal="right" vertical="center"/>
    </xf>
    <xf numFmtId="0" fontId="31" fillId="0" borderId="14" xfId="50" applyFont="1" applyBorder="1" applyAlignment="1">
      <alignment vertical="center"/>
    </xf>
    <xf numFmtId="16" fontId="32" fillId="0" borderId="0" xfId="50" applyNumberFormat="1" applyFont="1" applyAlignment="1">
      <alignment vertical="center"/>
    </xf>
    <xf numFmtId="164" fontId="36" fillId="0" borderId="0" xfId="50" applyNumberFormat="1" applyFont="1" applyAlignment="1">
      <alignment vertical="center"/>
    </xf>
    <xf numFmtId="16" fontId="37" fillId="0" borderId="0" xfId="50" applyNumberFormat="1" applyFont="1" applyAlignment="1">
      <alignment vertical="center"/>
    </xf>
    <xf numFmtId="0" fontId="38" fillId="0" borderId="0" xfId="50" applyFont="1" applyAlignment="1">
      <alignment vertical="center"/>
    </xf>
    <xf numFmtId="0" fontId="37" fillId="0" borderId="0" xfId="50" applyFont="1" applyAlignment="1">
      <alignment vertical="center"/>
    </xf>
    <xf numFmtId="164" fontId="38" fillId="0" borderId="0" xfId="50" applyNumberFormat="1" applyFont="1" applyAlignment="1">
      <alignment vertical="center"/>
    </xf>
    <xf numFmtId="164" fontId="39" fillId="0" borderId="0" xfId="50" applyNumberFormat="1" applyFont="1" applyAlignment="1">
      <alignment vertical="center"/>
    </xf>
    <xf numFmtId="164" fontId="38" fillId="25" borderId="10" xfId="50" applyNumberFormat="1" applyFont="1" applyFill="1" applyBorder="1" applyAlignment="1">
      <alignment vertical="center"/>
    </xf>
    <xf numFmtId="10" fontId="5" fillId="24" borderId="10" xfId="48" applyNumberFormat="1" applyFont="1" applyFill="1" applyBorder="1" applyAlignment="1" applyProtection="1">
      <alignment horizontal="center" vertical="center"/>
      <protection locked="0"/>
    </xf>
    <xf numFmtId="10" fontId="5" fillId="0" borderId="10" xfId="48" applyNumberFormat="1" applyFont="1" applyBorder="1" applyAlignment="1" applyProtection="1">
      <alignment horizontal="center" vertical="center"/>
      <protection locked="0"/>
    </xf>
    <xf numFmtId="164" fontId="31" fillId="0" borderId="12" xfId="50" applyNumberFormat="1" applyFont="1" applyBorder="1" applyAlignment="1">
      <alignment vertical="center"/>
    </xf>
    <xf numFmtId="49" fontId="46" fillId="0" borderId="0" xfId="50" applyNumberFormat="1" applyFont="1" applyAlignment="1">
      <alignment horizontal="left" vertical="top"/>
    </xf>
    <xf numFmtId="49" fontId="46" fillId="0" borderId="0" xfId="50" applyNumberFormat="1" applyFont="1" applyAlignment="1">
      <alignment vertical="top" wrapText="1"/>
    </xf>
    <xf numFmtId="9" fontId="46" fillId="0" borderId="0" xfId="50" applyNumberFormat="1" applyFont="1" applyAlignment="1">
      <alignment horizontal="center" vertical="top" wrapText="1"/>
    </xf>
    <xf numFmtId="49" fontId="31" fillId="28" borderId="0" xfId="50" applyNumberFormat="1" applyFont="1" applyFill="1" applyAlignment="1">
      <alignment vertical="center"/>
    </xf>
    <xf numFmtId="0" fontId="5" fillId="28" borderId="0" xfId="50" applyFill="1" applyAlignment="1">
      <alignment vertical="center"/>
    </xf>
    <xf numFmtId="49" fontId="31" fillId="28" borderId="0" xfId="48" applyNumberFormat="1" applyFont="1" applyFill="1" applyAlignment="1">
      <alignment vertical="center"/>
    </xf>
    <xf numFmtId="49" fontId="4" fillId="28" borderId="0" xfId="50" applyNumberFormat="1" applyFont="1" applyFill="1" applyAlignment="1">
      <alignment vertical="center"/>
    </xf>
    <xf numFmtId="0" fontId="0" fillId="28" borderId="0" xfId="50" applyFont="1" applyFill="1" applyAlignment="1">
      <alignment vertical="center"/>
    </xf>
    <xf numFmtId="0" fontId="1" fillId="28" borderId="0" xfId="50" applyFont="1" applyFill="1" applyAlignment="1">
      <alignment vertical="center"/>
    </xf>
    <xf numFmtId="0" fontId="5" fillId="0" borderId="16" xfId="50" applyBorder="1" applyAlignment="1">
      <alignment vertical="center"/>
    </xf>
    <xf numFmtId="9" fontId="5" fillId="24" borderId="10" xfId="50" quotePrefix="1" applyNumberFormat="1" applyFill="1" applyBorder="1" applyAlignment="1">
      <alignment horizontal="center" vertical="center"/>
    </xf>
    <xf numFmtId="10" fontId="5" fillId="0" borderId="10" xfId="1" applyNumberFormat="1" applyFont="1" applyFill="1" applyBorder="1" applyAlignment="1" applyProtection="1">
      <alignment vertical="center"/>
    </xf>
    <xf numFmtId="164" fontId="34" fillId="0" borderId="0" xfId="50" applyNumberFormat="1" applyFont="1" applyAlignment="1">
      <alignment vertical="center"/>
    </xf>
    <xf numFmtId="0" fontId="32" fillId="0" borderId="0" xfId="0" applyFont="1" applyAlignment="1">
      <alignment vertical="center"/>
    </xf>
    <xf numFmtId="0" fontId="5" fillId="0" borderId="0" xfId="2" applyAlignment="1">
      <alignment horizontal="left"/>
    </xf>
    <xf numFmtId="0" fontId="31" fillId="0" borderId="0" xfId="50" applyFont="1" applyAlignment="1">
      <alignment horizontal="left" vertical="center"/>
    </xf>
    <xf numFmtId="164" fontId="31" fillId="0" borderId="0" xfId="50" applyNumberFormat="1" applyFont="1" applyAlignment="1" applyProtection="1">
      <alignment horizontal="center" vertical="center"/>
      <protection locked="0"/>
    </xf>
    <xf numFmtId="0" fontId="40" fillId="0" borderId="0" xfId="50" applyFont="1" applyAlignment="1">
      <alignment vertical="center"/>
    </xf>
    <xf numFmtId="10" fontId="5" fillId="0" borderId="14" xfId="1" applyNumberFormat="1" applyFont="1" applyFill="1" applyBorder="1" applyAlignment="1" applyProtection="1">
      <alignment vertical="center"/>
      <protection locked="0"/>
    </xf>
    <xf numFmtId="10" fontId="5" fillId="0" borderId="10" xfId="1" applyNumberFormat="1" applyFont="1" applyFill="1" applyBorder="1" applyAlignment="1" applyProtection="1">
      <alignment vertical="center"/>
      <protection locked="0"/>
    </xf>
    <xf numFmtId="164" fontId="31" fillId="0" borderId="0" xfId="50" applyNumberFormat="1" applyFont="1" applyAlignment="1">
      <alignment horizontal="right" vertical="center"/>
    </xf>
    <xf numFmtId="49" fontId="31" fillId="0" borderId="0" xfId="50" applyNumberFormat="1" applyFont="1" applyAlignment="1">
      <alignment horizontal="left" vertical="top"/>
    </xf>
    <xf numFmtId="49" fontId="31" fillId="0" borderId="0" xfId="50" applyNumberFormat="1" applyFont="1" applyAlignment="1">
      <alignment vertical="top" wrapText="1"/>
    </xf>
    <xf numFmtId="9" fontId="31" fillId="0" borderId="0" xfId="50" applyNumberFormat="1" applyFont="1" applyAlignment="1">
      <alignment horizontal="center" vertical="top" wrapText="1"/>
    </xf>
    <xf numFmtId="0" fontId="5" fillId="0" borderId="0" xfId="50" applyAlignment="1">
      <alignment vertical="center" wrapText="1"/>
    </xf>
    <xf numFmtId="0" fontId="31" fillId="0" borderId="10" xfId="51" applyFont="1" applyBorder="1" applyAlignment="1">
      <alignment horizontal="center" vertical="center" wrapText="1"/>
    </xf>
    <xf numFmtId="0" fontId="31" fillId="24" borderId="10" xfId="51" applyFont="1" applyFill="1" applyBorder="1" applyAlignment="1">
      <alignment vertical="center" wrapText="1"/>
    </xf>
    <xf numFmtId="0" fontId="5" fillId="24" borderId="10" xfId="51" applyFont="1" applyFill="1" applyBorder="1" applyAlignment="1" applyProtection="1">
      <alignment horizontal="left" vertical="center" wrapText="1"/>
      <protection locked="0"/>
    </xf>
    <xf numFmtId="16" fontId="5" fillId="24" borderId="10" xfId="50" applyNumberFormat="1" applyFill="1" applyBorder="1" applyAlignment="1">
      <alignment horizontal="left" vertical="center" wrapText="1"/>
    </xf>
    <xf numFmtId="0" fontId="5" fillId="28" borderId="0" xfId="0" applyFont="1" applyFill="1" applyAlignment="1">
      <alignment vertical="center"/>
    </xf>
    <xf numFmtId="0" fontId="5" fillId="28" borderId="0" xfId="51" applyFont="1" applyFill="1" applyAlignment="1">
      <alignment horizontal="left" vertical="center"/>
    </xf>
    <xf numFmtId="9" fontId="5" fillId="0" borderId="28" xfId="48" applyNumberFormat="1" applyFont="1" applyBorder="1" applyAlignment="1">
      <alignment horizontal="left" vertical="center"/>
    </xf>
    <xf numFmtId="165" fontId="32" fillId="24" borderId="28" xfId="48" applyNumberFormat="1" applyFont="1" applyFill="1" applyBorder="1" applyAlignment="1" applyProtection="1">
      <alignment vertical="center"/>
      <protection locked="0"/>
    </xf>
    <xf numFmtId="0" fontId="5" fillId="0" borderId="0" xfId="50" quotePrefix="1" applyAlignment="1">
      <alignment horizontal="left" vertical="center" wrapText="1"/>
    </xf>
    <xf numFmtId="9" fontId="5" fillId="0" borderId="0" xfId="48" applyNumberFormat="1" applyFont="1" applyAlignment="1">
      <alignment horizontal="left" vertical="center"/>
    </xf>
    <xf numFmtId="165" fontId="32" fillId="0" borderId="0" xfId="48" applyNumberFormat="1" applyFont="1" applyAlignment="1" applyProtection="1">
      <alignment vertical="center"/>
      <protection locked="0"/>
    </xf>
    <xf numFmtId="0" fontId="31" fillId="0" borderId="29" xfId="50" applyFont="1" applyBorder="1" applyAlignment="1">
      <alignment vertical="center"/>
    </xf>
    <xf numFmtId="0" fontId="34" fillId="0" borderId="30" xfId="50" applyFont="1" applyBorder="1" applyAlignment="1">
      <alignment vertical="center"/>
    </xf>
    <xf numFmtId="0" fontId="32" fillId="0" borderId="23" xfId="50" applyFont="1" applyBorder="1" applyAlignment="1">
      <alignment vertical="center"/>
    </xf>
    <xf numFmtId="9" fontId="5" fillId="0" borderId="30" xfId="50" applyNumberFormat="1" applyBorder="1" applyAlignment="1">
      <alignment horizontal="center" vertical="center"/>
    </xf>
    <xf numFmtId="0" fontId="5" fillId="0" borderId="23" xfId="50" applyBorder="1" applyAlignment="1">
      <alignment vertical="center"/>
    </xf>
    <xf numFmtId="165" fontId="5" fillId="0" borderId="31" xfId="50" applyNumberFormat="1" applyBorder="1" applyAlignment="1">
      <alignment vertical="center"/>
    </xf>
    <xf numFmtId="9" fontId="5" fillId="0" borderId="21" xfId="48" applyNumberFormat="1" applyFont="1" applyBorder="1" applyAlignment="1">
      <alignment horizontal="left" vertical="center"/>
    </xf>
    <xf numFmtId="165" fontId="32" fillId="24" borderId="21" xfId="48" applyNumberFormat="1" applyFont="1" applyFill="1" applyBorder="1" applyAlignment="1" applyProtection="1">
      <alignment vertical="center"/>
      <protection locked="0"/>
    </xf>
    <xf numFmtId="0" fontId="31" fillId="0" borderId="23" xfId="50" quotePrefix="1" applyFont="1" applyBorder="1" applyAlignment="1">
      <alignment horizontal="center" vertical="center" wrapText="1"/>
    </xf>
    <xf numFmtId="0" fontId="31" fillId="0" borderId="23" xfId="48" quotePrefix="1" applyFont="1" applyBorder="1" applyAlignment="1">
      <alignment horizontal="center" vertical="center" wrapText="1"/>
    </xf>
    <xf numFmtId="0" fontId="5" fillId="0" borderId="0" xfId="48" quotePrefix="1" applyFont="1" applyAlignment="1">
      <alignment horizontal="left" vertical="center" wrapText="1"/>
    </xf>
    <xf numFmtId="165" fontId="5" fillId="0" borderId="0" xfId="48" applyNumberFormat="1" applyFont="1" applyAlignment="1" applyProtection="1">
      <alignment vertical="center"/>
      <protection locked="0"/>
    </xf>
    <xf numFmtId="165" fontId="32" fillId="29" borderId="10" xfId="48" applyNumberFormat="1" applyFont="1" applyFill="1" applyBorder="1" applyAlignment="1" applyProtection="1">
      <alignment vertical="center"/>
      <protection locked="0"/>
    </xf>
    <xf numFmtId="9" fontId="1" fillId="0" borderId="0" xfId="50" applyNumberFormat="1" applyFont="1" applyAlignment="1">
      <alignment horizontal="center" vertical="center"/>
    </xf>
    <xf numFmtId="10" fontId="1" fillId="0" borderId="0" xfId="50" applyNumberFormat="1" applyFont="1" applyAlignment="1">
      <alignment horizontal="center" vertical="center"/>
    </xf>
    <xf numFmtId="165" fontId="5" fillId="24" borderId="28" xfId="48" applyNumberFormat="1" applyFont="1" applyFill="1" applyBorder="1" applyAlignment="1" applyProtection="1">
      <alignment vertical="center"/>
      <protection locked="0"/>
    </xf>
    <xf numFmtId="9" fontId="4" fillId="0" borderId="32" xfId="50" applyNumberFormat="1" applyFont="1" applyBorder="1" applyAlignment="1">
      <alignment horizontal="center" vertical="center"/>
    </xf>
    <xf numFmtId="0" fontId="1" fillId="0" borderId="33" xfId="50" applyFont="1" applyBorder="1" applyAlignment="1">
      <alignment vertical="center"/>
    </xf>
    <xf numFmtId="165" fontId="1" fillId="0" borderId="34" xfId="50" applyNumberFormat="1" applyFont="1" applyBorder="1" applyAlignment="1">
      <alignment horizontal="center" vertical="center"/>
    </xf>
    <xf numFmtId="16" fontId="4" fillId="0" borderId="0" xfId="50" applyNumberFormat="1" applyFont="1" applyAlignment="1">
      <alignment horizontal="right" vertical="top"/>
    </xf>
    <xf numFmtId="0" fontId="5" fillId="0" borderId="21" xfId="0" applyFont="1" applyBorder="1" applyAlignment="1">
      <alignment vertical="center"/>
    </xf>
    <xf numFmtId="16" fontId="5" fillId="0" borderId="21" xfId="48" applyNumberFormat="1" applyFont="1" applyBorder="1" applyAlignment="1">
      <alignment vertical="center"/>
    </xf>
    <xf numFmtId="9" fontId="5" fillId="0" borderId="20" xfId="48" applyNumberFormat="1" applyFont="1" applyBorder="1" applyAlignment="1">
      <alignment horizontal="left" vertical="center"/>
    </xf>
    <xf numFmtId="165" fontId="32" fillId="24" borderId="20" xfId="48" applyNumberFormat="1" applyFont="1" applyFill="1" applyBorder="1" applyAlignment="1" applyProtection="1">
      <alignment vertical="center"/>
      <protection locked="0"/>
    </xf>
    <xf numFmtId="0" fontId="31" fillId="0" borderId="23" xfId="48" applyFont="1" applyBorder="1" applyAlignment="1">
      <alignment horizontal="center" vertical="center" wrapText="1"/>
    </xf>
    <xf numFmtId="16" fontId="31" fillId="0" borderId="21" xfId="48" applyNumberFormat="1" applyFont="1" applyBorder="1" applyAlignment="1">
      <alignment vertical="center"/>
    </xf>
    <xf numFmtId="0" fontId="32" fillId="0" borderId="0" xfId="48" applyFont="1" applyAlignment="1">
      <alignment vertical="center" wrapText="1"/>
    </xf>
    <xf numFmtId="0" fontId="31" fillId="0" borderId="0" xfId="48" quotePrefix="1" applyFont="1" applyAlignment="1">
      <alignment horizontal="center" vertical="center" wrapText="1"/>
    </xf>
    <xf numFmtId="0" fontId="5" fillId="0" borderId="21" xfId="48" applyFont="1" applyBorder="1" applyAlignment="1">
      <alignment horizontal="center" vertical="center" wrapText="1"/>
    </xf>
    <xf numFmtId="0" fontId="5" fillId="0" borderId="21" xfId="48" applyFont="1" applyBorder="1" applyAlignment="1">
      <alignment horizontal="center" vertical="top" wrapText="1"/>
    </xf>
    <xf numFmtId="9" fontId="5" fillId="0" borderId="13" xfId="48" applyNumberFormat="1" applyFont="1" applyBorder="1" applyAlignment="1">
      <alignment horizontal="left" vertical="center"/>
    </xf>
    <xf numFmtId="0" fontId="5" fillId="0" borderId="21" xfId="48" applyFont="1" applyBorder="1" applyAlignment="1">
      <alignment horizontal="center" vertical="center"/>
    </xf>
    <xf numFmtId="0" fontId="5" fillId="0" borderId="41" xfId="48" applyFont="1" applyBorder="1" applyAlignment="1">
      <alignment horizontal="center" vertical="center"/>
    </xf>
    <xf numFmtId="0" fontId="31" fillId="0" borderId="21" xfId="0" applyFont="1" applyBorder="1" applyAlignment="1">
      <alignment vertical="center"/>
    </xf>
    <xf numFmtId="44" fontId="5" fillId="25" borderId="21" xfId="49" applyFont="1" applyFill="1" applyBorder="1" applyAlignment="1" applyProtection="1">
      <alignment vertical="center"/>
    </xf>
    <xf numFmtId="0" fontId="5" fillId="0" borderId="0" xfId="48" applyFont="1" applyAlignment="1">
      <alignment horizontal="left" vertical="center" wrapText="1"/>
    </xf>
    <xf numFmtId="164" fontId="31" fillId="24" borderId="11" xfId="50" applyNumberFormat="1" applyFont="1" applyFill="1" applyBorder="1" applyAlignment="1" applyProtection="1">
      <alignment horizontal="center" vertical="center"/>
      <protection locked="0"/>
    </xf>
    <xf numFmtId="164" fontId="31" fillId="24" borderId="12" xfId="50" applyNumberFormat="1" applyFont="1" applyFill="1" applyBorder="1" applyAlignment="1" applyProtection="1">
      <alignment horizontal="center" vertical="center"/>
      <protection locked="0"/>
    </xf>
    <xf numFmtId="164" fontId="31" fillId="24" borderId="13" xfId="50" applyNumberFormat="1" applyFont="1" applyFill="1" applyBorder="1" applyAlignment="1" applyProtection="1">
      <alignment horizontal="center" vertical="center"/>
      <protection locked="0"/>
    </xf>
    <xf numFmtId="0" fontId="5" fillId="0" borderId="0" xfId="2" applyAlignment="1">
      <alignment horizontal="left" vertical="center"/>
    </xf>
    <xf numFmtId="0" fontId="5" fillId="0" borderId="11" xfId="2" applyBorder="1" applyAlignment="1">
      <alignment horizontal="center" vertical="center"/>
    </xf>
    <xf numFmtId="0" fontId="5" fillId="0" borderId="12" xfId="2" applyBorder="1" applyAlignment="1">
      <alignment horizontal="center" vertical="center"/>
    </xf>
    <xf numFmtId="0" fontId="5" fillId="0" borderId="0" xfId="48" applyFont="1" applyAlignment="1">
      <alignment horizontal="left" vertical="center"/>
    </xf>
    <xf numFmtId="164" fontId="31" fillId="0" borderId="11" xfId="48" applyNumberFormat="1" applyFont="1" applyBorder="1" applyAlignment="1">
      <alignment horizontal="center" vertical="center"/>
    </xf>
    <xf numFmtId="164" fontId="31" fillId="0" borderId="12" xfId="48" applyNumberFormat="1" applyFont="1" applyBorder="1" applyAlignment="1">
      <alignment horizontal="center" vertical="center"/>
    </xf>
    <xf numFmtId="164" fontId="31" fillId="0" borderId="13" xfId="48" applyNumberFormat="1" applyFont="1" applyBorder="1" applyAlignment="1">
      <alignment horizontal="center" vertical="center"/>
    </xf>
    <xf numFmtId="0" fontId="31" fillId="0" borderId="11" xfId="48" applyFont="1" applyBorder="1" applyAlignment="1">
      <alignment horizontal="center" vertical="center"/>
    </xf>
    <xf numFmtId="0" fontId="31" fillId="0" borderId="12" xfId="48" applyFont="1" applyBorder="1" applyAlignment="1">
      <alignment horizontal="center" vertical="center"/>
    </xf>
    <xf numFmtId="0" fontId="31" fillId="0" borderId="13" xfId="48" applyFont="1" applyBorder="1" applyAlignment="1">
      <alignment horizontal="center" vertical="center"/>
    </xf>
    <xf numFmtId="0" fontId="5" fillId="0" borderId="0" xfId="48" quotePrefix="1" applyFont="1" applyAlignment="1">
      <alignment horizontal="left" vertical="center" wrapText="1"/>
    </xf>
    <xf numFmtId="0" fontId="31" fillId="0" borderId="0" xfId="48" applyFont="1" applyAlignment="1">
      <alignment horizontal="left" vertical="center"/>
    </xf>
    <xf numFmtId="164" fontId="31" fillId="24" borderId="11" xfId="48" applyNumberFormat="1" applyFont="1" applyFill="1" applyBorder="1" applyAlignment="1" applyProtection="1">
      <alignment horizontal="center" vertical="center"/>
      <protection locked="0"/>
    </xf>
    <xf numFmtId="164" fontId="31" fillId="24" borderId="12" xfId="48" applyNumberFormat="1" applyFont="1" applyFill="1" applyBorder="1" applyAlignment="1" applyProtection="1">
      <alignment horizontal="center" vertical="center"/>
      <protection locked="0"/>
    </xf>
    <xf numFmtId="164" fontId="31" fillId="24" borderId="13" xfId="48" applyNumberFormat="1" applyFont="1" applyFill="1" applyBorder="1" applyAlignment="1" applyProtection="1">
      <alignment horizontal="center" vertical="center"/>
      <protection locked="0"/>
    </xf>
    <xf numFmtId="0" fontId="31" fillId="0" borderId="0" xfId="48" applyFont="1" applyAlignment="1">
      <alignment horizontal="left"/>
    </xf>
    <xf numFmtId="0" fontId="41" fillId="26" borderId="0" xfId="48" applyFont="1" applyFill="1" applyAlignment="1">
      <alignment horizontal="left" vertical="top" wrapText="1"/>
    </xf>
    <xf numFmtId="0" fontId="40" fillId="26" borderId="0" xfId="48" applyFont="1" applyFill="1" applyAlignment="1">
      <alignment horizontal="left" vertical="top" wrapText="1"/>
    </xf>
    <xf numFmtId="0" fontId="31" fillId="0" borderId="0" xfId="48" quotePrefix="1" applyFont="1" applyAlignment="1">
      <alignment horizontal="left" vertical="center" wrapText="1"/>
    </xf>
    <xf numFmtId="0" fontId="31" fillId="0" borderId="0" xfId="48" applyFont="1" applyAlignment="1">
      <alignment horizontal="left" vertical="center" wrapText="1"/>
    </xf>
    <xf numFmtId="0" fontId="5" fillId="0" borderId="13" xfId="2" applyBorder="1" applyAlignment="1">
      <alignment horizontal="center" vertical="center"/>
    </xf>
    <xf numFmtId="0" fontId="31" fillId="0" borderId="0" xfId="51" applyFont="1" applyAlignment="1">
      <alignment horizontal="center" vertical="center" wrapText="1"/>
    </xf>
    <xf numFmtId="16" fontId="5" fillId="0" borderId="0" xfId="50" applyNumberFormat="1" applyAlignment="1">
      <alignment horizontal="center" vertical="center" wrapText="1"/>
    </xf>
    <xf numFmtId="16" fontId="5" fillId="0" borderId="14" xfId="50" applyNumberFormat="1" applyBorder="1" applyAlignment="1">
      <alignment horizontal="center" vertical="center" wrapText="1"/>
    </xf>
    <xf numFmtId="0" fontId="5" fillId="24" borderId="11" xfId="51" applyFont="1" applyFill="1" applyBorder="1" applyAlignment="1" applyProtection="1">
      <alignment horizontal="left" vertical="center" wrapText="1"/>
      <protection locked="0"/>
    </xf>
    <xf numFmtId="0" fontId="5" fillId="24" borderId="12" xfId="51" applyFont="1" applyFill="1" applyBorder="1" applyAlignment="1" applyProtection="1">
      <alignment horizontal="left" vertical="center" wrapText="1"/>
      <protection locked="0"/>
    </xf>
    <xf numFmtId="0" fontId="5" fillId="24" borderId="13" xfId="51" applyFont="1" applyFill="1" applyBorder="1" applyAlignment="1" applyProtection="1">
      <alignment horizontal="left" vertical="center" wrapText="1"/>
      <protection locked="0"/>
    </xf>
    <xf numFmtId="164" fontId="31" fillId="24" borderId="22" xfId="50" applyNumberFormat="1" applyFont="1" applyFill="1" applyBorder="1" applyAlignment="1" applyProtection="1">
      <alignment horizontal="center" vertical="center" wrapText="1"/>
      <protection locked="0"/>
    </xf>
    <xf numFmtId="164" fontId="31" fillId="24" borderId="23" xfId="50" applyNumberFormat="1" applyFont="1" applyFill="1" applyBorder="1" applyAlignment="1" applyProtection="1">
      <alignment horizontal="center" vertical="center" wrapText="1"/>
      <protection locked="0"/>
    </xf>
    <xf numFmtId="164" fontId="31" fillId="24" borderId="24" xfId="50" applyNumberFormat="1" applyFont="1" applyFill="1" applyBorder="1" applyAlignment="1" applyProtection="1">
      <alignment horizontal="center" vertical="center" wrapText="1"/>
      <protection locked="0"/>
    </xf>
    <xf numFmtId="0" fontId="40" fillId="26" borderId="0" xfId="2" applyFont="1" applyFill="1" applyAlignment="1">
      <alignment horizontal="left" vertical="top" wrapText="1"/>
    </xf>
    <xf numFmtId="0" fontId="5" fillId="24" borderId="11" xfId="51" applyFont="1" applyFill="1" applyBorder="1" applyAlignment="1">
      <alignment horizontal="left" vertical="center" wrapText="1"/>
    </xf>
    <xf numFmtId="0" fontId="5" fillId="24" borderId="12" xfId="51" applyFont="1" applyFill="1" applyBorder="1" applyAlignment="1">
      <alignment horizontal="left" vertical="center" wrapText="1"/>
    </xf>
    <xf numFmtId="0" fontId="5" fillId="24" borderId="13" xfId="51" applyFont="1" applyFill="1" applyBorder="1" applyAlignment="1">
      <alignment horizontal="left" vertical="center" wrapText="1"/>
    </xf>
    <xf numFmtId="0" fontId="31" fillId="0" borderId="25" xfId="51" applyFont="1" applyBorder="1" applyAlignment="1">
      <alignment horizontal="center" vertical="center" wrapText="1"/>
    </xf>
    <xf numFmtId="0" fontId="31" fillId="0" borderId="26" xfId="51" applyFont="1" applyBorder="1" applyAlignment="1">
      <alignment horizontal="center" vertical="center" wrapText="1"/>
    </xf>
    <xf numFmtId="0" fontId="31" fillId="0" borderId="27" xfId="51" applyFont="1" applyBorder="1" applyAlignment="1">
      <alignment horizontal="center" vertical="center" wrapText="1"/>
    </xf>
    <xf numFmtId="0" fontId="31" fillId="0" borderId="11" xfId="51" applyFont="1" applyBorder="1" applyAlignment="1">
      <alignment horizontal="center" vertical="center"/>
    </xf>
    <xf numFmtId="0" fontId="31" fillId="0" borderId="12" xfId="51" applyFont="1" applyBorder="1" applyAlignment="1">
      <alignment horizontal="center" vertical="center"/>
    </xf>
    <xf numFmtId="0" fontId="31" fillId="0" borderId="13" xfId="51" applyFont="1" applyBorder="1" applyAlignment="1">
      <alignment horizontal="center" vertical="center"/>
    </xf>
    <xf numFmtId="16" fontId="5" fillId="24" borderId="11" xfId="50" applyNumberFormat="1" applyFill="1" applyBorder="1" applyAlignment="1">
      <alignment horizontal="left" vertical="center" wrapText="1"/>
    </xf>
    <xf numFmtId="16" fontId="5" fillId="24" borderId="12" xfId="50" applyNumberFormat="1" applyFill="1" applyBorder="1" applyAlignment="1">
      <alignment horizontal="left" vertical="center" wrapText="1"/>
    </xf>
    <xf numFmtId="16" fontId="5" fillId="24" borderId="13" xfId="50" applyNumberFormat="1" applyFill="1" applyBorder="1" applyAlignment="1">
      <alignment horizontal="left" vertical="center" wrapText="1"/>
    </xf>
    <xf numFmtId="49" fontId="31" fillId="0" borderId="0" xfId="2" applyNumberFormat="1" applyFont="1" applyAlignment="1">
      <alignment horizontal="right" vertical="center" wrapText="1"/>
    </xf>
    <xf numFmtId="0" fontId="31" fillId="0" borderId="0" xfId="2" applyFont="1" applyAlignment="1">
      <alignment horizontal="left" vertical="center" wrapText="1"/>
    </xf>
    <xf numFmtId="0" fontId="5" fillId="24" borderId="22" xfId="2" applyFill="1" applyBorder="1" applyAlignment="1" applyProtection="1">
      <alignment horizontal="center" vertical="center"/>
      <protection locked="0"/>
    </xf>
    <xf numFmtId="0" fontId="5" fillId="24" borderId="23" xfId="2" applyFill="1" applyBorder="1" applyAlignment="1" applyProtection="1">
      <alignment horizontal="center" vertical="center"/>
      <protection locked="0"/>
    </xf>
    <xf numFmtId="0" fontId="5" fillId="24" borderId="24" xfId="2" applyFill="1" applyBorder="1" applyAlignment="1" applyProtection="1">
      <alignment horizontal="center" vertical="center"/>
      <protection locked="0"/>
    </xf>
    <xf numFmtId="0" fontId="5" fillId="24" borderId="21" xfId="2" applyFill="1" applyBorder="1" applyAlignment="1" applyProtection="1">
      <alignment horizontal="center" vertical="center"/>
      <protection locked="0"/>
    </xf>
    <xf numFmtId="0" fontId="31" fillId="0" borderId="21" xfId="0" applyFont="1" applyBorder="1" applyAlignment="1">
      <alignment horizontal="center" vertical="center"/>
    </xf>
    <xf numFmtId="16" fontId="31" fillId="0" borderId="22" xfId="48" applyNumberFormat="1" applyFont="1" applyBorder="1" applyAlignment="1">
      <alignment horizontal="center" vertical="center"/>
    </xf>
    <xf numFmtId="16" fontId="31" fillId="0" borderId="24" xfId="48" applyNumberFormat="1" applyFont="1" applyBorder="1" applyAlignment="1">
      <alignment horizontal="center" vertical="center"/>
    </xf>
    <xf numFmtId="16" fontId="31" fillId="0" borderId="35" xfId="48" applyNumberFormat="1" applyFont="1" applyBorder="1" applyAlignment="1">
      <alignment horizontal="center" vertical="center"/>
    </xf>
    <xf numFmtId="16" fontId="31" fillId="0" borderId="37" xfId="48" applyNumberFormat="1" applyFont="1" applyBorder="1" applyAlignment="1">
      <alignment horizontal="center" vertical="center"/>
    </xf>
    <xf numFmtId="16" fontId="31" fillId="0" borderId="21" xfId="48" applyNumberFormat="1" applyFont="1" applyBorder="1" applyAlignment="1">
      <alignment horizontal="center" vertical="center"/>
    </xf>
    <xf numFmtId="16" fontId="5" fillId="0" borderId="21" xfId="48" applyNumberFormat="1" applyFont="1" applyBorder="1" applyAlignment="1">
      <alignment horizontal="center" vertical="center"/>
    </xf>
    <xf numFmtId="16" fontId="5" fillId="0" borderId="43" xfId="48" applyNumberFormat="1" applyFont="1" applyBorder="1" applyAlignment="1">
      <alignment horizontal="center" vertical="center"/>
    </xf>
    <xf numFmtId="16" fontId="5" fillId="0" borderId="41" xfId="48" applyNumberFormat="1" applyFont="1" applyBorder="1" applyAlignment="1">
      <alignment horizontal="center" vertical="center"/>
    </xf>
    <xf numFmtId="16" fontId="31" fillId="0" borderId="36" xfId="48" applyNumberFormat="1" applyFont="1" applyBorder="1" applyAlignment="1">
      <alignment horizontal="center" vertical="center"/>
    </xf>
    <xf numFmtId="0" fontId="31" fillId="0" borderId="43" xfId="0" applyFont="1" applyBorder="1" applyAlignment="1">
      <alignment horizontal="center" vertical="center"/>
    </xf>
    <xf numFmtId="0" fontId="31" fillId="0" borderId="41" xfId="0" applyFont="1" applyBorder="1" applyAlignment="1">
      <alignment horizontal="center" vertical="center"/>
    </xf>
    <xf numFmtId="16" fontId="31" fillId="0" borderId="43" xfId="48" applyNumberFormat="1" applyFont="1" applyBorder="1" applyAlignment="1">
      <alignment horizontal="center" vertical="center"/>
    </xf>
    <xf numFmtId="16" fontId="31" fillId="0" borderId="41" xfId="48" applyNumberFormat="1" applyFont="1" applyBorder="1" applyAlignment="1">
      <alignment horizontal="center" vertical="center"/>
    </xf>
    <xf numFmtId="0" fontId="5" fillId="0" borderId="12" xfId="48" quotePrefix="1" applyFont="1" applyBorder="1" applyAlignment="1">
      <alignment horizontal="left" vertical="center" wrapText="1"/>
    </xf>
    <xf numFmtId="0" fontId="31" fillId="0" borderId="23" xfId="48" quotePrefix="1" applyFont="1" applyBorder="1" applyAlignment="1">
      <alignment horizontal="left" vertical="center" wrapText="1"/>
    </xf>
    <xf numFmtId="0" fontId="31" fillId="0" borderId="24" xfId="48" quotePrefix="1" applyFont="1" applyBorder="1" applyAlignment="1">
      <alignment horizontal="left" vertical="center" wrapText="1"/>
    </xf>
    <xf numFmtId="0" fontId="31" fillId="0" borderId="39" xfId="48" quotePrefix="1" applyFont="1" applyBorder="1" applyAlignment="1">
      <alignment horizontal="left" vertical="center" wrapText="1"/>
    </xf>
    <xf numFmtId="0" fontId="31" fillId="0" borderId="37" xfId="48" quotePrefix="1" applyFont="1" applyBorder="1" applyAlignment="1">
      <alignment horizontal="left" vertical="center" wrapText="1"/>
    </xf>
    <xf numFmtId="0" fontId="31" fillId="0" borderId="35" xfId="48" quotePrefix="1" applyFont="1" applyBorder="1" applyAlignment="1">
      <alignment horizontal="center" vertical="center" wrapText="1"/>
    </xf>
    <xf numFmtId="0" fontId="31" fillId="0" borderId="23" xfId="48" quotePrefix="1" applyFont="1" applyBorder="1" applyAlignment="1">
      <alignment horizontal="center" vertical="center" wrapText="1"/>
    </xf>
    <xf numFmtId="0" fontId="31" fillId="0" borderId="24" xfId="48" quotePrefix="1" applyFont="1" applyBorder="1" applyAlignment="1">
      <alignment horizontal="center" vertical="center" wrapText="1"/>
    </xf>
    <xf numFmtId="0" fontId="31" fillId="0" borderId="21" xfId="48" applyFont="1" applyBorder="1" applyAlignment="1">
      <alignment horizontal="left" vertical="center" wrapText="1"/>
    </xf>
    <xf numFmtId="0" fontId="5" fillId="0" borderId="21" xfId="50" applyBorder="1" applyAlignment="1">
      <alignment horizontal="left" vertical="center" wrapText="1"/>
    </xf>
    <xf numFmtId="0" fontId="31" fillId="0" borderId="13" xfId="48" applyFont="1" applyBorder="1" applyAlignment="1">
      <alignment horizontal="left" vertical="center"/>
    </xf>
    <xf numFmtId="0" fontId="31" fillId="0" borderId="10" xfId="48" applyFont="1" applyBorder="1" applyAlignment="1">
      <alignment horizontal="left" vertical="center"/>
    </xf>
    <xf numFmtId="0" fontId="31" fillId="0" borderId="11" xfId="48" applyFont="1" applyBorder="1" applyAlignment="1">
      <alignment horizontal="left" vertical="center"/>
    </xf>
    <xf numFmtId="0" fontId="5" fillId="0" borderId="44" xfId="50" applyBorder="1" applyAlignment="1">
      <alignment horizontal="left" vertical="center" wrapText="1"/>
    </xf>
    <xf numFmtId="0" fontId="5" fillId="0" borderId="16" xfId="50" applyBorder="1" applyAlignment="1">
      <alignment horizontal="left" vertical="center" wrapText="1"/>
    </xf>
    <xf numFmtId="0" fontId="5" fillId="0" borderId="45" xfId="50" applyBorder="1" applyAlignment="1">
      <alignment horizontal="left" vertical="center" wrapText="1"/>
    </xf>
    <xf numFmtId="0" fontId="5" fillId="0" borderId="40" xfId="50" applyBorder="1" applyAlignment="1">
      <alignment horizontal="left" vertical="center" wrapText="1"/>
    </xf>
    <xf numFmtId="0" fontId="5" fillId="0" borderId="14" xfId="50" applyBorder="1" applyAlignment="1">
      <alignment horizontal="left" vertical="center" wrapText="1"/>
    </xf>
    <xf numFmtId="0" fontId="5" fillId="0" borderId="42" xfId="50" applyBorder="1" applyAlignment="1">
      <alignment horizontal="left" vertical="center" wrapText="1"/>
    </xf>
    <xf numFmtId="0" fontId="31" fillId="0" borderId="22" xfId="48" quotePrefix="1" applyFont="1" applyBorder="1" applyAlignment="1">
      <alignment horizontal="center" vertical="center" wrapText="1"/>
    </xf>
    <xf numFmtId="0" fontId="5" fillId="0" borderId="35" xfId="50" applyBorder="1" applyAlignment="1">
      <alignment horizontal="left" vertical="center" wrapText="1"/>
    </xf>
    <xf numFmtId="0" fontId="5" fillId="0" borderId="39" xfId="50" applyBorder="1" applyAlignment="1">
      <alignment horizontal="left" vertical="center" wrapText="1"/>
    </xf>
    <xf numFmtId="0" fontId="5" fillId="0" borderId="37" xfId="50" applyBorder="1" applyAlignment="1">
      <alignment horizontal="left" vertical="center" wrapText="1"/>
    </xf>
    <xf numFmtId="0" fontId="5" fillId="0" borderId="36" xfId="50" applyBorder="1" applyAlignment="1">
      <alignment horizontal="left" vertical="center" wrapText="1"/>
    </xf>
    <xf numFmtId="0" fontId="5" fillId="0" borderId="46" xfId="50" applyBorder="1" applyAlignment="1">
      <alignment horizontal="left" vertical="center" wrapText="1"/>
    </xf>
    <xf numFmtId="0" fontId="5" fillId="0" borderId="38" xfId="50" applyBorder="1" applyAlignment="1">
      <alignment horizontal="left" vertical="center" wrapText="1"/>
    </xf>
    <xf numFmtId="0" fontId="5" fillId="0" borderId="21" xfId="48" quotePrefix="1" applyFont="1" applyBorder="1" applyAlignment="1">
      <alignment horizontal="left" vertical="center" wrapText="1"/>
    </xf>
    <xf numFmtId="0" fontId="5" fillId="0" borderId="13" xfId="48" quotePrefix="1" applyFont="1" applyBorder="1" applyAlignment="1">
      <alignment horizontal="left" vertical="center" wrapText="1"/>
    </xf>
    <xf numFmtId="0" fontId="5" fillId="0" borderId="10" xfId="48" quotePrefix="1" applyFont="1" applyBorder="1" applyAlignment="1">
      <alignment horizontal="left" vertical="center" wrapText="1"/>
    </xf>
    <xf numFmtId="0" fontId="5" fillId="0" borderId="11" xfId="48" quotePrefix="1" applyFont="1" applyBorder="1" applyAlignment="1">
      <alignment horizontal="left" vertical="center" wrapText="1"/>
    </xf>
    <xf numFmtId="0" fontId="5" fillId="0" borderId="14" xfId="48" quotePrefix="1" applyFont="1" applyBorder="1" applyAlignment="1">
      <alignment horizontal="left" vertical="center" wrapText="1"/>
    </xf>
    <xf numFmtId="0" fontId="5" fillId="0" borderId="19" xfId="48" quotePrefix="1" applyFont="1" applyBorder="1" applyAlignment="1">
      <alignment horizontal="left" vertical="center" wrapText="1"/>
    </xf>
    <xf numFmtId="0" fontId="5" fillId="0" borderId="16" xfId="50" quotePrefix="1" applyBorder="1" applyAlignment="1">
      <alignment horizontal="left" vertical="center" wrapText="1"/>
    </xf>
    <xf numFmtId="0" fontId="5" fillId="0" borderId="17" xfId="50" quotePrefix="1" applyBorder="1" applyAlignment="1">
      <alignment horizontal="left" vertical="center" wrapText="1"/>
    </xf>
    <xf numFmtId="0" fontId="5" fillId="0" borderId="23" xfId="50" quotePrefix="1" applyBorder="1" applyAlignment="1">
      <alignment horizontal="left" vertical="center" wrapText="1"/>
    </xf>
    <xf numFmtId="0" fontId="5" fillId="0" borderId="24" xfId="50" quotePrefix="1" applyBorder="1" applyAlignment="1">
      <alignment horizontal="left" vertical="center" wrapText="1"/>
    </xf>
    <xf numFmtId="0" fontId="31" fillId="0" borderId="13" xfId="48" applyFont="1" applyBorder="1" applyAlignment="1">
      <alignment horizontal="left" vertical="center" wrapText="1"/>
    </xf>
    <xf numFmtId="0" fontId="31" fillId="0" borderId="13" xfId="48" quotePrefix="1" applyFont="1" applyBorder="1" applyAlignment="1">
      <alignment horizontal="left" vertical="center" wrapText="1"/>
    </xf>
    <xf numFmtId="0" fontId="31" fillId="0" borderId="10" xfId="48" applyFont="1" applyBorder="1" applyAlignment="1">
      <alignment horizontal="left" vertical="center" wrapText="1"/>
    </xf>
    <xf numFmtId="0" fontId="31" fillId="0" borderId="11" xfId="48" applyFont="1" applyBorder="1" applyAlignment="1">
      <alignment horizontal="left" vertical="center" wrapText="1"/>
    </xf>
    <xf numFmtId="0" fontId="5" fillId="0" borderId="13" xfId="50" quotePrefix="1" applyBorder="1" applyAlignment="1">
      <alignment horizontal="left" vertical="center" wrapText="1"/>
    </xf>
    <xf numFmtId="0" fontId="5" fillId="0" borderId="10" xfId="50" quotePrefix="1" applyBorder="1" applyAlignment="1">
      <alignment horizontal="left" vertical="center" wrapText="1"/>
    </xf>
    <xf numFmtId="0" fontId="5" fillId="0" borderId="11" xfId="50" quotePrefix="1" applyBorder="1" applyAlignment="1">
      <alignment horizontal="left" vertical="center" wrapText="1"/>
    </xf>
    <xf numFmtId="0" fontId="31" fillId="0" borderId="23" xfId="50" quotePrefix="1" applyFont="1" applyBorder="1" applyAlignment="1">
      <alignment horizontal="left" vertical="center" wrapText="1"/>
    </xf>
    <xf numFmtId="0" fontId="31" fillId="0" borderId="24" xfId="50" quotePrefix="1" applyFont="1" applyBorder="1" applyAlignment="1">
      <alignment horizontal="left" vertical="center" wrapText="1"/>
    </xf>
    <xf numFmtId="0" fontId="31" fillId="0" borderId="21" xfId="0" applyFont="1" applyBorder="1" applyAlignment="1">
      <alignment horizontal="center" vertical="center" wrapText="1"/>
    </xf>
    <xf numFmtId="0" fontId="31" fillId="0" borderId="22" xfId="50" quotePrefix="1" applyFont="1" applyBorder="1" applyAlignment="1">
      <alignment horizontal="center" vertical="center" wrapText="1"/>
    </xf>
    <xf numFmtId="0" fontId="31" fillId="0" borderId="23" xfId="50" quotePrefix="1" applyFont="1" applyBorder="1" applyAlignment="1">
      <alignment horizontal="center" vertical="center" wrapText="1"/>
    </xf>
    <xf numFmtId="0" fontId="31" fillId="0" borderId="24" xfId="50" quotePrefix="1" applyFont="1" applyBorder="1" applyAlignment="1">
      <alignment horizontal="center" vertical="center" wrapText="1"/>
    </xf>
    <xf numFmtId="164" fontId="31" fillId="0" borderId="11" xfId="50" applyNumberFormat="1" applyFont="1" applyBorder="1" applyAlignment="1">
      <alignment horizontal="center" vertical="center"/>
    </xf>
    <xf numFmtId="164" fontId="31" fillId="0" borderId="12" xfId="50" applyNumberFormat="1" applyFont="1" applyBorder="1" applyAlignment="1">
      <alignment horizontal="center" vertical="center"/>
    </xf>
    <xf numFmtId="164" fontId="31" fillId="0" borderId="13" xfId="50" applyNumberFormat="1" applyFont="1" applyBorder="1" applyAlignment="1">
      <alignment horizontal="center" vertical="center"/>
    </xf>
    <xf numFmtId="0" fontId="5" fillId="0" borderId="0" xfId="50" applyAlignment="1">
      <alignment horizontal="left" vertical="center" wrapText="1"/>
    </xf>
    <xf numFmtId="0" fontId="5" fillId="0" borderId="0" xfId="50" quotePrefix="1" applyAlignment="1">
      <alignment horizontal="left" vertical="center" wrapText="1"/>
    </xf>
    <xf numFmtId="0" fontId="31" fillId="0" borderId="0" xfId="50" quotePrefix="1" applyFont="1" applyAlignment="1">
      <alignment horizontal="left" vertical="center" wrapText="1"/>
    </xf>
    <xf numFmtId="0" fontId="31" fillId="0" borderId="0" xfId="50" applyFont="1" applyAlignment="1">
      <alignment horizontal="left" vertical="center" wrapText="1"/>
    </xf>
    <xf numFmtId="0" fontId="31" fillId="0" borderId="0" xfId="50" applyFont="1" applyAlignment="1">
      <alignment horizontal="left" vertical="center"/>
    </xf>
    <xf numFmtId="164" fontId="31" fillId="24" borderId="10" xfId="50" applyNumberFormat="1" applyFont="1" applyFill="1" applyBorder="1" applyAlignment="1" applyProtection="1">
      <alignment horizontal="center" vertical="center"/>
      <protection locked="0"/>
    </xf>
    <xf numFmtId="0" fontId="31" fillId="0" borderId="0" xfId="50" applyFont="1" applyAlignment="1">
      <alignment horizontal="left"/>
    </xf>
    <xf numFmtId="0" fontId="5" fillId="0" borderId="0" xfId="50" applyAlignment="1">
      <alignment horizontal="left" vertical="center"/>
    </xf>
    <xf numFmtId="164" fontId="31" fillId="0" borderId="10" xfId="50" applyNumberFormat="1" applyFont="1" applyBorder="1" applyAlignment="1">
      <alignment horizontal="center" vertical="center"/>
    </xf>
    <xf numFmtId="0" fontId="31" fillId="0" borderId="10" xfId="50" applyFont="1" applyBorder="1" applyAlignment="1">
      <alignment horizontal="center" vertical="center"/>
    </xf>
    <xf numFmtId="0" fontId="5" fillId="0" borderId="10" xfId="2" applyBorder="1" applyAlignment="1">
      <alignment horizontal="center" vertical="center"/>
    </xf>
    <xf numFmtId="0" fontId="31" fillId="0" borderId="11" xfId="50" applyFont="1" applyBorder="1" applyAlignment="1">
      <alignment horizontal="center" vertical="center"/>
    </xf>
    <xf numFmtId="0" fontId="31" fillId="0" borderId="12" xfId="50" applyFont="1" applyBorder="1" applyAlignment="1">
      <alignment horizontal="center" vertical="center"/>
    </xf>
    <xf numFmtId="0" fontId="31" fillId="0" borderId="13" xfId="50" applyFont="1" applyBorder="1" applyAlignment="1">
      <alignment horizontal="center" vertical="center"/>
    </xf>
    <xf numFmtId="164" fontId="31" fillId="24" borderId="15" xfId="50" applyNumberFormat="1" applyFont="1" applyFill="1" applyBorder="1" applyAlignment="1" applyProtection="1">
      <alignment horizontal="center" vertical="center"/>
      <protection locked="0"/>
    </xf>
    <xf numFmtId="164" fontId="31" fillId="24" borderId="16" xfId="50" applyNumberFormat="1" applyFont="1" applyFill="1" applyBorder="1" applyAlignment="1" applyProtection="1">
      <alignment horizontal="center" vertical="center"/>
      <protection locked="0"/>
    </xf>
    <xf numFmtId="164" fontId="31" fillId="24" borderId="17" xfId="50" applyNumberFormat="1" applyFont="1" applyFill="1" applyBorder="1" applyAlignment="1" applyProtection="1">
      <alignment horizontal="center" vertical="center"/>
      <protection locked="0"/>
    </xf>
    <xf numFmtId="164" fontId="31" fillId="24" borderId="18" xfId="50" applyNumberFormat="1" applyFont="1" applyFill="1" applyBorder="1" applyAlignment="1" applyProtection="1">
      <alignment horizontal="center" vertical="center"/>
      <protection locked="0"/>
    </xf>
    <xf numFmtId="164" fontId="31" fillId="24" borderId="14" xfId="50" applyNumberFormat="1" applyFont="1" applyFill="1" applyBorder="1" applyAlignment="1" applyProtection="1">
      <alignment horizontal="center" vertical="center"/>
      <protection locked="0"/>
    </xf>
    <xf numFmtId="164" fontId="31" fillId="24" borderId="19" xfId="50" applyNumberFormat="1" applyFont="1" applyFill="1" applyBorder="1" applyAlignment="1" applyProtection="1">
      <alignment horizontal="center" vertical="center"/>
      <protection locked="0"/>
    </xf>
    <xf numFmtId="164" fontId="31" fillId="0" borderId="15" xfId="50" applyNumberFormat="1" applyFont="1" applyBorder="1" applyAlignment="1">
      <alignment horizontal="center" vertical="center"/>
    </xf>
    <xf numFmtId="164" fontId="31" fillId="0" borderId="16" xfId="50" applyNumberFormat="1" applyFont="1" applyBorder="1" applyAlignment="1">
      <alignment horizontal="center" vertical="center"/>
    </xf>
    <xf numFmtId="164" fontId="31" fillId="0" borderId="17" xfId="50" applyNumberFormat="1" applyFont="1" applyBorder="1" applyAlignment="1">
      <alignment horizontal="center" vertical="center"/>
    </xf>
    <xf numFmtId="164" fontId="31" fillId="0" borderId="18" xfId="50" applyNumberFormat="1" applyFont="1" applyBorder="1" applyAlignment="1">
      <alignment horizontal="center" vertical="center"/>
    </xf>
    <xf numFmtId="164" fontId="31" fillId="0" borderId="14" xfId="50" applyNumberFormat="1" applyFont="1" applyBorder="1" applyAlignment="1">
      <alignment horizontal="center" vertical="center"/>
    </xf>
    <xf numFmtId="164" fontId="31" fillId="0" borderId="19" xfId="50" applyNumberFormat="1" applyFont="1" applyBorder="1" applyAlignment="1">
      <alignment horizontal="center" vertical="center"/>
    </xf>
    <xf numFmtId="0" fontId="4" fillId="0" borderId="0" xfId="50" applyFont="1" applyAlignment="1">
      <alignment horizontal="left" vertical="center" wrapText="1"/>
    </xf>
    <xf numFmtId="0" fontId="1" fillId="0" borderId="0" xfId="50" applyFont="1" applyAlignment="1">
      <alignment horizontal="left" vertical="center" wrapText="1"/>
    </xf>
    <xf numFmtId="164" fontId="4" fillId="24" borderId="11" xfId="50" applyNumberFormat="1" applyFont="1" applyFill="1" applyBorder="1" applyAlignment="1" applyProtection="1">
      <alignment horizontal="center" vertical="center"/>
      <protection locked="0"/>
    </xf>
    <xf numFmtId="164" fontId="4" fillId="24" borderId="12" xfId="50" applyNumberFormat="1" applyFont="1" applyFill="1" applyBorder="1" applyAlignment="1" applyProtection="1">
      <alignment horizontal="center" vertical="center"/>
      <protection locked="0"/>
    </xf>
    <xf numFmtId="164" fontId="4" fillId="24" borderId="13" xfId="50" applyNumberFormat="1" applyFont="1" applyFill="1" applyBorder="1" applyAlignment="1" applyProtection="1">
      <alignment horizontal="center" vertical="center"/>
      <protection locked="0"/>
    </xf>
    <xf numFmtId="0" fontId="4" fillId="0" borderId="0" xfId="50" applyFont="1" applyAlignment="1">
      <alignment horizontal="left"/>
    </xf>
    <xf numFmtId="0" fontId="0" fillId="0" borderId="0" xfId="50" applyFont="1" applyAlignment="1">
      <alignment horizontal="left" vertical="center" wrapText="1"/>
    </xf>
    <xf numFmtId="0" fontId="0" fillId="0" borderId="0" xfId="50" quotePrefix="1" applyFont="1" applyAlignment="1">
      <alignment horizontal="left" vertical="center" wrapText="1"/>
    </xf>
    <xf numFmtId="0" fontId="1" fillId="0" borderId="0" xfId="50" quotePrefix="1" applyFont="1" applyAlignment="1">
      <alignment horizontal="left" vertical="center" wrapText="1"/>
    </xf>
    <xf numFmtId="0" fontId="4" fillId="0" borderId="0" xfId="50" quotePrefix="1" applyFont="1" applyAlignment="1">
      <alignment horizontal="left" vertical="center" wrapText="1"/>
    </xf>
    <xf numFmtId="0" fontId="4" fillId="0" borderId="0" xfId="50" applyFont="1" applyAlignment="1">
      <alignment horizontal="left" vertical="center"/>
    </xf>
    <xf numFmtId="0" fontId="1" fillId="0" borderId="11" xfId="2" applyFont="1" applyBorder="1" applyAlignment="1">
      <alignment horizontal="center" vertical="center"/>
    </xf>
    <xf numFmtId="0" fontId="1" fillId="0" borderId="12" xfId="2" applyFont="1" applyBorder="1" applyAlignment="1">
      <alignment horizontal="center" vertical="center"/>
    </xf>
    <xf numFmtId="0" fontId="1" fillId="0" borderId="13" xfId="2" applyFont="1" applyBorder="1" applyAlignment="1">
      <alignment horizontal="center" vertical="center"/>
    </xf>
    <xf numFmtId="164" fontId="4" fillId="0" borderId="11" xfId="50" applyNumberFormat="1" applyFont="1" applyBorder="1" applyAlignment="1">
      <alignment horizontal="center" vertical="center"/>
    </xf>
    <xf numFmtId="164" fontId="4" fillId="0" borderId="12" xfId="50" applyNumberFormat="1" applyFont="1" applyBorder="1" applyAlignment="1">
      <alignment horizontal="center" vertical="center"/>
    </xf>
    <xf numFmtId="164" fontId="4" fillId="0" borderId="13" xfId="50" applyNumberFormat="1" applyFont="1" applyBorder="1" applyAlignment="1">
      <alignment horizontal="center" vertical="center"/>
    </xf>
    <xf numFmtId="0" fontId="1" fillId="0" borderId="0" xfId="50" applyFont="1" applyAlignment="1">
      <alignment horizontal="left" vertical="center"/>
    </xf>
    <xf numFmtId="0" fontId="4" fillId="0" borderId="11" xfId="50" applyFont="1" applyBorder="1" applyAlignment="1">
      <alignment horizontal="center" vertical="center"/>
    </xf>
    <xf numFmtId="0" fontId="4" fillId="0" borderId="12" xfId="50" applyFont="1" applyBorder="1" applyAlignment="1">
      <alignment horizontal="center" vertical="center"/>
    </xf>
    <xf numFmtId="0" fontId="4" fillId="0" borderId="13" xfId="50" applyFont="1" applyBorder="1" applyAlignment="1">
      <alignment horizontal="center" vertical="center"/>
    </xf>
    <xf numFmtId="164" fontId="4" fillId="0" borderId="15" xfId="50" applyNumberFormat="1" applyFont="1" applyBorder="1" applyAlignment="1">
      <alignment horizontal="center" vertical="center"/>
    </xf>
    <xf numFmtId="164" fontId="4" fillId="0" borderId="16" xfId="50" applyNumberFormat="1" applyFont="1" applyBorder="1" applyAlignment="1">
      <alignment horizontal="center" vertical="center"/>
    </xf>
    <xf numFmtId="164" fontId="4" fillId="0" borderId="17" xfId="50" applyNumberFormat="1" applyFont="1" applyBorder="1" applyAlignment="1">
      <alignment horizontal="center" vertical="center"/>
    </xf>
    <xf numFmtId="164" fontId="4" fillId="0" borderId="18" xfId="50" applyNumberFormat="1" applyFont="1" applyBorder="1" applyAlignment="1">
      <alignment horizontal="center" vertical="center"/>
    </xf>
    <xf numFmtId="164" fontId="4" fillId="0" borderId="14" xfId="50" applyNumberFormat="1" applyFont="1" applyBorder="1" applyAlignment="1">
      <alignment horizontal="center" vertical="center"/>
    </xf>
    <xf numFmtId="164" fontId="4" fillId="0" borderId="19" xfId="50" applyNumberFormat="1" applyFont="1" applyBorder="1" applyAlignment="1">
      <alignment horizontal="center" vertical="center"/>
    </xf>
    <xf numFmtId="0" fontId="1" fillId="0" borderId="0" xfId="2" applyFont="1" applyAlignment="1">
      <alignment horizontal="left" vertical="center"/>
    </xf>
    <xf numFmtId="0" fontId="4" fillId="0" borderId="15" xfId="50" applyFont="1" applyBorder="1" applyAlignment="1">
      <alignment horizontal="center" vertical="center"/>
    </xf>
    <xf numFmtId="0" fontId="4" fillId="0" borderId="16" xfId="50" applyFont="1" applyBorder="1" applyAlignment="1">
      <alignment horizontal="center" vertical="center"/>
    </xf>
    <xf numFmtId="0" fontId="4" fillId="0" borderId="17" xfId="50" applyFont="1" applyBorder="1" applyAlignment="1">
      <alignment horizontal="center" vertical="center"/>
    </xf>
    <xf numFmtId="0" fontId="4" fillId="0" borderId="18" xfId="50" applyFont="1" applyBorder="1" applyAlignment="1">
      <alignment horizontal="center" vertical="center"/>
    </xf>
    <xf numFmtId="0" fontId="4" fillId="0" borderId="14" xfId="50" applyFont="1" applyBorder="1" applyAlignment="1">
      <alignment horizontal="center" vertical="center"/>
    </xf>
    <xf numFmtId="0" fontId="4" fillId="0" borderId="19" xfId="50" applyFont="1" applyBorder="1" applyAlignment="1">
      <alignment horizontal="center" vertical="center"/>
    </xf>
    <xf numFmtId="10" fontId="0" fillId="24" borderId="11" xfId="50" applyNumberFormat="1" applyFont="1" applyFill="1" applyBorder="1" applyAlignment="1" applyProtection="1">
      <alignment horizontal="center" vertical="center"/>
      <protection locked="0"/>
    </xf>
    <xf numFmtId="10" fontId="0" fillId="24" borderId="12" xfId="50" applyNumberFormat="1" applyFont="1" applyFill="1" applyBorder="1" applyAlignment="1" applyProtection="1">
      <alignment horizontal="center" vertical="center"/>
      <protection locked="0"/>
    </xf>
    <xf numFmtId="10" fontId="0" fillId="24" borderId="13" xfId="50" applyNumberFormat="1" applyFont="1" applyFill="1" applyBorder="1" applyAlignment="1" applyProtection="1">
      <alignment horizontal="center" vertical="center"/>
      <protection locked="0"/>
    </xf>
    <xf numFmtId="0" fontId="31" fillId="0" borderId="15" xfId="48" applyFont="1" applyBorder="1" applyAlignment="1">
      <alignment horizontal="center" vertical="center" wrapText="1"/>
    </xf>
    <xf numFmtId="0" fontId="31" fillId="0" borderId="16" xfId="48" applyFont="1" applyBorder="1" applyAlignment="1">
      <alignment horizontal="center" vertical="center" wrapText="1"/>
    </xf>
    <xf numFmtId="0" fontId="31" fillId="0" borderId="18" xfId="48" applyFont="1" applyBorder="1" applyAlignment="1">
      <alignment horizontal="center" vertical="center" wrapText="1"/>
    </xf>
    <xf numFmtId="0" fontId="31" fillId="0" borderId="14" xfId="48" applyFont="1" applyBorder="1" applyAlignment="1">
      <alignment horizontal="center" vertical="center" wrapText="1"/>
    </xf>
    <xf numFmtId="0" fontId="5" fillId="0" borderId="11" xfId="50" applyBorder="1" applyAlignment="1">
      <alignment horizontal="left" vertical="center" wrapText="1"/>
    </xf>
    <xf numFmtId="0" fontId="5" fillId="0" borderId="12" xfId="50" applyBorder="1" applyAlignment="1">
      <alignment horizontal="left" vertical="center" wrapText="1"/>
    </xf>
    <xf numFmtId="0" fontId="5" fillId="0" borderId="13" xfId="50" applyBorder="1" applyAlignment="1">
      <alignment horizontal="left" vertical="center" wrapText="1"/>
    </xf>
  </cellXfs>
  <cellStyles count="52">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Akzent1 2" xfId="21" xr:uid="{00000000-0005-0000-0000-000012000000}"/>
    <cellStyle name="Akzent2 2" xfId="22" xr:uid="{00000000-0005-0000-0000-000013000000}"/>
    <cellStyle name="Akzent3 2" xfId="23" xr:uid="{00000000-0005-0000-0000-000014000000}"/>
    <cellStyle name="Akzent4 2" xfId="24" xr:uid="{00000000-0005-0000-0000-000015000000}"/>
    <cellStyle name="Akzent5 2" xfId="25" xr:uid="{00000000-0005-0000-0000-000016000000}"/>
    <cellStyle name="Akzent6 2" xfId="26" xr:uid="{00000000-0005-0000-0000-000017000000}"/>
    <cellStyle name="Ausgabe 2" xfId="27" xr:uid="{00000000-0005-0000-0000-000018000000}"/>
    <cellStyle name="Berechnung 2" xfId="28" xr:uid="{00000000-0005-0000-0000-000019000000}"/>
    <cellStyle name="Eingabe 2" xfId="29" xr:uid="{00000000-0005-0000-0000-00001A000000}"/>
    <cellStyle name="Ergebnis 2" xfId="30" xr:uid="{00000000-0005-0000-0000-00001B000000}"/>
    <cellStyle name="Erklärender Text 2" xfId="31" xr:uid="{00000000-0005-0000-0000-00001C000000}"/>
    <cellStyle name="Euro" xfId="32" xr:uid="{00000000-0005-0000-0000-00001D000000}"/>
    <cellStyle name="Euro 2" xfId="46" xr:uid="{00000000-0005-0000-0000-00001E000000}"/>
    <cellStyle name="Gut 2" xfId="33" xr:uid="{00000000-0005-0000-0000-00001F000000}"/>
    <cellStyle name="Neutral 2" xfId="34" xr:uid="{00000000-0005-0000-0000-000020000000}"/>
    <cellStyle name="Notiz 2" xfId="47" xr:uid="{00000000-0005-0000-0000-000021000000}"/>
    <cellStyle name="Notiz 3" xfId="35" xr:uid="{00000000-0005-0000-0000-000022000000}"/>
    <cellStyle name="Prozent" xfId="1" builtinId="5"/>
    <cellStyle name="Schlecht 2" xfId="36" xr:uid="{00000000-0005-0000-0000-000024000000}"/>
    <cellStyle name="Standard" xfId="0" builtinId="0" customBuiltin="1"/>
    <cellStyle name="Standard 2" xfId="45" xr:uid="{00000000-0005-0000-0000-000026000000}"/>
    <cellStyle name="Standard 3" xfId="48" xr:uid="{00000000-0005-0000-0000-000027000000}"/>
    <cellStyle name="Standard 3 2" xfId="50" xr:uid="{00000000-0005-0000-0000-000028000000}"/>
    <cellStyle name="Standard 4" xfId="2" xr:uid="{00000000-0005-0000-0000-000029000000}"/>
    <cellStyle name="Standard 5" xfId="51" xr:uid="{00000000-0005-0000-0000-00002A000000}"/>
    <cellStyle name="Überschrift 1 2" xfId="38" xr:uid="{00000000-0005-0000-0000-00002B000000}"/>
    <cellStyle name="Überschrift 2 2" xfId="39" xr:uid="{00000000-0005-0000-0000-00002C000000}"/>
    <cellStyle name="Überschrift 3 2" xfId="40" xr:uid="{00000000-0005-0000-0000-00002D000000}"/>
    <cellStyle name="Überschrift 4 2" xfId="41" xr:uid="{00000000-0005-0000-0000-00002E000000}"/>
    <cellStyle name="Überschrift 5" xfId="37" xr:uid="{00000000-0005-0000-0000-00002F000000}"/>
    <cellStyle name="Verknüpfte Zelle 2" xfId="42" xr:uid="{00000000-0005-0000-0000-000030000000}"/>
    <cellStyle name="Währung 2" xfId="49" xr:uid="{00000000-0005-0000-0000-000031000000}"/>
    <cellStyle name="Warnender Text 2" xfId="43" xr:uid="{00000000-0005-0000-0000-000032000000}"/>
    <cellStyle name="Zelle überprüfen 2" xfId="44" xr:uid="{00000000-0005-0000-0000-000033000000}"/>
  </cellStyles>
  <dxfs count="0"/>
  <tableStyles count="0" defaultTableStyle="TableStyleMedium2" defaultPivotStyle="PivotStyleLight16"/>
  <colors>
    <mruColors>
      <color rgb="FFFFFF99"/>
      <color rgb="FFEEF3F8"/>
      <color rgb="FFF6CE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36"/>
  <sheetViews>
    <sheetView showGridLines="0" topLeftCell="A22" zoomScaleNormal="120" zoomScaleSheetLayoutView="100" zoomScalePageLayoutView="120" workbookViewId="0">
      <selection activeCell="M22" sqref="M22"/>
    </sheetView>
  </sheetViews>
  <sheetFormatPr baseColWidth="10" defaultColWidth="11.42578125" defaultRowHeight="12.75"/>
  <cols>
    <col min="1" max="2" width="3.42578125" style="59" customWidth="1"/>
    <col min="3" max="3" width="6.85546875" style="59" customWidth="1"/>
    <col min="4" max="4" width="3.42578125" style="59" customWidth="1"/>
    <col min="5" max="5" width="3.7109375" style="59" customWidth="1"/>
    <col min="6" max="6" width="14.140625" style="59" customWidth="1"/>
    <col min="7" max="7" width="11.42578125" style="59"/>
    <col min="8" max="8" width="3.42578125" style="59" customWidth="1"/>
    <col min="9" max="9" width="14.42578125" style="59" customWidth="1"/>
    <col min="10" max="10" width="21.28515625" style="59" customWidth="1"/>
    <col min="11" max="11" width="3.42578125" style="59" customWidth="1"/>
    <col min="12" max="16384" width="11.42578125" style="59"/>
  </cols>
  <sheetData>
    <row r="2" spans="1:10">
      <c r="A2" s="183"/>
      <c r="B2" s="58"/>
      <c r="C2" s="58"/>
      <c r="D2" s="58"/>
      <c r="E2" s="58"/>
      <c r="F2" s="58"/>
      <c r="G2" s="58"/>
      <c r="H2" s="58"/>
      <c r="I2" s="58"/>
    </row>
    <row r="3" spans="1:10">
      <c r="A3" s="60"/>
      <c r="B3" s="244" t="s">
        <v>0</v>
      </c>
      <c r="C3" s="244"/>
      <c r="D3" s="244"/>
      <c r="E3" s="244"/>
      <c r="F3" s="245">
        <f>Deckblatt!F2</f>
        <v>0</v>
      </c>
      <c r="G3" s="246"/>
      <c r="H3" s="246"/>
      <c r="I3" s="264"/>
    </row>
    <row r="4" spans="1:10">
      <c r="A4" s="60"/>
      <c r="B4" s="61"/>
      <c r="C4" s="61"/>
      <c r="D4" s="61"/>
      <c r="E4" s="61"/>
      <c r="F4" s="62"/>
      <c r="G4" s="62"/>
      <c r="H4" s="62"/>
      <c r="I4" s="62"/>
    </row>
    <row r="5" spans="1:10">
      <c r="A5" s="58"/>
      <c r="B5" s="58"/>
      <c r="C5" s="58"/>
      <c r="D5" s="58"/>
      <c r="E5" s="58"/>
      <c r="F5" s="58"/>
      <c r="G5" s="58"/>
      <c r="H5" s="58"/>
      <c r="I5" s="58"/>
    </row>
    <row r="6" spans="1:10">
      <c r="A6" s="137"/>
      <c r="B6" s="172" t="s">
        <v>141</v>
      </c>
      <c r="C6" s="172"/>
      <c r="D6" s="172"/>
      <c r="E6" s="172"/>
      <c r="F6" s="172"/>
      <c r="G6" s="172"/>
      <c r="H6" s="172"/>
      <c r="I6" s="172"/>
      <c r="J6" s="198"/>
    </row>
    <row r="7" spans="1:10">
      <c r="A7" s="76"/>
      <c r="B7" s="199" t="s">
        <v>142</v>
      </c>
      <c r="C7" s="173"/>
      <c r="D7" s="173"/>
      <c r="E7" s="173"/>
      <c r="F7" s="173"/>
      <c r="G7" s="173"/>
      <c r="H7" s="173"/>
      <c r="I7" s="173"/>
      <c r="J7" s="198"/>
    </row>
    <row r="8" spans="1:10">
      <c r="A8" s="76"/>
      <c r="B8" s="76"/>
      <c r="C8" s="76"/>
      <c r="D8" s="76"/>
      <c r="E8" s="76"/>
      <c r="F8" s="76"/>
      <c r="G8" s="76"/>
      <c r="H8" s="76"/>
      <c r="I8" s="76"/>
    </row>
    <row r="9" spans="1:10">
      <c r="A9" s="76"/>
      <c r="B9" s="58" t="s">
        <v>14</v>
      </c>
      <c r="C9" s="58"/>
      <c r="D9" s="76"/>
      <c r="E9" s="76"/>
      <c r="F9" s="76"/>
      <c r="G9" s="271"/>
      <c r="H9" s="272"/>
      <c r="I9" s="273"/>
    </row>
    <row r="10" spans="1:10" ht="14.25" customHeight="1">
      <c r="A10" s="140"/>
      <c r="B10" s="58" t="s">
        <v>15</v>
      </c>
      <c r="C10" s="58"/>
      <c r="D10" s="193"/>
      <c r="E10" s="193"/>
      <c r="F10" s="193"/>
      <c r="G10" s="271"/>
      <c r="H10" s="272"/>
      <c r="I10" s="273"/>
    </row>
    <row r="11" spans="1:10">
      <c r="A11" s="140"/>
      <c r="B11" s="58" t="s">
        <v>16</v>
      </c>
      <c r="C11" s="58"/>
      <c r="D11" s="193"/>
      <c r="E11" s="193"/>
      <c r="F11" s="193"/>
      <c r="G11" s="271"/>
      <c r="H11" s="272"/>
      <c r="I11" s="273"/>
    </row>
    <row r="12" spans="1:10" ht="14.25" customHeight="1">
      <c r="A12" s="140"/>
      <c r="B12" s="58" t="s">
        <v>17</v>
      </c>
      <c r="C12" s="58"/>
      <c r="D12" s="76"/>
      <c r="E12" s="76"/>
      <c r="F12" s="76"/>
      <c r="G12" s="271"/>
      <c r="H12" s="272"/>
      <c r="I12" s="273"/>
    </row>
    <row r="13" spans="1:10">
      <c r="A13" s="140"/>
      <c r="B13" s="140"/>
      <c r="C13" s="184"/>
      <c r="D13" s="184"/>
      <c r="E13" s="184"/>
      <c r="F13" s="184"/>
      <c r="G13" s="185"/>
      <c r="H13" s="185"/>
      <c r="I13" s="185"/>
    </row>
    <row r="14" spans="1:10" ht="24.6" customHeight="1">
      <c r="A14" s="140"/>
      <c r="B14" s="274" t="s">
        <v>161</v>
      </c>
      <c r="C14" s="274"/>
      <c r="D14" s="274"/>
      <c r="E14" s="274"/>
      <c r="F14" s="274"/>
      <c r="G14" s="274"/>
      <c r="H14" s="274"/>
      <c r="I14" s="274"/>
      <c r="J14" s="274"/>
    </row>
    <row r="15" spans="1:10">
      <c r="A15" s="140"/>
      <c r="B15" s="140"/>
      <c r="C15" s="184"/>
      <c r="D15" s="184"/>
      <c r="E15" s="184"/>
      <c r="F15" s="184"/>
      <c r="G15" s="185"/>
      <c r="H15" s="185"/>
      <c r="I15" s="185"/>
    </row>
    <row r="16" spans="1:10" ht="14.25" customHeight="1">
      <c r="A16" s="140"/>
      <c r="B16" s="265" t="s">
        <v>143</v>
      </c>
      <c r="C16" s="265"/>
      <c r="D16" s="265"/>
      <c r="E16" s="265"/>
      <c r="F16" s="265"/>
      <c r="G16" s="265"/>
      <c r="H16" s="265"/>
      <c r="I16" s="265"/>
      <c r="J16" s="265"/>
    </row>
    <row r="17" spans="1:10">
      <c r="A17" s="140"/>
      <c r="B17" s="265"/>
      <c r="C17" s="265"/>
      <c r="D17" s="265"/>
      <c r="E17" s="265"/>
      <c r="F17" s="265"/>
      <c r="G17" s="265"/>
      <c r="H17" s="265"/>
      <c r="I17" s="265"/>
      <c r="J17" s="265"/>
    </row>
    <row r="18" spans="1:10" ht="14.25" customHeight="1">
      <c r="A18" s="140"/>
      <c r="B18" s="266" t="s">
        <v>163</v>
      </c>
      <c r="C18" s="266"/>
      <c r="D18" s="266"/>
      <c r="E18" s="266"/>
      <c r="F18" s="266"/>
      <c r="G18" s="266"/>
      <c r="H18" s="266"/>
      <c r="I18" s="266"/>
      <c r="J18" s="266"/>
    </row>
    <row r="19" spans="1:10" ht="27.75" customHeight="1">
      <c r="A19" s="140"/>
      <c r="B19" s="267"/>
      <c r="C19" s="267"/>
      <c r="D19" s="267"/>
      <c r="E19" s="267"/>
      <c r="F19" s="267"/>
      <c r="G19" s="267"/>
      <c r="H19" s="267"/>
      <c r="I19" s="267"/>
      <c r="J19" s="267"/>
    </row>
    <row r="20" spans="1:10" ht="39.6" customHeight="1">
      <c r="A20" s="140"/>
      <c r="B20" s="278" t="s">
        <v>162</v>
      </c>
      <c r="C20" s="279"/>
      <c r="D20" s="279"/>
      <c r="E20" s="279"/>
      <c r="F20" s="280"/>
      <c r="G20" s="281" t="s">
        <v>144</v>
      </c>
      <c r="H20" s="282"/>
      <c r="I20" s="283"/>
      <c r="J20" s="194" t="s">
        <v>147</v>
      </c>
    </row>
    <row r="21" spans="1:10" ht="21.75" customHeight="1">
      <c r="A21" s="140"/>
      <c r="B21" s="275"/>
      <c r="C21" s="276"/>
      <c r="D21" s="276"/>
      <c r="E21" s="276"/>
      <c r="F21" s="277"/>
      <c r="G21" s="275"/>
      <c r="H21" s="276"/>
      <c r="I21" s="277"/>
      <c r="J21" s="195"/>
    </row>
    <row r="22" spans="1:10" ht="21.75" customHeight="1">
      <c r="A22" s="140"/>
      <c r="B22" s="268"/>
      <c r="C22" s="269"/>
      <c r="D22" s="269"/>
      <c r="E22" s="269"/>
      <c r="F22" s="270"/>
      <c r="G22" s="268"/>
      <c r="H22" s="269"/>
      <c r="I22" s="270"/>
      <c r="J22" s="196"/>
    </row>
    <row r="23" spans="1:10" ht="21.75" customHeight="1">
      <c r="A23" s="140"/>
      <c r="B23" s="284"/>
      <c r="C23" s="285"/>
      <c r="D23" s="285"/>
      <c r="E23" s="285"/>
      <c r="F23" s="286"/>
      <c r="G23" s="284"/>
      <c r="H23" s="285"/>
      <c r="I23" s="286"/>
      <c r="J23" s="197"/>
    </row>
    <row r="24" spans="1:10" ht="21.75" customHeight="1">
      <c r="A24" s="140"/>
      <c r="B24" s="284"/>
      <c r="C24" s="285"/>
      <c r="D24" s="285"/>
      <c r="E24" s="285"/>
      <c r="F24" s="286"/>
      <c r="G24" s="284"/>
      <c r="H24" s="285"/>
      <c r="I24" s="286"/>
      <c r="J24" s="197"/>
    </row>
    <row r="25" spans="1:10" ht="21.75" customHeight="1">
      <c r="A25" s="140"/>
      <c r="B25" s="284"/>
      <c r="C25" s="285"/>
      <c r="D25" s="285"/>
      <c r="E25" s="285"/>
      <c r="F25" s="286"/>
      <c r="G25" s="284"/>
      <c r="H25" s="285"/>
      <c r="I25" s="286"/>
      <c r="J25" s="197"/>
    </row>
    <row r="26" spans="1:10" ht="21.75" customHeight="1">
      <c r="A26" s="140"/>
      <c r="B26" s="284"/>
      <c r="C26" s="285"/>
      <c r="D26" s="285"/>
      <c r="E26" s="285"/>
      <c r="F26" s="286"/>
      <c r="G26" s="284"/>
      <c r="H26" s="285"/>
      <c r="I26" s="286"/>
      <c r="J26" s="197"/>
    </row>
    <row r="27" spans="1:10" ht="21.75" customHeight="1">
      <c r="A27" s="140"/>
      <c r="B27" s="284"/>
      <c r="C27" s="285"/>
      <c r="D27" s="285"/>
      <c r="E27" s="285"/>
      <c r="F27" s="286"/>
      <c r="G27" s="284"/>
      <c r="H27" s="285"/>
      <c r="I27" s="286"/>
      <c r="J27" s="197"/>
    </row>
    <row r="28" spans="1:10" ht="21.75" customHeight="1">
      <c r="B28" s="284"/>
      <c r="C28" s="285"/>
      <c r="D28" s="285"/>
      <c r="E28" s="285"/>
      <c r="F28" s="286"/>
      <c r="G28" s="284"/>
      <c r="H28" s="285"/>
      <c r="I28" s="286"/>
      <c r="J28" s="197"/>
    </row>
    <row r="29" spans="1:10" ht="21.75" customHeight="1">
      <c r="B29" s="284"/>
      <c r="C29" s="285"/>
      <c r="D29" s="285"/>
      <c r="E29" s="285"/>
      <c r="F29" s="286"/>
      <c r="G29" s="284"/>
      <c r="H29" s="285"/>
      <c r="I29" s="286"/>
      <c r="J29" s="197"/>
    </row>
    <row r="30" spans="1:10" ht="21.75" customHeight="1">
      <c r="B30" s="284"/>
      <c r="C30" s="285"/>
      <c r="D30" s="285"/>
      <c r="E30" s="285"/>
      <c r="F30" s="286"/>
      <c r="G30" s="284"/>
      <c r="H30" s="285"/>
      <c r="I30" s="286"/>
      <c r="J30" s="197"/>
    </row>
    <row r="31" spans="1:10" ht="16.5" customHeight="1"/>
    <row r="34" ht="27" customHeight="1"/>
    <row r="36" ht="31.9" customHeight="1"/>
  </sheetData>
  <sheetProtection selectLockedCells="1"/>
  <mergeCells count="31">
    <mergeCell ref="B26:F26"/>
    <mergeCell ref="G26:I26"/>
    <mergeCell ref="B30:F30"/>
    <mergeCell ref="G30:I30"/>
    <mergeCell ref="B27:F27"/>
    <mergeCell ref="G27:I27"/>
    <mergeCell ref="B28:F28"/>
    <mergeCell ref="G28:I28"/>
    <mergeCell ref="B29:F29"/>
    <mergeCell ref="G29:I29"/>
    <mergeCell ref="B23:F23"/>
    <mergeCell ref="G23:I23"/>
    <mergeCell ref="B24:F24"/>
    <mergeCell ref="G24:I24"/>
    <mergeCell ref="B25:F25"/>
    <mergeCell ref="G25:I25"/>
    <mergeCell ref="B3:E3"/>
    <mergeCell ref="F3:I3"/>
    <mergeCell ref="B16:J17"/>
    <mergeCell ref="B18:J19"/>
    <mergeCell ref="G22:I22"/>
    <mergeCell ref="G9:I9"/>
    <mergeCell ref="G10:I10"/>
    <mergeCell ref="G11:I11"/>
    <mergeCell ref="G12:I12"/>
    <mergeCell ref="B14:J14"/>
    <mergeCell ref="B21:F21"/>
    <mergeCell ref="G21:I21"/>
    <mergeCell ref="B22:F22"/>
    <mergeCell ref="B20:F20"/>
    <mergeCell ref="G20:I20"/>
  </mergeCells>
  <pageMargins left="0.78740157480314965" right="0.77083333333333337" top="1.3137254901960784" bottom="0.78740157480314965" header="0.55118110236220474" footer="0.39370078740157483"/>
  <pageSetup paperSize="9" fitToHeight="0" orientation="portrait" r:id="rId1"/>
  <headerFooter scaleWithDoc="0">
    <oddHeader>&amp;L&amp;"Arial,Fett"&amp;11VgV„Ersatzneubau des Bauhofs in Modulbauweise“ in Lohmar&amp;10
&amp;"Arial,Standard"Anlage B2 - Honorarangebotsblätter&amp;R&amp;G</oddHeader>
    <oddFooter>&amp;R&amp;8Seite &amp;P/&amp;N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1:L61"/>
  <sheetViews>
    <sheetView showGridLines="0" view="pageLayout" zoomScaleNormal="85" zoomScaleSheetLayoutView="85" workbookViewId="0">
      <selection activeCell="H11" sqref="H11:J11"/>
    </sheetView>
  </sheetViews>
  <sheetFormatPr baseColWidth="10" defaultColWidth="11.42578125" defaultRowHeight="12.75"/>
  <cols>
    <col min="1" max="2" width="3.42578125" style="59" customWidth="1"/>
    <col min="3" max="3" width="6.85546875" style="59" customWidth="1"/>
    <col min="4" max="4" width="3.42578125" style="59" customWidth="1"/>
    <col min="5" max="5" width="11.42578125" style="59" customWidth="1"/>
    <col min="6" max="6" width="11.42578125" style="59"/>
    <col min="7" max="7" width="3.42578125" style="59" customWidth="1"/>
    <col min="8" max="8" width="11.42578125" style="59"/>
    <col min="9" max="9" width="3.42578125" style="59" customWidth="1"/>
    <col min="10" max="10" width="23.28515625" style="59" customWidth="1"/>
    <col min="11" max="12" width="3.42578125" style="59" customWidth="1"/>
    <col min="13" max="16384" width="11.42578125" style="59"/>
  </cols>
  <sheetData>
    <row r="1" spans="1:11">
      <c r="A1" s="58"/>
      <c r="B1" s="58"/>
      <c r="C1" s="58"/>
      <c r="D1" s="58"/>
      <c r="E1" s="58"/>
      <c r="F1" s="58"/>
      <c r="G1" s="58"/>
      <c r="H1" s="58"/>
      <c r="I1" s="58"/>
      <c r="J1" s="58"/>
    </row>
    <row r="2" spans="1:11">
      <c r="A2" s="60"/>
      <c r="B2" s="58" t="s">
        <v>0</v>
      </c>
      <c r="C2" s="58"/>
      <c r="D2" s="58"/>
      <c r="E2" s="58"/>
      <c r="F2" s="245">
        <f>Deckblatt!F2</f>
        <v>0</v>
      </c>
      <c r="G2" s="246"/>
      <c r="H2" s="246"/>
      <c r="I2" s="246"/>
      <c r="J2" s="246"/>
      <c r="K2" s="264"/>
    </row>
    <row r="3" spans="1:11">
      <c r="A3" s="60"/>
      <c r="B3" s="58"/>
      <c r="C3" s="58"/>
      <c r="D3" s="58"/>
      <c r="E3" s="58"/>
      <c r="F3" s="62"/>
      <c r="G3" s="62"/>
      <c r="H3" s="62"/>
      <c r="I3" s="62"/>
      <c r="J3" s="62"/>
      <c r="K3" s="62"/>
    </row>
    <row r="4" spans="1:11">
      <c r="A4" s="58"/>
      <c r="B4" s="58"/>
      <c r="C4" s="58"/>
      <c r="D4" s="58"/>
      <c r="E4" s="58"/>
      <c r="F4" s="58"/>
      <c r="G4" s="58"/>
      <c r="H4" s="58"/>
      <c r="I4" s="58"/>
      <c r="J4" s="58"/>
    </row>
    <row r="5" spans="1:11">
      <c r="A5" s="137"/>
      <c r="B5" s="172" t="s">
        <v>91</v>
      </c>
      <c r="C5" s="172"/>
      <c r="D5" s="172"/>
      <c r="E5" s="172"/>
      <c r="F5" s="172"/>
      <c r="G5" s="172"/>
      <c r="H5" s="172"/>
      <c r="I5" s="172"/>
      <c r="J5" s="172"/>
      <c r="K5" s="138"/>
    </row>
    <row r="6" spans="1:11">
      <c r="A6" s="76"/>
      <c r="B6" s="173" t="s">
        <v>21</v>
      </c>
      <c r="C6" s="173"/>
      <c r="D6" s="173"/>
      <c r="E6" s="173"/>
      <c r="F6" s="173"/>
      <c r="G6" s="173"/>
      <c r="H6" s="173"/>
      <c r="I6" s="173"/>
      <c r="J6" s="173"/>
      <c r="K6" s="76"/>
    </row>
    <row r="7" spans="1:11">
      <c r="A7" s="76"/>
      <c r="B7" s="76"/>
      <c r="C7" s="76"/>
      <c r="D7" s="76"/>
      <c r="E7" s="76"/>
      <c r="F7" s="76"/>
      <c r="G7" s="76"/>
      <c r="H7" s="76"/>
      <c r="I7" s="76"/>
      <c r="J7" s="76"/>
      <c r="K7" s="76"/>
    </row>
    <row r="8" spans="1:11">
      <c r="A8" s="76"/>
      <c r="B8" s="139" t="s">
        <v>27</v>
      </c>
      <c r="C8" s="139"/>
      <c r="D8" s="76"/>
      <c r="E8" s="76"/>
      <c r="F8" s="76"/>
      <c r="G8" s="76"/>
      <c r="H8" s="76"/>
      <c r="I8" s="76"/>
      <c r="J8" s="76"/>
      <c r="K8" s="76"/>
    </row>
    <row r="9" spans="1:11" ht="14.25" customHeight="1">
      <c r="A9" s="140"/>
      <c r="B9" s="140"/>
      <c r="C9" s="359" t="s">
        <v>28</v>
      </c>
      <c r="D9" s="359"/>
      <c r="E9" s="359"/>
      <c r="F9" s="359"/>
      <c r="G9" s="141"/>
      <c r="H9" s="356">
        <v>300000</v>
      </c>
      <c r="I9" s="357"/>
      <c r="J9" s="358"/>
      <c r="K9" s="142"/>
    </row>
    <row r="10" spans="1:11" ht="12.75" customHeight="1">
      <c r="A10" s="140"/>
      <c r="B10" s="140"/>
      <c r="C10" s="359"/>
      <c r="D10" s="359"/>
      <c r="E10" s="359"/>
      <c r="F10" s="359"/>
      <c r="G10" s="141"/>
      <c r="H10" s="356"/>
      <c r="I10" s="357"/>
      <c r="J10" s="358"/>
      <c r="K10" s="76"/>
    </row>
    <row r="11" spans="1:11" ht="14.25" customHeight="1">
      <c r="A11" s="140"/>
      <c r="B11" s="140"/>
      <c r="C11" s="359" t="s">
        <v>29</v>
      </c>
      <c r="D11" s="359"/>
      <c r="E11" s="359"/>
      <c r="F11" s="359"/>
      <c r="G11" s="141"/>
      <c r="H11" s="356">
        <v>0</v>
      </c>
      <c r="I11" s="357"/>
      <c r="J11" s="358"/>
      <c r="K11" s="76"/>
    </row>
    <row r="12" spans="1:11">
      <c r="A12" s="140"/>
      <c r="B12" s="140"/>
      <c r="C12" s="366" t="s">
        <v>30</v>
      </c>
      <c r="D12" s="366"/>
      <c r="E12" s="366"/>
      <c r="F12" s="366"/>
      <c r="G12" s="141"/>
      <c r="H12" s="356">
        <f>H11+H9</f>
        <v>300000</v>
      </c>
      <c r="I12" s="357"/>
      <c r="J12" s="358"/>
      <c r="K12" s="76"/>
    </row>
    <row r="13" spans="1:11">
      <c r="A13" s="140"/>
      <c r="B13" s="140"/>
      <c r="C13" s="366" t="s">
        <v>31</v>
      </c>
      <c r="D13" s="366"/>
      <c r="E13" s="366"/>
      <c r="F13" s="366"/>
      <c r="G13" s="139"/>
      <c r="H13" s="370" t="s">
        <v>102</v>
      </c>
      <c r="I13" s="371"/>
      <c r="J13" s="372"/>
      <c r="K13" s="76"/>
    </row>
    <row r="14" spans="1:11" ht="14.25" customHeight="1">
      <c r="A14" s="140"/>
      <c r="B14" s="140"/>
      <c r="C14" s="359" t="s">
        <v>150</v>
      </c>
      <c r="D14" s="359"/>
      <c r="E14" s="359"/>
      <c r="F14" s="359"/>
      <c r="G14" s="141"/>
      <c r="H14" s="241" t="s">
        <v>33</v>
      </c>
      <c r="I14" s="242"/>
      <c r="J14" s="243"/>
      <c r="K14" s="76"/>
    </row>
    <row r="15" spans="1:11">
      <c r="A15" s="140"/>
      <c r="B15" s="140"/>
      <c r="C15" s="359"/>
      <c r="D15" s="359"/>
      <c r="E15" s="359"/>
      <c r="F15" s="359"/>
      <c r="G15" s="141"/>
      <c r="H15" s="241"/>
      <c r="I15" s="242"/>
      <c r="J15" s="243"/>
      <c r="K15" s="76"/>
    </row>
    <row r="16" spans="1:11">
      <c r="A16" s="140"/>
      <c r="B16" s="140"/>
      <c r="C16" s="363" t="s">
        <v>34</v>
      </c>
      <c r="D16" s="363"/>
      <c r="E16" s="363"/>
      <c r="F16" s="363"/>
      <c r="G16" s="141"/>
      <c r="H16" s="241">
        <v>0</v>
      </c>
      <c r="I16" s="242"/>
      <c r="J16" s="243"/>
      <c r="K16" s="76"/>
    </row>
    <row r="17" spans="1:11">
      <c r="A17" s="140"/>
      <c r="B17" s="140"/>
      <c r="C17" s="76"/>
      <c r="D17" s="76"/>
      <c r="E17" s="76"/>
      <c r="F17" s="76"/>
      <c r="G17" s="76"/>
      <c r="H17" s="76"/>
      <c r="I17" s="76"/>
      <c r="J17" s="76"/>
      <c r="K17" s="76"/>
    </row>
    <row r="18" spans="1:11">
      <c r="A18" s="140"/>
      <c r="B18" s="140"/>
      <c r="C18" s="76"/>
      <c r="D18" s="76"/>
      <c r="E18" s="76"/>
      <c r="F18" s="76"/>
      <c r="G18" s="76"/>
      <c r="H18" s="76"/>
      <c r="I18" s="76"/>
      <c r="J18" s="76"/>
      <c r="K18" s="76"/>
    </row>
    <row r="19" spans="1:11" ht="25.5">
      <c r="A19" s="140"/>
      <c r="B19" s="140"/>
      <c r="C19" s="365" t="s">
        <v>35</v>
      </c>
      <c r="D19" s="365"/>
      <c r="E19" s="365"/>
      <c r="F19" s="365"/>
      <c r="G19" s="76"/>
      <c r="H19" s="143" t="s">
        <v>36</v>
      </c>
      <c r="I19" s="76"/>
      <c r="J19" s="144" t="s">
        <v>37</v>
      </c>
      <c r="K19" s="76"/>
    </row>
    <row r="20" spans="1:11">
      <c r="A20" s="140"/>
      <c r="B20" s="140"/>
      <c r="C20" s="76" t="s">
        <v>38</v>
      </c>
      <c r="D20" s="76"/>
      <c r="E20" s="76"/>
      <c r="F20" s="76"/>
      <c r="G20" s="76"/>
      <c r="H20" s="75">
        <v>0.02</v>
      </c>
      <c r="I20" s="76"/>
      <c r="J20" s="145"/>
      <c r="K20" s="76"/>
    </row>
    <row r="21" spans="1:11">
      <c r="A21" s="140"/>
      <c r="B21" s="140"/>
      <c r="C21" s="76" t="s">
        <v>39</v>
      </c>
      <c r="D21" s="76"/>
      <c r="E21" s="76"/>
      <c r="F21" s="76"/>
      <c r="G21" s="76"/>
      <c r="H21" s="75">
        <v>0.09</v>
      </c>
      <c r="I21" s="76"/>
      <c r="J21" s="145"/>
      <c r="K21" s="76"/>
    </row>
    <row r="22" spans="1:11">
      <c r="A22" s="140"/>
      <c r="B22" s="140"/>
      <c r="C22" s="76" t="s">
        <v>40</v>
      </c>
      <c r="D22" s="76"/>
      <c r="E22" s="76"/>
      <c r="F22" s="76"/>
      <c r="G22" s="76"/>
      <c r="H22" s="75">
        <v>0.17</v>
      </c>
      <c r="I22" s="76"/>
      <c r="J22" s="145"/>
      <c r="K22" s="76"/>
    </row>
    <row r="23" spans="1:11">
      <c r="A23" s="140"/>
      <c r="B23" s="140"/>
      <c r="C23" s="76" t="s">
        <v>41</v>
      </c>
      <c r="D23" s="76"/>
      <c r="E23" s="76"/>
      <c r="F23" s="76"/>
      <c r="G23" s="76"/>
      <c r="H23" s="147">
        <v>0.02</v>
      </c>
      <c r="I23" s="76"/>
      <c r="J23" s="145"/>
      <c r="K23" s="76"/>
    </row>
    <row r="24" spans="1:11">
      <c r="A24" s="140"/>
      <c r="B24" s="140"/>
      <c r="C24" s="76" t="s">
        <v>42</v>
      </c>
      <c r="D24" s="76"/>
      <c r="E24" s="76"/>
      <c r="F24" s="76"/>
      <c r="G24" s="76"/>
      <c r="H24" s="75">
        <v>0.22</v>
      </c>
      <c r="I24" s="76"/>
      <c r="J24" s="146" t="s">
        <v>75</v>
      </c>
      <c r="K24" s="76"/>
    </row>
    <row r="25" spans="1:11">
      <c r="A25" s="140"/>
      <c r="B25" s="140"/>
      <c r="C25" s="76" t="s">
        <v>43</v>
      </c>
      <c r="D25" s="76"/>
      <c r="E25" s="76"/>
      <c r="F25" s="76"/>
      <c r="G25" s="76"/>
      <c r="H25" s="75">
        <v>7.0000000000000007E-2</v>
      </c>
      <c r="I25" s="76"/>
      <c r="J25" s="146" t="s">
        <v>75</v>
      </c>
      <c r="K25" s="76"/>
    </row>
    <row r="26" spans="1:11">
      <c r="A26" s="140"/>
      <c r="B26" s="140"/>
      <c r="C26" s="76" t="s">
        <v>44</v>
      </c>
      <c r="D26" s="76"/>
      <c r="E26" s="76"/>
      <c r="F26" s="76"/>
      <c r="G26" s="76"/>
      <c r="H26" s="75">
        <v>0.05</v>
      </c>
      <c r="I26" s="76"/>
      <c r="J26" s="146" t="s">
        <v>75</v>
      </c>
      <c r="K26" s="76"/>
    </row>
    <row r="27" spans="1:11" ht="27.75" customHeight="1">
      <c r="A27" s="140"/>
      <c r="B27" s="140"/>
      <c r="C27" s="359" t="s">
        <v>45</v>
      </c>
      <c r="D27" s="359"/>
      <c r="E27" s="359"/>
      <c r="F27" s="359"/>
      <c r="G27" s="76"/>
      <c r="H27" s="75">
        <v>0.35</v>
      </c>
      <c r="I27" s="76"/>
      <c r="J27" s="146" t="s">
        <v>75</v>
      </c>
      <c r="K27" s="76"/>
    </row>
    <row r="28" spans="1:11" ht="27.75" customHeight="1">
      <c r="A28" s="140"/>
      <c r="B28" s="140"/>
      <c r="C28" s="359" t="s">
        <v>46</v>
      </c>
      <c r="D28" s="359"/>
      <c r="E28" s="359"/>
      <c r="F28" s="359"/>
      <c r="G28" s="76"/>
      <c r="H28" s="147">
        <v>0.01</v>
      </c>
      <c r="I28" s="76"/>
      <c r="J28" s="146" t="s">
        <v>75</v>
      </c>
      <c r="K28" s="76"/>
    </row>
    <row r="29" spans="1:11">
      <c r="A29" s="140"/>
      <c r="B29" s="140"/>
      <c r="C29" s="139" t="s">
        <v>47</v>
      </c>
      <c r="D29" s="139"/>
      <c r="E29" s="139"/>
      <c r="F29" s="139"/>
      <c r="G29" s="76"/>
      <c r="H29" s="75">
        <f>SUM(H20:H28)</f>
        <v>1</v>
      </c>
      <c r="I29" s="76"/>
      <c r="J29" s="148">
        <f>SUM(J20:J28)</f>
        <v>0</v>
      </c>
      <c r="K29" s="76"/>
    </row>
    <row r="30" spans="1:11">
      <c r="A30" s="140"/>
      <c r="B30" s="140"/>
      <c r="C30" s="139"/>
      <c r="D30" s="139"/>
      <c r="E30" s="139"/>
      <c r="F30" s="139"/>
      <c r="G30" s="76"/>
      <c r="H30" s="149"/>
      <c r="I30" s="76"/>
      <c r="J30" s="150"/>
      <c r="K30" s="76"/>
    </row>
    <row r="31" spans="1:11">
      <c r="A31" s="140"/>
      <c r="B31" s="140"/>
      <c r="C31" s="76"/>
      <c r="D31" s="76"/>
      <c r="E31" s="76"/>
      <c r="F31" s="76"/>
      <c r="G31" s="76"/>
      <c r="H31" s="76"/>
      <c r="I31" s="76"/>
      <c r="J31" s="76"/>
      <c r="K31" s="76"/>
    </row>
    <row r="33" spans="1:12">
      <c r="B33" s="139" t="s">
        <v>18</v>
      </c>
    </row>
    <row r="34" spans="1:12">
      <c r="B34" s="139"/>
    </row>
    <row r="35" spans="1:12">
      <c r="A35" s="140"/>
      <c r="B35" s="140"/>
      <c r="C35" s="359" t="s">
        <v>158</v>
      </c>
      <c r="D35" s="359"/>
      <c r="E35" s="359"/>
      <c r="F35" s="359"/>
      <c r="G35" s="139"/>
      <c r="H35" s="141"/>
      <c r="I35" s="151"/>
      <c r="J35" s="152">
        <f>H16</f>
        <v>0</v>
      </c>
      <c r="K35" s="151"/>
      <c r="L35" s="151"/>
    </row>
    <row r="36" spans="1:12" ht="27.75" customHeight="1">
      <c r="A36" s="140"/>
      <c r="B36" s="140"/>
      <c r="C36" s="359" t="s">
        <v>153</v>
      </c>
      <c r="D36" s="359"/>
      <c r="E36" s="359"/>
      <c r="F36" s="359"/>
      <c r="G36" s="139"/>
      <c r="H36" s="88">
        <f>J29</f>
        <v>0</v>
      </c>
      <c r="I36" s="151"/>
      <c r="J36" s="152">
        <f>H36*J35</f>
        <v>0</v>
      </c>
      <c r="K36" s="151"/>
      <c r="L36" s="151"/>
    </row>
    <row r="37" spans="1:12" ht="27.75" customHeight="1">
      <c r="A37" s="140"/>
      <c r="B37" s="140"/>
      <c r="C37" s="360" t="s">
        <v>52</v>
      </c>
      <c r="D37" s="360"/>
      <c r="E37" s="360"/>
      <c r="F37" s="360"/>
      <c r="G37" s="76"/>
      <c r="H37" s="86">
        <v>0</v>
      </c>
      <c r="I37" s="153"/>
      <c r="J37" s="154">
        <f>J36*H37</f>
        <v>0</v>
      </c>
      <c r="K37" s="141"/>
      <c r="L37" s="141"/>
    </row>
    <row r="38" spans="1:12">
      <c r="A38" s="140"/>
      <c r="B38" s="140"/>
      <c r="C38" s="361" t="s">
        <v>53</v>
      </c>
      <c r="D38" s="361"/>
      <c r="E38" s="361"/>
      <c r="F38" s="361"/>
      <c r="G38" s="139"/>
      <c r="H38" s="141"/>
      <c r="I38" s="141"/>
      <c r="J38" s="155">
        <f>J37+J36</f>
        <v>0</v>
      </c>
      <c r="K38" s="141"/>
      <c r="L38" s="141"/>
    </row>
    <row r="39" spans="1:12">
      <c r="A39" s="140"/>
      <c r="B39" s="140"/>
      <c r="C39" s="360" t="s">
        <v>54</v>
      </c>
      <c r="D39" s="360"/>
      <c r="E39" s="360"/>
      <c r="F39" s="360"/>
      <c r="G39" s="76"/>
      <c r="H39" s="86">
        <v>0</v>
      </c>
      <c r="I39" s="153"/>
      <c r="J39" s="154">
        <f>J38*H39</f>
        <v>0</v>
      </c>
      <c r="K39" s="141"/>
      <c r="L39" s="141"/>
    </row>
    <row r="40" spans="1:12">
      <c r="A40" s="140"/>
      <c r="B40" s="140"/>
      <c r="C40" s="361" t="s">
        <v>53</v>
      </c>
      <c r="D40" s="361"/>
      <c r="E40" s="361"/>
      <c r="F40" s="361"/>
      <c r="G40" s="139"/>
      <c r="H40" s="141"/>
      <c r="I40" s="141"/>
      <c r="J40" s="155">
        <f>J39+J38</f>
        <v>0</v>
      </c>
      <c r="K40" s="141"/>
      <c r="L40" s="141"/>
    </row>
    <row r="41" spans="1:12">
      <c r="A41" s="140"/>
      <c r="B41" s="140"/>
      <c r="C41" s="140"/>
      <c r="D41" s="140"/>
      <c r="E41" s="140"/>
      <c r="F41" s="140"/>
      <c r="G41" s="140"/>
      <c r="H41" s="140"/>
      <c r="I41" s="140"/>
      <c r="J41" s="140"/>
      <c r="K41" s="140"/>
      <c r="L41" s="140"/>
    </row>
    <row r="42" spans="1:12">
      <c r="B42" s="139"/>
    </row>
    <row r="43" spans="1:12">
      <c r="B43" s="139"/>
    </row>
    <row r="44" spans="1:12">
      <c r="A44" s="140"/>
      <c r="B44" s="140"/>
      <c r="C44" s="362" t="s">
        <v>69</v>
      </c>
      <c r="D44" s="359"/>
      <c r="E44" s="359"/>
      <c r="F44" s="359"/>
      <c r="G44" s="139"/>
      <c r="H44" s="156" t="s">
        <v>56</v>
      </c>
      <c r="I44" s="141"/>
      <c r="J44" s="156" t="s">
        <v>165</v>
      </c>
      <c r="K44" s="141"/>
      <c r="L44" s="141"/>
    </row>
    <row r="45" spans="1:12" ht="14.25" customHeight="1">
      <c r="A45" s="140"/>
      <c r="B45" s="140"/>
      <c r="C45" s="359" t="s">
        <v>57</v>
      </c>
      <c r="D45" s="359"/>
      <c r="E45" s="359"/>
      <c r="F45" s="359"/>
      <c r="G45" s="139"/>
      <c r="H45" s="79">
        <v>0</v>
      </c>
      <c r="I45" s="141"/>
      <c r="J45" s="154">
        <f>H45*20</f>
        <v>0</v>
      </c>
      <c r="K45" s="141"/>
      <c r="L45" s="141"/>
    </row>
    <row r="46" spans="1:12" ht="14.25" customHeight="1">
      <c r="A46" s="140"/>
      <c r="B46" s="140"/>
      <c r="C46" s="359" t="s">
        <v>58</v>
      </c>
      <c r="D46" s="359"/>
      <c r="E46" s="359"/>
      <c r="F46" s="359"/>
      <c r="G46" s="139"/>
      <c r="H46" s="79">
        <v>0</v>
      </c>
      <c r="I46" s="141"/>
      <c r="J46" s="154">
        <f>H46*20</f>
        <v>0</v>
      </c>
      <c r="K46" s="141"/>
      <c r="L46" s="141"/>
    </row>
    <row r="47" spans="1:12">
      <c r="A47" s="140"/>
      <c r="B47" s="140"/>
      <c r="C47" s="360" t="s">
        <v>59</v>
      </c>
      <c r="D47" s="360"/>
      <c r="E47" s="360"/>
      <c r="F47" s="360"/>
      <c r="G47" s="139"/>
      <c r="H47" s="79">
        <v>0</v>
      </c>
      <c r="I47" s="141"/>
      <c r="J47" s="154">
        <f>H47*20</f>
        <v>0</v>
      </c>
      <c r="K47" s="141"/>
      <c r="L47" s="141"/>
    </row>
    <row r="48" spans="1:12">
      <c r="A48" s="140"/>
      <c r="B48" s="140"/>
      <c r="C48" s="361" t="s">
        <v>53</v>
      </c>
      <c r="D48" s="361"/>
      <c r="E48" s="361"/>
      <c r="F48" s="361"/>
      <c r="G48" s="139"/>
      <c r="H48" s="141"/>
      <c r="I48" s="141"/>
      <c r="J48" s="155">
        <f>SUM(J45:J47)</f>
        <v>0</v>
      </c>
      <c r="K48" s="141"/>
      <c r="L48" s="141"/>
    </row>
    <row r="49" spans="1:12">
      <c r="A49" s="140"/>
      <c r="B49" s="140"/>
      <c r="C49" s="140"/>
      <c r="D49" s="140"/>
      <c r="E49" s="140"/>
      <c r="F49" s="140"/>
      <c r="G49" s="140"/>
      <c r="H49" s="140"/>
      <c r="I49" s="140"/>
      <c r="J49" s="140"/>
      <c r="K49" s="140"/>
      <c r="L49" s="140"/>
    </row>
    <row r="50" spans="1:12">
      <c r="A50" s="140"/>
      <c r="B50" s="140"/>
      <c r="C50" s="76"/>
      <c r="D50" s="76"/>
      <c r="E50" s="76"/>
      <c r="F50" s="76"/>
      <c r="G50" s="76"/>
      <c r="H50" s="76"/>
      <c r="I50" s="76"/>
      <c r="J50" s="76"/>
      <c r="K50" s="76"/>
      <c r="L50" s="76"/>
    </row>
    <row r="51" spans="1:12">
      <c r="A51" s="140"/>
      <c r="B51" s="140"/>
      <c r="C51" s="139" t="s">
        <v>60</v>
      </c>
      <c r="D51" s="139"/>
      <c r="E51" s="139"/>
      <c r="F51" s="139"/>
      <c r="G51" s="139"/>
      <c r="H51" s="141"/>
      <c r="I51" s="139"/>
      <c r="K51" s="139"/>
      <c r="L51" s="76"/>
    </row>
    <row r="52" spans="1:12">
      <c r="A52" s="140"/>
      <c r="B52" s="140"/>
      <c r="C52" s="139" t="s">
        <v>100</v>
      </c>
      <c r="D52" s="139"/>
      <c r="E52" s="139"/>
      <c r="F52" s="139"/>
      <c r="G52" s="139"/>
      <c r="H52" s="139"/>
      <c r="I52" s="139"/>
      <c r="J52" s="157" t="s">
        <v>61</v>
      </c>
      <c r="K52" s="139"/>
      <c r="L52" s="76"/>
    </row>
    <row r="53" spans="1:12">
      <c r="A53" s="140"/>
      <c r="B53" s="140"/>
      <c r="C53" s="76" t="s">
        <v>27</v>
      </c>
      <c r="D53" s="139"/>
      <c r="E53" s="139"/>
      <c r="F53" s="139"/>
      <c r="G53" s="76"/>
      <c r="H53" s="141"/>
      <c r="I53" s="141"/>
      <c r="J53" s="154">
        <f>J40</f>
        <v>0</v>
      </c>
      <c r="K53" s="141"/>
      <c r="L53" s="76"/>
    </row>
    <row r="54" spans="1:12">
      <c r="A54" s="140"/>
      <c r="B54" s="140"/>
      <c r="C54" s="76" t="s">
        <v>166</v>
      </c>
      <c r="D54" s="139"/>
      <c r="E54" s="139"/>
      <c r="F54" s="139"/>
      <c r="G54" s="76"/>
      <c r="H54" s="141"/>
      <c r="I54" s="141"/>
      <c r="J54" s="154">
        <f>J48</f>
        <v>0</v>
      </c>
      <c r="K54" s="141"/>
      <c r="L54" s="76"/>
    </row>
    <row r="55" spans="1:12">
      <c r="A55" s="140"/>
      <c r="B55" s="140"/>
      <c r="C55" s="139" t="s">
        <v>26</v>
      </c>
      <c r="D55" s="139"/>
      <c r="E55" s="139"/>
      <c r="F55" s="139"/>
      <c r="G55" s="76"/>
      <c r="H55" s="141"/>
      <c r="I55" s="141"/>
      <c r="J55" s="155">
        <f>SUM(J53:J54)</f>
        <v>0</v>
      </c>
      <c r="K55" s="141"/>
      <c r="L55" s="76"/>
    </row>
    <row r="56" spans="1:12">
      <c r="A56" s="140"/>
      <c r="B56" s="140"/>
      <c r="C56" s="76" t="s">
        <v>62</v>
      </c>
      <c r="D56" s="76"/>
      <c r="E56" s="76"/>
      <c r="F56" s="76"/>
      <c r="G56" s="76"/>
      <c r="H56" s="86">
        <v>0</v>
      </c>
      <c r="I56" s="153"/>
      <c r="J56" s="154">
        <f>J55*H56</f>
        <v>0</v>
      </c>
      <c r="K56" s="153"/>
      <c r="L56" s="76"/>
    </row>
    <row r="57" spans="1:12">
      <c r="A57" s="140"/>
      <c r="B57" s="140"/>
      <c r="C57" s="139" t="s">
        <v>63</v>
      </c>
      <c r="D57" s="139"/>
      <c r="E57" s="139"/>
      <c r="F57" s="139"/>
      <c r="G57" s="76"/>
      <c r="H57" s="141"/>
      <c r="I57" s="141"/>
      <c r="J57" s="155">
        <f>J56+J55</f>
        <v>0</v>
      </c>
      <c r="K57" s="141"/>
      <c r="L57" s="76"/>
    </row>
    <row r="58" spans="1:12">
      <c r="A58" s="140"/>
      <c r="B58" s="140"/>
      <c r="C58" s="76" t="s">
        <v>64</v>
      </c>
      <c r="D58" s="76"/>
      <c r="E58" s="76"/>
      <c r="F58" s="76"/>
      <c r="G58" s="76"/>
      <c r="H58" s="180">
        <v>0.19</v>
      </c>
      <c r="I58" s="153"/>
      <c r="J58" s="154">
        <f>J57*H58</f>
        <v>0</v>
      </c>
      <c r="K58" s="153"/>
      <c r="L58" s="76"/>
    </row>
    <row r="59" spans="1:12" s="95" customFormat="1" ht="15.75">
      <c r="A59" s="160"/>
      <c r="B59" s="160"/>
      <c r="C59" s="161" t="s">
        <v>65</v>
      </c>
      <c r="D59" s="161"/>
      <c r="E59" s="161"/>
      <c r="F59" s="161"/>
      <c r="G59" s="162"/>
      <c r="H59" s="163"/>
      <c r="I59" s="163"/>
      <c r="J59" s="165">
        <f>J58+J57</f>
        <v>0</v>
      </c>
      <c r="K59" s="163"/>
      <c r="L59" s="162"/>
    </row>
    <row r="60" spans="1:12">
      <c r="A60" s="140"/>
      <c r="B60" s="140"/>
      <c r="C60" s="76"/>
      <c r="D60" s="76"/>
      <c r="E60" s="76"/>
      <c r="F60" s="76"/>
      <c r="G60" s="76"/>
      <c r="H60" s="76"/>
      <c r="I60" s="76"/>
      <c r="J60" s="76"/>
      <c r="K60" s="149"/>
      <c r="L60" s="76"/>
    </row>
    <row r="61" spans="1:12">
      <c r="A61" s="140"/>
      <c r="B61" s="140"/>
      <c r="C61" s="76"/>
      <c r="D61" s="76"/>
      <c r="E61" s="76"/>
      <c r="F61" s="76"/>
      <c r="G61" s="76"/>
      <c r="H61" s="76"/>
      <c r="I61" s="76"/>
      <c r="J61" s="76"/>
      <c r="K61" s="149"/>
      <c r="L61" s="76"/>
    </row>
  </sheetData>
  <sheetProtection selectLockedCells="1"/>
  <mergeCells count="27">
    <mergeCell ref="F2:K2"/>
    <mergeCell ref="C11:F11"/>
    <mergeCell ref="H11:J11"/>
    <mergeCell ref="C12:F12"/>
    <mergeCell ref="H12:J12"/>
    <mergeCell ref="H9:J10"/>
    <mergeCell ref="C9:F10"/>
    <mergeCell ref="C27:F27"/>
    <mergeCell ref="C35:F35"/>
    <mergeCell ref="C48:F48"/>
    <mergeCell ref="C38:F38"/>
    <mergeCell ref="C39:F39"/>
    <mergeCell ref="C40:F40"/>
    <mergeCell ref="C44:F44"/>
    <mergeCell ref="C45:F45"/>
    <mergeCell ref="C46:F46"/>
    <mergeCell ref="C47:F47"/>
    <mergeCell ref="C36:F36"/>
    <mergeCell ref="C37:F37"/>
    <mergeCell ref="C28:F28"/>
    <mergeCell ref="C19:F19"/>
    <mergeCell ref="C13:F13"/>
    <mergeCell ref="H13:J13"/>
    <mergeCell ref="C14:F15"/>
    <mergeCell ref="H14:J15"/>
    <mergeCell ref="C16:F16"/>
    <mergeCell ref="H16:J16"/>
  </mergeCells>
  <pageMargins left="0.78740157480314965" right="0.78740157480314965" top="1.3779527559055118" bottom="0.98425196850393704" header="0.51181102362204722" footer="0.51181102362204722"/>
  <pageSetup paperSize="9" orientation="portrait" r:id="rId1"/>
  <headerFooter scaleWithDoc="0">
    <oddHeader>&amp;L&amp;"Arial,Fett"&amp;11VgV„Ersatzneubau des Bauhofs in Modulbauweise“ in Lohmar
&amp;"Arial,Standard"&amp;10Anlage B2 - Honorarangebotsblätter&amp;R&amp;G</oddHeader>
    <oddFooter>&amp;R&amp;8Seite &amp;P/&amp;N</oddFooter>
  </headerFooter>
  <rowBreaks count="1" manualBreakCount="1">
    <brk id="32" max="11"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L60"/>
  <sheetViews>
    <sheetView showGridLines="0" view="pageLayout" zoomScaleNormal="85" zoomScaleSheetLayoutView="100" workbookViewId="0">
      <selection activeCell="H11" sqref="H11:J11"/>
    </sheetView>
  </sheetViews>
  <sheetFormatPr baseColWidth="10" defaultColWidth="11.42578125" defaultRowHeight="12.75"/>
  <cols>
    <col min="1" max="2" width="3.42578125" style="59" customWidth="1"/>
    <col min="3" max="3" width="6.85546875" style="59" customWidth="1"/>
    <col min="4" max="4" width="3.42578125" style="59" customWidth="1"/>
    <col min="5" max="5" width="11.42578125" style="59" customWidth="1"/>
    <col min="6" max="6" width="11.42578125" style="59"/>
    <col min="7" max="7" width="3.42578125" style="59" customWidth="1"/>
    <col min="8" max="8" width="11.42578125" style="59"/>
    <col min="9" max="9" width="3.42578125" style="59" customWidth="1"/>
    <col min="10" max="10" width="23.28515625" style="59" customWidth="1"/>
    <col min="11" max="12" width="3.42578125" style="59" customWidth="1"/>
    <col min="13" max="16384" width="11.42578125" style="59"/>
  </cols>
  <sheetData>
    <row r="1" spans="1:11">
      <c r="A1" s="58"/>
      <c r="B1" s="58"/>
      <c r="C1" s="58"/>
      <c r="D1" s="58"/>
      <c r="E1" s="58"/>
      <c r="F1" s="58"/>
      <c r="G1" s="58"/>
      <c r="H1" s="58"/>
      <c r="I1" s="58"/>
      <c r="J1" s="58"/>
    </row>
    <row r="2" spans="1:11">
      <c r="A2" s="60"/>
      <c r="B2" s="58" t="s">
        <v>0</v>
      </c>
      <c r="C2" s="58"/>
      <c r="D2" s="58"/>
      <c r="E2" s="58"/>
      <c r="F2" s="245">
        <f>Deckblatt!F2</f>
        <v>0</v>
      </c>
      <c r="G2" s="246"/>
      <c r="H2" s="246"/>
      <c r="I2" s="246"/>
      <c r="J2" s="246"/>
      <c r="K2" s="264"/>
    </row>
    <row r="3" spans="1:11">
      <c r="A3" s="60"/>
      <c r="B3" s="58"/>
      <c r="C3" s="58"/>
      <c r="D3" s="58"/>
      <c r="E3" s="58"/>
      <c r="F3" s="62"/>
      <c r="G3" s="62"/>
      <c r="H3" s="62"/>
      <c r="I3" s="62"/>
      <c r="J3" s="62"/>
      <c r="K3" s="62"/>
    </row>
    <row r="4" spans="1:11">
      <c r="A4" s="58"/>
      <c r="B4" s="58"/>
      <c r="C4" s="58"/>
      <c r="D4" s="58"/>
      <c r="E4" s="58"/>
      <c r="F4" s="58"/>
      <c r="G4" s="58"/>
      <c r="H4" s="58"/>
      <c r="I4" s="58"/>
      <c r="J4" s="58"/>
    </row>
    <row r="5" spans="1:11">
      <c r="A5" s="137"/>
      <c r="B5" s="172" t="s">
        <v>91</v>
      </c>
      <c r="C5" s="172"/>
      <c r="D5" s="172"/>
      <c r="E5" s="172"/>
      <c r="F5" s="172"/>
      <c r="G5" s="172"/>
      <c r="H5" s="172"/>
      <c r="I5" s="172"/>
      <c r="J5" s="172"/>
      <c r="K5" s="138"/>
    </row>
    <row r="6" spans="1:11">
      <c r="A6" s="76"/>
      <c r="B6" s="173" t="s">
        <v>71</v>
      </c>
      <c r="C6" s="173"/>
      <c r="D6" s="173"/>
      <c r="E6" s="173"/>
      <c r="F6" s="173"/>
      <c r="G6" s="173"/>
      <c r="H6" s="173"/>
      <c r="I6" s="173"/>
      <c r="J6" s="173"/>
      <c r="K6" s="76"/>
    </row>
    <row r="7" spans="1:11">
      <c r="A7" s="76"/>
      <c r="B7" s="76"/>
      <c r="C7" s="76"/>
      <c r="D7" s="76"/>
      <c r="E7" s="76"/>
      <c r="F7" s="76"/>
      <c r="G7" s="76"/>
      <c r="H7" s="76"/>
      <c r="I7" s="76"/>
      <c r="J7" s="76"/>
      <c r="K7" s="76"/>
    </row>
    <row r="8" spans="1:11">
      <c r="A8" s="76"/>
      <c r="B8" s="139" t="s">
        <v>27</v>
      </c>
      <c r="C8" s="139"/>
      <c r="D8" s="76"/>
      <c r="E8" s="76"/>
      <c r="F8" s="76"/>
      <c r="G8" s="76"/>
      <c r="H8" s="76"/>
      <c r="I8" s="76"/>
      <c r="J8" s="76"/>
      <c r="K8" s="76"/>
    </row>
    <row r="9" spans="1:11" ht="14.25" customHeight="1">
      <c r="A9" s="140"/>
      <c r="B9" s="140"/>
      <c r="C9" s="359" t="s">
        <v>28</v>
      </c>
      <c r="D9" s="359"/>
      <c r="E9" s="359"/>
      <c r="F9" s="359"/>
      <c r="G9" s="141"/>
      <c r="H9" s="356">
        <v>60000</v>
      </c>
      <c r="I9" s="357"/>
      <c r="J9" s="358"/>
      <c r="K9" s="142"/>
    </row>
    <row r="10" spans="1:11" ht="12.75" customHeight="1">
      <c r="A10" s="140"/>
      <c r="B10" s="140"/>
      <c r="C10" s="359"/>
      <c r="D10" s="359"/>
      <c r="E10" s="359"/>
      <c r="F10" s="359"/>
      <c r="G10" s="141"/>
      <c r="H10" s="356"/>
      <c r="I10" s="357"/>
      <c r="J10" s="358"/>
      <c r="K10" s="76"/>
    </row>
    <row r="11" spans="1:11" ht="14.25" customHeight="1">
      <c r="A11" s="140"/>
      <c r="B11" s="140"/>
      <c r="C11" s="359" t="s">
        <v>29</v>
      </c>
      <c r="D11" s="359"/>
      <c r="E11" s="359"/>
      <c r="F11" s="359"/>
      <c r="G11" s="181"/>
      <c r="H11" s="356">
        <v>0</v>
      </c>
      <c r="I11" s="357"/>
      <c r="J11" s="358"/>
      <c r="K11" s="76"/>
    </row>
    <row r="12" spans="1:11">
      <c r="A12" s="140"/>
      <c r="B12" s="140"/>
      <c r="C12" s="366" t="s">
        <v>30</v>
      </c>
      <c r="D12" s="366"/>
      <c r="E12" s="366"/>
      <c r="F12" s="366"/>
      <c r="G12" s="141"/>
      <c r="H12" s="356">
        <f>H11+H9</f>
        <v>60000</v>
      </c>
      <c r="I12" s="357"/>
      <c r="J12" s="358"/>
      <c r="K12" s="76"/>
    </row>
    <row r="13" spans="1:11">
      <c r="A13" s="140"/>
      <c r="B13" s="140"/>
      <c r="C13" s="366" t="s">
        <v>31</v>
      </c>
      <c r="D13" s="366"/>
      <c r="E13" s="366"/>
      <c r="F13" s="366"/>
      <c r="G13" s="139"/>
      <c r="H13" s="370" t="s">
        <v>102</v>
      </c>
      <c r="I13" s="371"/>
      <c r="J13" s="372"/>
      <c r="K13" s="76"/>
    </row>
    <row r="14" spans="1:11" ht="14.25" customHeight="1">
      <c r="A14" s="140"/>
      <c r="B14" s="140"/>
      <c r="C14" s="359" t="s">
        <v>150</v>
      </c>
      <c r="D14" s="359"/>
      <c r="E14" s="359"/>
      <c r="F14" s="359"/>
      <c r="G14" s="141"/>
      <c r="H14" s="241" t="s">
        <v>33</v>
      </c>
      <c r="I14" s="242"/>
      <c r="J14" s="243"/>
      <c r="K14" s="76"/>
    </row>
    <row r="15" spans="1:11">
      <c r="A15" s="140"/>
      <c r="B15" s="140"/>
      <c r="C15" s="359"/>
      <c r="D15" s="359"/>
      <c r="E15" s="359"/>
      <c r="F15" s="359"/>
      <c r="G15" s="141"/>
      <c r="H15" s="241"/>
      <c r="I15" s="242"/>
      <c r="J15" s="243"/>
      <c r="K15" s="76"/>
    </row>
    <row r="16" spans="1:11">
      <c r="A16" s="140"/>
      <c r="B16" s="140"/>
      <c r="C16" s="363" t="s">
        <v>34</v>
      </c>
      <c r="D16" s="363"/>
      <c r="E16" s="363"/>
      <c r="F16" s="363"/>
      <c r="G16" s="141"/>
      <c r="H16" s="241">
        <v>0</v>
      </c>
      <c r="I16" s="242"/>
      <c r="J16" s="243"/>
      <c r="K16" s="76"/>
    </row>
    <row r="17" spans="1:12">
      <c r="A17" s="140"/>
      <c r="B17" s="140"/>
      <c r="C17" s="76"/>
      <c r="D17" s="76"/>
      <c r="E17" s="76"/>
      <c r="F17" s="76"/>
      <c r="G17" s="76"/>
      <c r="H17" s="76"/>
      <c r="I17" s="76"/>
      <c r="J17" s="76"/>
      <c r="K17" s="76"/>
    </row>
    <row r="18" spans="1:12">
      <c r="A18" s="140"/>
      <c r="B18" s="140"/>
      <c r="C18" s="76"/>
      <c r="D18" s="76"/>
      <c r="E18" s="76"/>
      <c r="F18" s="76"/>
      <c r="G18" s="76"/>
      <c r="H18" s="76"/>
      <c r="I18" s="76"/>
      <c r="J18" s="76"/>
      <c r="K18" s="76"/>
    </row>
    <row r="19" spans="1:12" ht="25.5">
      <c r="A19" s="140"/>
      <c r="B19" s="140"/>
      <c r="C19" s="365" t="s">
        <v>35</v>
      </c>
      <c r="D19" s="365"/>
      <c r="E19" s="365"/>
      <c r="F19" s="365"/>
      <c r="G19" s="76"/>
      <c r="H19" s="143" t="s">
        <v>36</v>
      </c>
      <c r="I19" s="76"/>
      <c r="J19" s="144" t="s">
        <v>37</v>
      </c>
      <c r="K19" s="76"/>
    </row>
    <row r="20" spans="1:12">
      <c r="A20" s="140"/>
      <c r="B20" s="140"/>
      <c r="C20" s="76" t="s">
        <v>38</v>
      </c>
      <c r="D20" s="76"/>
      <c r="E20" s="76"/>
      <c r="F20" s="76"/>
      <c r="G20" s="76"/>
      <c r="H20" s="75">
        <v>0.02</v>
      </c>
      <c r="I20" s="76"/>
      <c r="J20" s="145"/>
      <c r="K20" s="76"/>
    </row>
    <row r="21" spans="1:12">
      <c r="A21" s="140"/>
      <c r="B21" s="140"/>
      <c r="C21" s="76" t="s">
        <v>39</v>
      </c>
      <c r="D21" s="76"/>
      <c r="E21" s="76"/>
      <c r="F21" s="76"/>
      <c r="G21" s="76"/>
      <c r="H21" s="75">
        <v>0.09</v>
      </c>
      <c r="I21" s="76"/>
      <c r="J21" s="145"/>
      <c r="K21" s="76"/>
    </row>
    <row r="22" spans="1:12">
      <c r="A22" s="140"/>
      <c r="B22" s="140"/>
      <c r="C22" s="76" t="s">
        <v>40</v>
      </c>
      <c r="D22" s="76"/>
      <c r="E22" s="76"/>
      <c r="F22" s="76"/>
      <c r="G22" s="76"/>
      <c r="H22" s="75">
        <v>0.17</v>
      </c>
      <c r="I22" s="76"/>
      <c r="J22" s="145"/>
      <c r="K22" s="76"/>
    </row>
    <row r="23" spans="1:12">
      <c r="A23" s="140"/>
      <c r="B23" s="140"/>
      <c r="C23" s="76" t="s">
        <v>41</v>
      </c>
      <c r="D23" s="76"/>
      <c r="E23" s="76"/>
      <c r="F23" s="76"/>
      <c r="G23" s="76"/>
      <c r="H23" s="147">
        <v>0.02</v>
      </c>
      <c r="I23" s="76"/>
      <c r="J23" s="145"/>
      <c r="K23" s="76"/>
    </row>
    <row r="24" spans="1:12">
      <c r="A24" s="140"/>
      <c r="B24" s="140"/>
      <c r="C24" s="76" t="s">
        <v>42</v>
      </c>
      <c r="D24" s="76"/>
      <c r="E24" s="76"/>
      <c r="F24" s="76"/>
      <c r="G24" s="76"/>
      <c r="H24" s="75">
        <v>0.22</v>
      </c>
      <c r="I24" s="76"/>
      <c r="J24" s="146" t="s">
        <v>75</v>
      </c>
      <c r="K24" s="76"/>
    </row>
    <row r="25" spans="1:12">
      <c r="A25" s="140"/>
      <c r="B25" s="140"/>
      <c r="C25" s="76" t="s">
        <v>43</v>
      </c>
      <c r="D25" s="76"/>
      <c r="E25" s="76"/>
      <c r="F25" s="76"/>
      <c r="G25" s="76"/>
      <c r="H25" s="75">
        <v>7.0000000000000007E-2</v>
      </c>
      <c r="I25" s="76"/>
      <c r="J25" s="146" t="s">
        <v>75</v>
      </c>
      <c r="K25" s="76"/>
    </row>
    <row r="26" spans="1:12">
      <c r="A26" s="140"/>
      <c r="B26" s="140"/>
      <c r="C26" s="76" t="s">
        <v>44</v>
      </c>
      <c r="D26" s="76"/>
      <c r="E26" s="76"/>
      <c r="F26" s="76"/>
      <c r="G26" s="76"/>
      <c r="H26" s="75">
        <v>0.05</v>
      </c>
      <c r="I26" s="76"/>
      <c r="J26" s="146" t="s">
        <v>75</v>
      </c>
      <c r="K26" s="76"/>
    </row>
    <row r="27" spans="1:12" ht="27.75" customHeight="1">
      <c r="A27" s="140"/>
      <c r="B27" s="140"/>
      <c r="C27" s="359" t="s">
        <v>45</v>
      </c>
      <c r="D27" s="359"/>
      <c r="E27" s="359"/>
      <c r="F27" s="359"/>
      <c r="G27" s="76"/>
      <c r="H27" s="75">
        <v>0.35</v>
      </c>
      <c r="I27" s="76"/>
      <c r="J27" s="146" t="s">
        <v>75</v>
      </c>
      <c r="K27" s="76"/>
    </row>
    <row r="28" spans="1:12" ht="27.75" customHeight="1">
      <c r="A28" s="140"/>
      <c r="B28" s="140"/>
      <c r="C28" s="359" t="s">
        <v>46</v>
      </c>
      <c r="D28" s="359"/>
      <c r="E28" s="359"/>
      <c r="F28" s="359"/>
      <c r="G28" s="76"/>
      <c r="H28" s="147">
        <v>0.01</v>
      </c>
      <c r="I28" s="76"/>
      <c r="J28" s="146" t="s">
        <v>75</v>
      </c>
      <c r="K28" s="76"/>
    </row>
    <row r="29" spans="1:12">
      <c r="A29" s="140"/>
      <c r="B29" s="140"/>
      <c r="C29" s="139" t="s">
        <v>47</v>
      </c>
      <c r="D29" s="139"/>
      <c r="E29" s="139"/>
      <c r="F29" s="139"/>
      <c r="G29" s="76"/>
      <c r="H29" s="75">
        <f>SUM(H20:H28)</f>
        <v>1</v>
      </c>
      <c r="I29" s="76"/>
      <c r="J29" s="148">
        <f>SUM(J20:J28)</f>
        <v>0</v>
      </c>
      <c r="K29" s="76"/>
    </row>
    <row r="30" spans="1:12">
      <c r="A30" s="140"/>
      <c r="B30" s="140"/>
      <c r="C30" s="139"/>
      <c r="D30" s="139"/>
      <c r="E30" s="139"/>
      <c r="F30" s="139"/>
      <c r="G30" s="76"/>
      <c r="H30" s="149"/>
      <c r="I30" s="76"/>
      <c r="J30" s="150"/>
      <c r="K30" s="76"/>
    </row>
    <row r="31" spans="1:12">
      <c r="A31" s="140"/>
      <c r="B31" s="140"/>
      <c r="C31" s="76"/>
      <c r="D31" s="76"/>
      <c r="E31" s="76"/>
      <c r="F31" s="76"/>
      <c r="G31" s="76"/>
      <c r="H31" s="76"/>
      <c r="I31" s="76"/>
      <c r="J31" s="76"/>
      <c r="K31" s="76"/>
    </row>
    <row r="32" spans="1:12">
      <c r="A32" s="182"/>
      <c r="B32" s="182"/>
      <c r="C32" s="182"/>
      <c r="D32" s="182"/>
      <c r="E32" s="182"/>
      <c r="F32" s="182"/>
      <c r="G32" s="182"/>
      <c r="H32" s="182"/>
      <c r="I32" s="182"/>
      <c r="J32" s="182"/>
      <c r="K32" s="182"/>
      <c r="L32" s="182"/>
    </row>
    <row r="33" spans="1:12">
      <c r="B33" s="139" t="s">
        <v>18</v>
      </c>
    </row>
    <row r="34" spans="1:12">
      <c r="B34" s="139"/>
    </row>
    <row r="35" spans="1:12">
      <c r="A35" s="140"/>
      <c r="B35" s="140"/>
      <c r="C35" s="359" t="s">
        <v>160</v>
      </c>
      <c r="D35" s="359"/>
      <c r="E35" s="359"/>
      <c r="F35" s="359"/>
      <c r="G35" s="139"/>
      <c r="H35" s="141"/>
      <c r="I35" s="151"/>
      <c r="J35" s="152">
        <f>H16</f>
        <v>0</v>
      </c>
      <c r="K35" s="151"/>
      <c r="L35" s="151"/>
    </row>
    <row r="36" spans="1:12" ht="27.75" customHeight="1">
      <c r="A36" s="140"/>
      <c r="B36" s="140"/>
      <c r="C36" s="359" t="s">
        <v>153</v>
      </c>
      <c r="D36" s="359"/>
      <c r="E36" s="359"/>
      <c r="F36" s="359"/>
      <c r="G36" s="139"/>
      <c r="H36" s="88">
        <f>J29</f>
        <v>0</v>
      </c>
      <c r="I36" s="151"/>
      <c r="J36" s="152">
        <f>H36*J35</f>
        <v>0</v>
      </c>
      <c r="K36" s="151"/>
      <c r="L36" s="151"/>
    </row>
    <row r="37" spans="1:12" ht="27.75" customHeight="1">
      <c r="A37" s="140"/>
      <c r="B37" s="140"/>
      <c r="C37" s="360" t="s">
        <v>52</v>
      </c>
      <c r="D37" s="360"/>
      <c r="E37" s="360"/>
      <c r="F37" s="360"/>
      <c r="G37" s="76"/>
      <c r="H37" s="86">
        <v>0</v>
      </c>
      <c r="I37" s="153"/>
      <c r="J37" s="154">
        <f>J36*H37</f>
        <v>0</v>
      </c>
      <c r="K37" s="141"/>
      <c r="L37" s="141"/>
    </row>
    <row r="38" spans="1:12">
      <c r="A38" s="140"/>
      <c r="B38" s="140"/>
      <c r="C38" s="361" t="s">
        <v>53</v>
      </c>
      <c r="D38" s="361"/>
      <c r="E38" s="361"/>
      <c r="F38" s="361"/>
      <c r="G38" s="139"/>
      <c r="H38" s="141"/>
      <c r="I38" s="141"/>
      <c r="J38" s="155">
        <f>J37+J36</f>
        <v>0</v>
      </c>
      <c r="K38" s="141"/>
      <c r="L38" s="141"/>
    </row>
    <row r="39" spans="1:12">
      <c r="A39" s="140"/>
      <c r="B39" s="140"/>
      <c r="C39" s="360" t="s">
        <v>54</v>
      </c>
      <c r="D39" s="360"/>
      <c r="E39" s="360"/>
      <c r="F39" s="360"/>
      <c r="G39" s="76"/>
      <c r="H39" s="86">
        <v>0</v>
      </c>
      <c r="I39" s="153"/>
      <c r="J39" s="154">
        <f>J38*H39</f>
        <v>0</v>
      </c>
      <c r="K39" s="141"/>
      <c r="L39" s="141"/>
    </row>
    <row r="40" spans="1:12">
      <c r="A40" s="140"/>
      <c r="B40" s="140"/>
      <c r="C40" s="361" t="s">
        <v>53</v>
      </c>
      <c r="D40" s="361"/>
      <c r="E40" s="361"/>
      <c r="F40" s="361"/>
      <c r="G40" s="139"/>
      <c r="H40" s="141"/>
      <c r="I40" s="141"/>
      <c r="J40" s="155">
        <f>J39+J38</f>
        <v>0</v>
      </c>
      <c r="K40" s="141"/>
      <c r="L40" s="141"/>
    </row>
    <row r="41" spans="1:12">
      <c r="B41" s="139"/>
    </row>
    <row r="42" spans="1:12">
      <c r="B42" s="139"/>
    </row>
    <row r="43" spans="1:12">
      <c r="A43" s="140"/>
      <c r="B43" s="158"/>
      <c r="C43" s="362" t="s">
        <v>67</v>
      </c>
      <c r="D43" s="359"/>
      <c r="E43" s="359"/>
      <c r="F43" s="359"/>
      <c r="G43" s="139"/>
      <c r="H43" s="156" t="s">
        <v>56</v>
      </c>
      <c r="I43" s="141"/>
      <c r="J43" s="156" t="s">
        <v>165</v>
      </c>
      <c r="K43" s="141"/>
      <c r="L43" s="141"/>
    </row>
    <row r="44" spans="1:12" ht="14.25" customHeight="1">
      <c r="A44" s="140"/>
      <c r="B44" s="158"/>
      <c r="C44" s="359" t="s">
        <v>57</v>
      </c>
      <c r="D44" s="359"/>
      <c r="E44" s="359"/>
      <c r="F44" s="359"/>
      <c r="G44" s="139"/>
      <c r="H44" s="79">
        <v>0</v>
      </c>
      <c r="I44" s="141"/>
      <c r="J44" s="154">
        <f>H44*20</f>
        <v>0</v>
      </c>
      <c r="K44" s="141"/>
      <c r="L44" s="141"/>
    </row>
    <row r="45" spans="1:12" ht="14.25" customHeight="1">
      <c r="A45" s="140"/>
      <c r="B45" s="158"/>
      <c r="C45" s="359" t="s">
        <v>58</v>
      </c>
      <c r="D45" s="359"/>
      <c r="E45" s="359"/>
      <c r="F45" s="359"/>
      <c r="G45" s="139"/>
      <c r="H45" s="79">
        <v>0</v>
      </c>
      <c r="I45" s="141"/>
      <c r="J45" s="154">
        <f>H45*20</f>
        <v>0</v>
      </c>
      <c r="K45" s="141"/>
      <c r="L45" s="141"/>
    </row>
    <row r="46" spans="1:12">
      <c r="A46" s="140"/>
      <c r="B46" s="158"/>
      <c r="C46" s="360" t="s">
        <v>59</v>
      </c>
      <c r="D46" s="360"/>
      <c r="E46" s="360"/>
      <c r="F46" s="360"/>
      <c r="G46" s="139"/>
      <c r="H46" s="79">
        <v>0</v>
      </c>
      <c r="I46" s="141"/>
      <c r="J46" s="154">
        <f>H46*20</f>
        <v>0</v>
      </c>
      <c r="K46" s="141"/>
      <c r="L46" s="141"/>
    </row>
    <row r="47" spans="1:12">
      <c r="A47" s="140"/>
      <c r="B47" s="158"/>
      <c r="C47" s="361" t="s">
        <v>53</v>
      </c>
      <c r="D47" s="361"/>
      <c r="E47" s="361"/>
      <c r="F47" s="361"/>
      <c r="G47" s="139"/>
      <c r="H47" s="141"/>
      <c r="I47" s="141"/>
      <c r="J47" s="155">
        <f>SUM(J44:J46)</f>
        <v>0</v>
      </c>
      <c r="K47" s="141"/>
      <c r="L47" s="141"/>
    </row>
    <row r="48" spans="1:12">
      <c r="A48" s="140"/>
      <c r="B48" s="140"/>
      <c r="C48" s="140"/>
      <c r="D48" s="140"/>
      <c r="E48" s="140"/>
      <c r="F48" s="140"/>
      <c r="G48" s="140"/>
      <c r="H48" s="140"/>
      <c r="I48" s="140"/>
      <c r="J48" s="140"/>
      <c r="K48" s="140"/>
      <c r="L48" s="140"/>
    </row>
    <row r="49" spans="1:12">
      <c r="A49" s="140"/>
      <c r="B49" s="140"/>
      <c r="C49" s="76"/>
      <c r="D49" s="76"/>
      <c r="E49" s="76"/>
      <c r="F49" s="76"/>
      <c r="G49" s="76"/>
      <c r="H49" s="76"/>
      <c r="I49" s="76"/>
      <c r="J49" s="76"/>
      <c r="K49" s="76"/>
      <c r="L49" s="76"/>
    </row>
    <row r="50" spans="1:12">
      <c r="A50" s="140"/>
      <c r="B50" s="140"/>
      <c r="C50" s="139" t="s">
        <v>60</v>
      </c>
      <c r="D50" s="139"/>
      <c r="E50" s="139"/>
      <c r="F50" s="139"/>
      <c r="G50" s="139"/>
      <c r="H50" s="141"/>
      <c r="I50" s="139"/>
      <c r="K50" s="139"/>
      <c r="L50" s="76"/>
    </row>
    <row r="51" spans="1:12">
      <c r="A51" s="140"/>
      <c r="B51" s="140"/>
      <c r="C51" s="139" t="s">
        <v>96</v>
      </c>
      <c r="D51" s="139"/>
      <c r="E51" s="139"/>
      <c r="F51" s="139"/>
      <c r="G51" s="139"/>
      <c r="H51" s="139"/>
      <c r="I51" s="139"/>
      <c r="J51" s="139" t="s">
        <v>61</v>
      </c>
      <c r="K51" s="139"/>
      <c r="L51" s="76"/>
    </row>
    <row r="52" spans="1:12">
      <c r="A52" s="140"/>
      <c r="B52" s="140"/>
      <c r="C52" s="76" t="s">
        <v>27</v>
      </c>
      <c r="D52" s="139"/>
      <c r="E52" s="139"/>
      <c r="F52" s="139"/>
      <c r="G52" s="76"/>
      <c r="H52" s="141"/>
      <c r="I52" s="141"/>
      <c r="J52" s="154">
        <f>J40</f>
        <v>0</v>
      </c>
      <c r="K52" s="141"/>
      <c r="L52" s="76"/>
    </row>
    <row r="53" spans="1:12">
      <c r="A53" s="140"/>
      <c r="B53" s="140"/>
      <c r="C53" s="76" t="s">
        <v>166</v>
      </c>
      <c r="D53" s="139"/>
      <c r="E53" s="139"/>
      <c r="F53" s="139"/>
      <c r="G53" s="76"/>
      <c r="H53" s="141"/>
      <c r="I53" s="141"/>
      <c r="J53" s="154">
        <f>J47</f>
        <v>0</v>
      </c>
      <c r="K53" s="141"/>
      <c r="L53" s="76"/>
    </row>
    <row r="54" spans="1:12">
      <c r="A54" s="140"/>
      <c r="B54" s="140"/>
      <c r="C54" s="139" t="s">
        <v>26</v>
      </c>
      <c r="D54" s="139"/>
      <c r="E54" s="139"/>
      <c r="F54" s="139"/>
      <c r="G54" s="76"/>
      <c r="H54" s="141"/>
      <c r="I54" s="141"/>
      <c r="J54" s="155">
        <f>SUM(J52:J53)</f>
        <v>0</v>
      </c>
      <c r="K54" s="141"/>
      <c r="L54" s="76"/>
    </row>
    <row r="55" spans="1:12">
      <c r="A55" s="140"/>
      <c r="B55" s="140"/>
      <c r="C55" s="76" t="s">
        <v>62</v>
      </c>
      <c r="D55" s="76"/>
      <c r="E55" s="76"/>
      <c r="F55" s="76"/>
      <c r="G55" s="76"/>
      <c r="H55" s="86">
        <v>0</v>
      </c>
      <c r="I55" s="153"/>
      <c r="J55" s="154">
        <f>J54*H55</f>
        <v>0</v>
      </c>
      <c r="K55" s="153"/>
      <c r="L55" s="76"/>
    </row>
    <row r="56" spans="1:12">
      <c r="A56" s="140"/>
      <c r="B56" s="140"/>
      <c r="C56" s="139" t="s">
        <v>63</v>
      </c>
      <c r="D56" s="139"/>
      <c r="E56" s="139"/>
      <c r="F56" s="139"/>
      <c r="G56" s="76"/>
      <c r="H56" s="141"/>
      <c r="I56" s="141"/>
      <c r="J56" s="155">
        <f>J55+J54</f>
        <v>0</v>
      </c>
      <c r="K56" s="141"/>
      <c r="L56" s="76"/>
    </row>
    <row r="57" spans="1:12">
      <c r="A57" s="140"/>
      <c r="B57" s="140"/>
      <c r="C57" s="76" t="s">
        <v>64</v>
      </c>
      <c r="D57" s="76"/>
      <c r="E57" s="76"/>
      <c r="F57" s="76"/>
      <c r="G57" s="76"/>
      <c r="H57" s="180">
        <v>0.19</v>
      </c>
      <c r="I57" s="153"/>
      <c r="J57" s="154">
        <f>J56*H57</f>
        <v>0</v>
      </c>
      <c r="K57" s="153"/>
      <c r="L57" s="76"/>
    </row>
    <row r="58" spans="1:12" s="95" customFormat="1" ht="15.75">
      <c r="A58" s="160"/>
      <c r="B58" s="160"/>
      <c r="C58" s="161" t="s">
        <v>65</v>
      </c>
      <c r="D58" s="161"/>
      <c r="E58" s="161"/>
      <c r="F58" s="161"/>
      <c r="G58" s="162"/>
      <c r="H58" s="163"/>
      <c r="I58" s="163"/>
      <c r="J58" s="165">
        <f>J57+J56</f>
        <v>0</v>
      </c>
      <c r="K58" s="163"/>
      <c r="L58" s="162"/>
    </row>
    <row r="59" spans="1:12">
      <c r="A59" s="140"/>
      <c r="B59" s="140"/>
      <c r="C59" s="76"/>
      <c r="D59" s="76"/>
      <c r="E59" s="76"/>
      <c r="F59" s="76"/>
      <c r="G59" s="76"/>
      <c r="H59" s="76"/>
      <c r="I59" s="76"/>
      <c r="J59" s="76"/>
      <c r="K59" s="149"/>
      <c r="L59" s="76"/>
    </row>
    <row r="60" spans="1:12">
      <c r="A60" s="140"/>
      <c r="B60" s="140"/>
      <c r="C60" s="76"/>
      <c r="D60" s="76"/>
      <c r="E60" s="76"/>
      <c r="F60" s="76"/>
      <c r="G60" s="76"/>
      <c r="H60" s="76"/>
      <c r="I60" s="76"/>
      <c r="J60" s="76"/>
      <c r="K60" s="149"/>
      <c r="L60" s="76"/>
    </row>
  </sheetData>
  <sheetProtection selectLockedCells="1"/>
  <mergeCells count="27">
    <mergeCell ref="C28:F28"/>
    <mergeCell ref="F2:K2"/>
    <mergeCell ref="C12:F12"/>
    <mergeCell ref="H12:J12"/>
    <mergeCell ref="C13:F13"/>
    <mergeCell ref="C19:F19"/>
    <mergeCell ref="C9:F10"/>
    <mergeCell ref="H9:J10"/>
    <mergeCell ref="C11:F11"/>
    <mergeCell ref="H11:J11"/>
    <mergeCell ref="C27:F27"/>
    <mergeCell ref="C46:F46"/>
    <mergeCell ref="C47:F47"/>
    <mergeCell ref="C44:F44"/>
    <mergeCell ref="C45:F45"/>
    <mergeCell ref="H13:J13"/>
    <mergeCell ref="C14:F15"/>
    <mergeCell ref="H14:J15"/>
    <mergeCell ref="C16:F16"/>
    <mergeCell ref="H16:J16"/>
    <mergeCell ref="C40:F40"/>
    <mergeCell ref="C43:F43"/>
    <mergeCell ref="C35:F35"/>
    <mergeCell ref="C36:F36"/>
    <mergeCell ref="C37:F37"/>
    <mergeCell ref="C38:F38"/>
    <mergeCell ref="C39:F39"/>
  </mergeCells>
  <pageMargins left="0.78740157480314965" right="0.78740157480314965" top="1.3779527559055118" bottom="0.98425196850393704" header="0.51181102362204722" footer="0.51181102362204722"/>
  <pageSetup paperSize="9" orientation="portrait" r:id="rId1"/>
  <headerFooter scaleWithDoc="0">
    <oddHeader>&amp;L&amp;"Arial,Fett"&amp;11VgV „Ersatzneubau Dammweg in Modulbauweise“ in Lohmar
&amp;"Arial,Standard"Anlage B2 - Honorarangebotsblätter&amp;R&amp;G</oddHeader>
    <oddFooter>&amp;R&amp;8Seite &amp;P/&amp;N</oddFooter>
  </headerFooter>
  <rowBreaks count="1" manualBreakCount="1">
    <brk id="32" max="11"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dimension ref="A1:L60"/>
  <sheetViews>
    <sheetView showGridLines="0" view="pageLayout" zoomScaleNormal="85" zoomScaleSheetLayoutView="85" workbookViewId="0">
      <selection activeCell="H11" sqref="H11:J11"/>
    </sheetView>
  </sheetViews>
  <sheetFormatPr baseColWidth="10" defaultColWidth="11.42578125" defaultRowHeight="12.75"/>
  <cols>
    <col min="1" max="2" width="3.42578125" style="59" customWidth="1"/>
    <col min="3" max="3" width="6.85546875" style="59" customWidth="1"/>
    <col min="4" max="4" width="3.42578125" style="59" customWidth="1"/>
    <col min="5" max="5" width="11.42578125" style="59" customWidth="1"/>
    <col min="6" max="6" width="11.42578125" style="59"/>
    <col min="7" max="7" width="3.42578125" style="59" customWidth="1"/>
    <col min="8" max="8" width="11.42578125" style="59"/>
    <col min="9" max="9" width="3.42578125" style="59" customWidth="1"/>
    <col min="10" max="10" width="23.28515625" style="59" customWidth="1"/>
    <col min="11" max="12" width="3.42578125" style="59" customWidth="1"/>
    <col min="13" max="16384" width="11.42578125" style="59"/>
  </cols>
  <sheetData>
    <row r="1" spans="1:11">
      <c r="A1" s="58"/>
      <c r="B1" s="58"/>
      <c r="C1" s="58"/>
      <c r="D1" s="58"/>
      <c r="E1" s="58"/>
      <c r="F1" s="58"/>
      <c r="G1" s="58"/>
      <c r="H1" s="58"/>
      <c r="I1" s="58"/>
      <c r="J1" s="58"/>
    </row>
    <row r="2" spans="1:11">
      <c r="A2" s="60"/>
      <c r="B2" s="58" t="s">
        <v>0</v>
      </c>
      <c r="C2" s="58"/>
      <c r="D2" s="58"/>
      <c r="E2" s="58"/>
      <c r="F2" s="245">
        <f>Deckblatt!F2</f>
        <v>0</v>
      </c>
      <c r="G2" s="246"/>
      <c r="H2" s="246"/>
      <c r="I2" s="246"/>
      <c r="J2" s="246"/>
      <c r="K2" s="264"/>
    </row>
    <row r="3" spans="1:11">
      <c r="A3" s="60"/>
      <c r="B3" s="58"/>
      <c r="C3" s="58"/>
      <c r="D3" s="58"/>
      <c r="E3" s="58"/>
      <c r="F3" s="62"/>
      <c r="G3" s="62"/>
      <c r="H3" s="62"/>
      <c r="I3" s="62"/>
      <c r="J3" s="62"/>
      <c r="K3" s="62"/>
    </row>
    <row r="4" spans="1:11">
      <c r="A4" s="58"/>
      <c r="B4" s="58"/>
      <c r="C4" s="58"/>
      <c r="D4" s="58"/>
      <c r="E4" s="58"/>
      <c r="F4" s="58"/>
      <c r="G4" s="58"/>
      <c r="H4" s="58"/>
      <c r="I4" s="58"/>
      <c r="J4" s="58"/>
    </row>
    <row r="5" spans="1:11">
      <c r="A5" s="137"/>
      <c r="B5" s="172" t="s">
        <v>91</v>
      </c>
      <c r="C5" s="172"/>
      <c r="D5" s="172"/>
      <c r="E5" s="172"/>
      <c r="F5" s="172"/>
      <c r="G5" s="172"/>
      <c r="H5" s="172"/>
      <c r="I5" s="172"/>
      <c r="J5" s="172"/>
      <c r="K5" s="138"/>
    </row>
    <row r="6" spans="1:11">
      <c r="A6" s="76"/>
      <c r="B6" s="173" t="s">
        <v>22</v>
      </c>
      <c r="C6" s="173"/>
      <c r="D6" s="173"/>
      <c r="E6" s="173"/>
      <c r="F6" s="173"/>
      <c r="G6" s="173"/>
      <c r="H6" s="173"/>
      <c r="I6" s="173"/>
      <c r="J6" s="173"/>
      <c r="K6" s="76"/>
    </row>
    <row r="7" spans="1:11">
      <c r="A7" s="76"/>
      <c r="B7" s="76"/>
      <c r="C7" s="76"/>
      <c r="D7" s="76"/>
      <c r="E7" s="76"/>
      <c r="F7" s="76"/>
      <c r="G7" s="76"/>
      <c r="H7" s="76"/>
      <c r="I7" s="76"/>
      <c r="J7" s="76"/>
      <c r="K7" s="76"/>
    </row>
    <row r="8" spans="1:11">
      <c r="A8" s="76"/>
      <c r="B8" s="139" t="s">
        <v>27</v>
      </c>
      <c r="C8" s="139"/>
      <c r="D8" s="76"/>
      <c r="E8" s="76"/>
      <c r="F8" s="76"/>
      <c r="G8" s="76"/>
      <c r="H8" s="76"/>
      <c r="I8" s="76"/>
      <c r="J8" s="76"/>
      <c r="K8" s="76"/>
    </row>
    <row r="9" spans="1:11" ht="14.25" customHeight="1">
      <c r="A9" s="140"/>
      <c r="B9" s="140"/>
      <c r="C9" s="359" t="s">
        <v>28</v>
      </c>
      <c r="D9" s="359"/>
      <c r="E9" s="359"/>
      <c r="F9" s="359"/>
      <c r="G9" s="141"/>
      <c r="H9" s="356">
        <v>0</v>
      </c>
      <c r="I9" s="357"/>
      <c r="J9" s="358"/>
      <c r="K9" s="142"/>
    </row>
    <row r="10" spans="1:11" ht="12.75" customHeight="1">
      <c r="A10" s="140"/>
      <c r="B10" s="140"/>
      <c r="C10" s="359"/>
      <c r="D10" s="359"/>
      <c r="E10" s="359"/>
      <c r="F10" s="359"/>
      <c r="G10" s="141"/>
      <c r="H10" s="356"/>
      <c r="I10" s="357"/>
      <c r="J10" s="358"/>
      <c r="K10" s="76"/>
    </row>
    <row r="11" spans="1:11" ht="14.25" customHeight="1">
      <c r="A11" s="140"/>
      <c r="B11" s="140"/>
      <c r="C11" s="359" t="s">
        <v>29</v>
      </c>
      <c r="D11" s="359"/>
      <c r="E11" s="359"/>
      <c r="F11" s="359"/>
      <c r="G11" s="141"/>
      <c r="H11" s="356">
        <v>0</v>
      </c>
      <c r="I11" s="357"/>
      <c r="J11" s="358"/>
      <c r="K11" s="76"/>
    </row>
    <row r="12" spans="1:11">
      <c r="A12" s="140"/>
      <c r="B12" s="140"/>
      <c r="C12" s="366" t="s">
        <v>30</v>
      </c>
      <c r="D12" s="366"/>
      <c r="E12" s="366"/>
      <c r="F12" s="366"/>
      <c r="G12" s="141"/>
      <c r="H12" s="356">
        <f>H11+H9</f>
        <v>0</v>
      </c>
      <c r="I12" s="357"/>
      <c r="J12" s="358"/>
      <c r="K12" s="76"/>
    </row>
    <row r="13" spans="1:11">
      <c r="A13" s="140"/>
      <c r="B13" s="140"/>
      <c r="C13" s="366" t="s">
        <v>31</v>
      </c>
      <c r="D13" s="366"/>
      <c r="E13" s="366"/>
      <c r="F13" s="366"/>
      <c r="G13" s="139"/>
      <c r="H13" s="370" t="s">
        <v>102</v>
      </c>
      <c r="I13" s="371"/>
      <c r="J13" s="372"/>
      <c r="K13" s="76"/>
    </row>
    <row r="14" spans="1:11" ht="14.25" customHeight="1">
      <c r="A14" s="140"/>
      <c r="B14" s="140"/>
      <c r="C14" s="359" t="s">
        <v>150</v>
      </c>
      <c r="D14" s="359"/>
      <c r="E14" s="359"/>
      <c r="F14" s="359"/>
      <c r="G14" s="141"/>
      <c r="H14" s="241" t="s">
        <v>33</v>
      </c>
      <c r="I14" s="242"/>
      <c r="J14" s="243"/>
      <c r="K14" s="76"/>
    </row>
    <row r="15" spans="1:11">
      <c r="A15" s="140"/>
      <c r="B15" s="140"/>
      <c r="C15" s="359"/>
      <c r="D15" s="359"/>
      <c r="E15" s="359"/>
      <c r="F15" s="359"/>
      <c r="G15" s="141"/>
      <c r="H15" s="241"/>
      <c r="I15" s="242"/>
      <c r="J15" s="243"/>
      <c r="K15" s="76"/>
    </row>
    <row r="16" spans="1:11">
      <c r="A16" s="140"/>
      <c r="B16" s="140"/>
      <c r="C16" s="363" t="s">
        <v>34</v>
      </c>
      <c r="D16" s="363"/>
      <c r="E16" s="363"/>
      <c r="F16" s="363"/>
      <c r="G16" s="141"/>
      <c r="H16" s="241">
        <v>0</v>
      </c>
      <c r="I16" s="242"/>
      <c r="J16" s="243"/>
      <c r="K16" s="76"/>
    </row>
    <row r="17" spans="1:12">
      <c r="A17" s="140"/>
      <c r="B17" s="140"/>
      <c r="C17" s="76"/>
      <c r="D17" s="76"/>
      <c r="E17" s="76"/>
      <c r="F17" s="76"/>
      <c r="G17" s="76"/>
      <c r="H17" s="76"/>
      <c r="I17" s="76"/>
      <c r="J17" s="76"/>
      <c r="K17" s="76"/>
    </row>
    <row r="18" spans="1:12">
      <c r="A18" s="140"/>
      <c r="B18" s="140"/>
      <c r="C18" s="76"/>
      <c r="D18" s="76"/>
      <c r="E18" s="76"/>
      <c r="F18" s="76"/>
      <c r="G18" s="76"/>
      <c r="H18" s="76"/>
      <c r="I18" s="76"/>
      <c r="J18" s="76"/>
      <c r="K18" s="76"/>
    </row>
    <row r="19" spans="1:12" ht="25.5">
      <c r="A19" s="140"/>
      <c r="B19" s="140"/>
      <c r="C19" s="365" t="s">
        <v>35</v>
      </c>
      <c r="D19" s="365"/>
      <c r="E19" s="365"/>
      <c r="F19" s="365"/>
      <c r="G19" s="76"/>
      <c r="H19" s="143" t="s">
        <v>36</v>
      </c>
      <c r="I19" s="76"/>
      <c r="J19" s="144" t="s">
        <v>37</v>
      </c>
      <c r="K19" s="76"/>
    </row>
    <row r="20" spans="1:12">
      <c r="A20" s="140"/>
      <c r="B20" s="140"/>
      <c r="C20" s="76" t="s">
        <v>38</v>
      </c>
      <c r="D20" s="76"/>
      <c r="E20" s="76"/>
      <c r="F20" s="76"/>
      <c r="G20" s="76"/>
      <c r="H20" s="75">
        <v>0.02</v>
      </c>
      <c r="I20" s="76"/>
      <c r="J20" s="145"/>
      <c r="K20" s="76"/>
    </row>
    <row r="21" spans="1:12">
      <c r="A21" s="140"/>
      <c r="B21" s="140"/>
      <c r="C21" s="76" t="s">
        <v>39</v>
      </c>
      <c r="D21" s="76"/>
      <c r="E21" s="76"/>
      <c r="F21" s="76"/>
      <c r="G21" s="76"/>
      <c r="H21" s="75">
        <v>0.09</v>
      </c>
      <c r="I21" s="76"/>
      <c r="J21" s="145"/>
      <c r="K21" s="76"/>
    </row>
    <row r="22" spans="1:12">
      <c r="A22" s="140"/>
      <c r="B22" s="140"/>
      <c r="C22" s="76" t="s">
        <v>40</v>
      </c>
      <c r="D22" s="76"/>
      <c r="E22" s="76"/>
      <c r="F22" s="76"/>
      <c r="G22" s="76"/>
      <c r="H22" s="75">
        <v>0.17</v>
      </c>
      <c r="I22" s="76"/>
      <c r="J22" s="145"/>
      <c r="K22" s="76"/>
    </row>
    <row r="23" spans="1:12">
      <c r="A23" s="140"/>
      <c r="B23" s="140"/>
      <c r="C23" s="76" t="s">
        <v>41</v>
      </c>
      <c r="D23" s="76"/>
      <c r="E23" s="76"/>
      <c r="F23" s="76"/>
      <c r="G23" s="76"/>
      <c r="H23" s="147">
        <v>0.02</v>
      </c>
      <c r="I23" s="76"/>
      <c r="J23" s="145"/>
      <c r="K23" s="76"/>
    </row>
    <row r="24" spans="1:12">
      <c r="A24" s="140"/>
      <c r="B24" s="140"/>
      <c r="C24" s="76" t="s">
        <v>42</v>
      </c>
      <c r="D24" s="76"/>
      <c r="E24" s="76"/>
      <c r="F24" s="76"/>
      <c r="G24" s="76"/>
      <c r="H24" s="75">
        <v>0.22</v>
      </c>
      <c r="I24" s="76"/>
      <c r="J24" s="146" t="s">
        <v>75</v>
      </c>
      <c r="K24" s="76"/>
    </row>
    <row r="25" spans="1:12">
      <c r="A25" s="140"/>
      <c r="B25" s="140"/>
      <c r="C25" s="76" t="s">
        <v>43</v>
      </c>
      <c r="D25" s="76"/>
      <c r="E25" s="76"/>
      <c r="F25" s="76"/>
      <c r="G25" s="76"/>
      <c r="H25" s="75">
        <v>7.0000000000000007E-2</v>
      </c>
      <c r="I25" s="76"/>
      <c r="J25" s="146" t="s">
        <v>75</v>
      </c>
      <c r="K25" s="76"/>
    </row>
    <row r="26" spans="1:12">
      <c r="A26" s="140"/>
      <c r="B26" s="140"/>
      <c r="C26" s="76" t="s">
        <v>44</v>
      </c>
      <c r="D26" s="76"/>
      <c r="E26" s="76"/>
      <c r="F26" s="76"/>
      <c r="G26" s="76"/>
      <c r="H26" s="75">
        <v>0.05</v>
      </c>
      <c r="I26" s="76"/>
      <c r="J26" s="146" t="s">
        <v>75</v>
      </c>
      <c r="K26" s="76"/>
    </row>
    <row r="27" spans="1:12" ht="27.75" customHeight="1">
      <c r="A27" s="140"/>
      <c r="B27" s="140"/>
      <c r="C27" s="359" t="s">
        <v>45</v>
      </c>
      <c r="D27" s="359"/>
      <c r="E27" s="359"/>
      <c r="F27" s="359"/>
      <c r="G27" s="76"/>
      <c r="H27" s="75">
        <v>0.35</v>
      </c>
      <c r="I27" s="76"/>
      <c r="J27" s="146" t="s">
        <v>75</v>
      </c>
      <c r="K27" s="76"/>
    </row>
    <row r="28" spans="1:12" ht="27.75" customHeight="1">
      <c r="A28" s="140"/>
      <c r="B28" s="140"/>
      <c r="C28" s="359" t="s">
        <v>46</v>
      </c>
      <c r="D28" s="359"/>
      <c r="E28" s="359"/>
      <c r="F28" s="359"/>
      <c r="G28" s="76"/>
      <c r="H28" s="147">
        <v>0.01</v>
      </c>
      <c r="I28" s="76"/>
      <c r="J28" s="146" t="s">
        <v>75</v>
      </c>
      <c r="K28" s="76"/>
    </row>
    <row r="29" spans="1:12">
      <c r="A29" s="140"/>
      <c r="B29" s="140"/>
      <c r="C29" s="139" t="s">
        <v>47</v>
      </c>
      <c r="D29" s="139"/>
      <c r="E29" s="139"/>
      <c r="F29" s="139"/>
      <c r="G29" s="76"/>
      <c r="H29" s="75">
        <f>SUM(H20:H28)</f>
        <v>1</v>
      </c>
      <c r="I29" s="76"/>
      <c r="J29" s="148">
        <f>SUM(J20:J28)</f>
        <v>0</v>
      </c>
      <c r="K29" s="76"/>
    </row>
    <row r="30" spans="1:12">
      <c r="A30" s="140"/>
      <c r="B30" s="140"/>
      <c r="C30" s="139"/>
      <c r="D30" s="139"/>
      <c r="E30" s="139"/>
      <c r="F30" s="139"/>
      <c r="G30" s="76"/>
      <c r="H30" s="149"/>
      <c r="I30" s="76"/>
      <c r="J30" s="150"/>
      <c r="K30" s="76"/>
    </row>
    <row r="31" spans="1:12">
      <c r="A31" s="140"/>
      <c r="B31" s="140"/>
      <c r="C31" s="76"/>
      <c r="D31" s="76"/>
      <c r="E31" s="76"/>
      <c r="F31" s="76"/>
      <c r="G31" s="76"/>
      <c r="H31" s="76"/>
      <c r="I31" s="76"/>
      <c r="J31" s="76"/>
      <c r="K31" s="76"/>
    </row>
    <row r="32" spans="1:12">
      <c r="A32" s="182"/>
      <c r="B32" s="182"/>
      <c r="C32" s="182"/>
      <c r="D32" s="182"/>
      <c r="E32" s="182"/>
      <c r="F32" s="182"/>
      <c r="G32" s="182"/>
      <c r="H32" s="182"/>
      <c r="I32" s="182"/>
      <c r="J32" s="182"/>
      <c r="K32" s="182"/>
      <c r="L32" s="182"/>
    </row>
    <row r="33" spans="1:12">
      <c r="B33" s="139" t="s">
        <v>18</v>
      </c>
    </row>
    <row r="34" spans="1:12">
      <c r="B34" s="139"/>
    </row>
    <row r="35" spans="1:12">
      <c r="A35" s="140"/>
      <c r="B35" s="140"/>
      <c r="C35" s="359" t="s">
        <v>158</v>
      </c>
      <c r="D35" s="359"/>
      <c r="E35" s="359"/>
      <c r="F35" s="359"/>
      <c r="G35" s="139"/>
      <c r="H35" s="141"/>
      <c r="I35" s="151"/>
      <c r="J35" s="152">
        <f>H16</f>
        <v>0</v>
      </c>
      <c r="K35" s="151"/>
      <c r="L35" s="151"/>
    </row>
    <row r="36" spans="1:12" ht="27.75" customHeight="1">
      <c r="A36" s="140"/>
      <c r="B36" s="140"/>
      <c r="C36" s="359" t="s">
        <v>153</v>
      </c>
      <c r="D36" s="359"/>
      <c r="E36" s="359"/>
      <c r="F36" s="359"/>
      <c r="G36" s="139"/>
      <c r="H36" s="88">
        <f>J29</f>
        <v>0</v>
      </c>
      <c r="I36" s="151"/>
      <c r="J36" s="152">
        <f>H36*J35</f>
        <v>0</v>
      </c>
      <c r="K36" s="151"/>
      <c r="L36" s="151"/>
    </row>
    <row r="37" spans="1:12" ht="27.75" customHeight="1">
      <c r="A37" s="140"/>
      <c r="B37" s="140"/>
      <c r="C37" s="360" t="s">
        <v>52</v>
      </c>
      <c r="D37" s="360"/>
      <c r="E37" s="360"/>
      <c r="F37" s="360"/>
      <c r="G37" s="76"/>
      <c r="H37" s="86">
        <v>0</v>
      </c>
      <c r="I37" s="153"/>
      <c r="J37" s="154">
        <f>J36*H37</f>
        <v>0</v>
      </c>
      <c r="K37" s="141"/>
      <c r="L37" s="141"/>
    </row>
    <row r="38" spans="1:12">
      <c r="A38" s="140"/>
      <c r="B38" s="140"/>
      <c r="C38" s="361" t="s">
        <v>53</v>
      </c>
      <c r="D38" s="361"/>
      <c r="E38" s="361"/>
      <c r="F38" s="361"/>
      <c r="G38" s="139"/>
      <c r="H38" s="141"/>
      <c r="I38" s="141"/>
      <c r="J38" s="155">
        <f>J37+J36</f>
        <v>0</v>
      </c>
      <c r="K38" s="141"/>
      <c r="L38" s="141"/>
    </row>
    <row r="39" spans="1:12">
      <c r="A39" s="140"/>
      <c r="B39" s="140"/>
      <c r="C39" s="360" t="s">
        <v>54</v>
      </c>
      <c r="D39" s="360"/>
      <c r="E39" s="360"/>
      <c r="F39" s="360"/>
      <c r="G39" s="76"/>
      <c r="H39" s="86">
        <v>0</v>
      </c>
      <c r="I39" s="153"/>
      <c r="J39" s="154">
        <f>J38*H39</f>
        <v>0</v>
      </c>
      <c r="K39" s="141"/>
      <c r="L39" s="141"/>
    </row>
    <row r="40" spans="1:12">
      <c r="A40" s="140"/>
      <c r="B40" s="140"/>
      <c r="C40" s="361" t="s">
        <v>53</v>
      </c>
      <c r="D40" s="361"/>
      <c r="E40" s="361"/>
      <c r="F40" s="361"/>
      <c r="G40" s="139"/>
      <c r="H40" s="141"/>
      <c r="I40" s="141"/>
      <c r="J40" s="155">
        <f>J39+J38</f>
        <v>0</v>
      </c>
      <c r="K40" s="141"/>
      <c r="L40" s="141"/>
    </row>
    <row r="41" spans="1:12">
      <c r="A41" s="140"/>
      <c r="B41" s="140"/>
      <c r="C41" s="140"/>
      <c r="D41" s="140"/>
      <c r="E41" s="140"/>
      <c r="F41" s="140"/>
      <c r="G41" s="140"/>
      <c r="H41" s="140"/>
      <c r="I41" s="140"/>
      <c r="J41" s="140"/>
      <c r="K41" s="140"/>
      <c r="L41" s="140"/>
    </row>
    <row r="42" spans="1:12">
      <c r="B42" s="139"/>
    </row>
    <row r="43" spans="1:12">
      <c r="A43" s="140"/>
      <c r="B43" s="140"/>
      <c r="C43" s="362" t="s">
        <v>69</v>
      </c>
      <c r="D43" s="359"/>
      <c r="E43" s="359"/>
      <c r="F43" s="359"/>
      <c r="G43" s="139"/>
      <c r="H43" s="156" t="s">
        <v>56</v>
      </c>
      <c r="I43" s="141"/>
      <c r="J43" s="156" t="s">
        <v>165</v>
      </c>
      <c r="K43" s="141"/>
      <c r="L43" s="141"/>
    </row>
    <row r="44" spans="1:12" ht="14.25" customHeight="1">
      <c r="A44" s="140"/>
      <c r="B44" s="140"/>
      <c r="C44" s="359" t="s">
        <v>57</v>
      </c>
      <c r="D44" s="359"/>
      <c r="E44" s="359"/>
      <c r="F44" s="359"/>
      <c r="G44" s="139"/>
      <c r="H44" s="79">
        <v>0</v>
      </c>
      <c r="I44" s="141"/>
      <c r="J44" s="154">
        <f>H44*20</f>
        <v>0</v>
      </c>
      <c r="K44" s="141"/>
      <c r="L44" s="141"/>
    </row>
    <row r="45" spans="1:12" ht="14.25" customHeight="1">
      <c r="A45" s="140"/>
      <c r="B45" s="140"/>
      <c r="C45" s="359" t="s">
        <v>58</v>
      </c>
      <c r="D45" s="359"/>
      <c r="E45" s="359"/>
      <c r="F45" s="359"/>
      <c r="G45" s="139"/>
      <c r="H45" s="79">
        <v>0</v>
      </c>
      <c r="I45" s="141"/>
      <c r="J45" s="154">
        <f>H45*20</f>
        <v>0</v>
      </c>
      <c r="K45" s="141"/>
      <c r="L45" s="141"/>
    </row>
    <row r="46" spans="1:12">
      <c r="A46" s="140"/>
      <c r="B46" s="140"/>
      <c r="C46" s="360" t="s">
        <v>59</v>
      </c>
      <c r="D46" s="360"/>
      <c r="E46" s="360"/>
      <c r="F46" s="360"/>
      <c r="G46" s="139"/>
      <c r="H46" s="79">
        <v>0</v>
      </c>
      <c r="I46" s="141"/>
      <c r="J46" s="154">
        <f>H46*20</f>
        <v>0</v>
      </c>
      <c r="K46" s="141"/>
      <c r="L46" s="141"/>
    </row>
    <row r="47" spans="1:12">
      <c r="A47" s="140"/>
      <c r="B47" s="140"/>
      <c r="C47" s="361" t="s">
        <v>53</v>
      </c>
      <c r="D47" s="361"/>
      <c r="E47" s="361"/>
      <c r="F47" s="361"/>
      <c r="G47" s="139"/>
      <c r="H47" s="141"/>
      <c r="I47" s="141"/>
      <c r="J47" s="155">
        <f>SUM(J44:J46)</f>
        <v>0</v>
      </c>
      <c r="K47" s="141"/>
      <c r="L47" s="141"/>
    </row>
    <row r="48" spans="1:12">
      <c r="A48" s="140"/>
      <c r="B48" s="140"/>
      <c r="C48" s="140"/>
      <c r="D48" s="140"/>
      <c r="E48" s="140"/>
      <c r="F48" s="140"/>
      <c r="G48" s="140"/>
      <c r="H48" s="140"/>
      <c r="I48" s="140"/>
      <c r="J48" s="140"/>
      <c r="K48" s="140"/>
      <c r="L48" s="140"/>
    </row>
    <row r="49" spans="1:12">
      <c r="A49" s="140"/>
      <c r="B49" s="140"/>
      <c r="C49" s="76"/>
      <c r="D49" s="76"/>
      <c r="E49" s="76"/>
      <c r="F49" s="76"/>
      <c r="G49" s="76"/>
      <c r="H49" s="76"/>
      <c r="I49" s="76"/>
      <c r="J49" s="76"/>
      <c r="K49" s="76"/>
      <c r="L49" s="76"/>
    </row>
    <row r="50" spans="1:12">
      <c r="A50" s="140"/>
      <c r="B50" s="140"/>
      <c r="C50" s="139" t="s">
        <v>60</v>
      </c>
      <c r="D50" s="139"/>
      <c r="E50" s="139"/>
      <c r="F50" s="139"/>
      <c r="G50" s="139"/>
      <c r="H50" s="141"/>
      <c r="I50" s="139"/>
      <c r="K50" s="139"/>
      <c r="L50" s="76"/>
    </row>
    <row r="51" spans="1:12">
      <c r="A51" s="140"/>
      <c r="B51" s="140"/>
      <c r="C51" s="139" t="s">
        <v>101</v>
      </c>
      <c r="D51" s="139"/>
      <c r="E51" s="139"/>
      <c r="F51" s="139"/>
      <c r="G51" s="139"/>
      <c r="H51" s="139"/>
      <c r="I51" s="139"/>
      <c r="J51" s="139" t="s">
        <v>61</v>
      </c>
      <c r="K51" s="139"/>
      <c r="L51" s="76"/>
    </row>
    <row r="52" spans="1:12">
      <c r="A52" s="140"/>
      <c r="B52" s="140"/>
      <c r="C52" s="76" t="s">
        <v>27</v>
      </c>
      <c r="D52" s="139"/>
      <c r="E52" s="139"/>
      <c r="F52" s="139"/>
      <c r="G52" s="76"/>
      <c r="H52" s="141"/>
      <c r="I52" s="141"/>
      <c r="J52" s="154">
        <f>J40</f>
        <v>0</v>
      </c>
      <c r="K52" s="141"/>
      <c r="L52" s="76"/>
    </row>
    <row r="53" spans="1:12">
      <c r="A53" s="140"/>
      <c r="B53" s="140"/>
      <c r="C53" s="76" t="s">
        <v>166</v>
      </c>
      <c r="D53" s="139"/>
      <c r="E53" s="139"/>
      <c r="F53" s="139"/>
      <c r="G53" s="76"/>
      <c r="H53" s="141"/>
      <c r="I53" s="141"/>
      <c r="J53" s="154">
        <f>J47</f>
        <v>0</v>
      </c>
      <c r="K53" s="141"/>
      <c r="L53" s="76"/>
    </row>
    <row r="54" spans="1:12">
      <c r="A54" s="140"/>
      <c r="B54" s="140"/>
      <c r="C54" s="139" t="s">
        <v>26</v>
      </c>
      <c r="D54" s="139"/>
      <c r="E54" s="139"/>
      <c r="F54" s="139"/>
      <c r="G54" s="76"/>
      <c r="H54" s="141"/>
      <c r="I54" s="141"/>
      <c r="J54" s="155">
        <f>SUM(J52:J53)</f>
        <v>0</v>
      </c>
      <c r="K54" s="141"/>
      <c r="L54" s="76"/>
    </row>
    <row r="55" spans="1:12">
      <c r="A55" s="140"/>
      <c r="B55" s="140"/>
      <c r="C55" s="76" t="s">
        <v>62</v>
      </c>
      <c r="D55" s="76"/>
      <c r="E55" s="76"/>
      <c r="F55" s="76"/>
      <c r="G55" s="76"/>
      <c r="H55" s="86">
        <v>0</v>
      </c>
      <c r="I55" s="153"/>
      <c r="J55" s="154">
        <f>J54*H55</f>
        <v>0</v>
      </c>
      <c r="K55" s="153"/>
      <c r="L55" s="76"/>
    </row>
    <row r="56" spans="1:12">
      <c r="A56" s="140"/>
      <c r="B56" s="140"/>
      <c r="C56" s="139" t="s">
        <v>63</v>
      </c>
      <c r="D56" s="139"/>
      <c r="E56" s="139"/>
      <c r="F56" s="139"/>
      <c r="G56" s="76"/>
      <c r="H56" s="141"/>
      <c r="I56" s="141"/>
      <c r="J56" s="155">
        <f>J55+J54</f>
        <v>0</v>
      </c>
      <c r="K56" s="141"/>
      <c r="L56" s="76"/>
    </row>
    <row r="57" spans="1:12">
      <c r="A57" s="140"/>
      <c r="B57" s="140"/>
      <c r="C57" s="76" t="s">
        <v>64</v>
      </c>
      <c r="D57" s="76"/>
      <c r="E57" s="76"/>
      <c r="F57" s="76"/>
      <c r="G57" s="76"/>
      <c r="H57" s="180">
        <v>0.19</v>
      </c>
      <c r="I57" s="153"/>
      <c r="J57" s="154">
        <f>J56*H57</f>
        <v>0</v>
      </c>
      <c r="K57" s="153"/>
      <c r="L57" s="76"/>
    </row>
    <row r="58" spans="1:12" s="95" customFormat="1" ht="15.75">
      <c r="A58" s="160"/>
      <c r="B58" s="160"/>
      <c r="C58" s="161" t="s">
        <v>65</v>
      </c>
      <c r="D58" s="161"/>
      <c r="E58" s="161"/>
      <c r="F58" s="161"/>
      <c r="G58" s="162"/>
      <c r="H58" s="163"/>
      <c r="I58" s="163"/>
      <c r="J58" s="165">
        <f>J57+J56</f>
        <v>0</v>
      </c>
      <c r="K58" s="163"/>
      <c r="L58" s="162"/>
    </row>
    <row r="59" spans="1:12">
      <c r="A59" s="140"/>
      <c r="B59" s="140"/>
      <c r="C59" s="76"/>
      <c r="D59" s="76"/>
      <c r="E59" s="76"/>
      <c r="F59" s="76"/>
      <c r="G59" s="76"/>
      <c r="H59" s="76"/>
      <c r="I59" s="76"/>
      <c r="J59" s="76"/>
      <c r="K59" s="149"/>
      <c r="L59" s="76"/>
    </row>
    <row r="60" spans="1:12">
      <c r="A60" s="140"/>
      <c r="B60" s="140"/>
      <c r="C60" s="76"/>
      <c r="D60" s="76"/>
      <c r="E60" s="76"/>
      <c r="F60" s="76"/>
      <c r="G60" s="76"/>
      <c r="H60" s="76"/>
      <c r="I60" s="76"/>
      <c r="J60" s="76"/>
      <c r="K60" s="149"/>
      <c r="L60" s="76"/>
    </row>
  </sheetData>
  <sheetProtection selectLockedCells="1"/>
  <mergeCells count="27">
    <mergeCell ref="F2:K2"/>
    <mergeCell ref="C16:F16"/>
    <mergeCell ref="H16:J16"/>
    <mergeCell ref="C19:F19"/>
    <mergeCell ref="C27:F27"/>
    <mergeCell ref="C12:F12"/>
    <mergeCell ref="H12:J12"/>
    <mergeCell ref="C13:F13"/>
    <mergeCell ref="H13:J13"/>
    <mergeCell ref="C14:F15"/>
    <mergeCell ref="H14:J15"/>
    <mergeCell ref="C9:F10"/>
    <mergeCell ref="H9:J10"/>
    <mergeCell ref="C11:F11"/>
    <mergeCell ref="H11:J11"/>
    <mergeCell ref="C47:F47"/>
    <mergeCell ref="C38:F38"/>
    <mergeCell ref="C39:F39"/>
    <mergeCell ref="C40:F40"/>
    <mergeCell ref="C43:F43"/>
    <mergeCell ref="C44:F44"/>
    <mergeCell ref="C45:F45"/>
    <mergeCell ref="C35:F35"/>
    <mergeCell ref="C36:F36"/>
    <mergeCell ref="C37:F37"/>
    <mergeCell ref="C28:F28"/>
    <mergeCell ref="C46:F46"/>
  </mergeCells>
  <pageMargins left="0.78740157480314965" right="0.78740157480314965" top="1.3779527559055118" bottom="0.98425196850393704" header="0.51181102362204722" footer="0.51181102362204722"/>
  <pageSetup paperSize="9" orientation="portrait" r:id="rId1"/>
  <headerFooter scaleWithDoc="0">
    <oddHeader>&amp;L&amp;"Arial,Fett"&amp;11VgV „Ersatzneubau Dammweg in Modulbauweise“ in Lohmar
&amp;"Arial,Standard"Anlage B2 - Honorarangebotsblätter&amp;R&amp;G</oddHeader>
    <oddFooter>&amp;R&amp;8Seite &amp;P/&amp;N</oddFooter>
  </headerFooter>
  <rowBreaks count="1" manualBreakCount="1">
    <brk id="32" max="11"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dimension ref="A1:L60"/>
  <sheetViews>
    <sheetView showGridLines="0" view="pageLayout" zoomScaleNormal="85" zoomScaleSheetLayoutView="100" workbookViewId="0">
      <selection activeCell="H11" sqref="H11:J11"/>
    </sheetView>
  </sheetViews>
  <sheetFormatPr baseColWidth="10" defaultColWidth="11.42578125" defaultRowHeight="12.75"/>
  <cols>
    <col min="1" max="2" width="3.42578125" style="59" customWidth="1"/>
    <col min="3" max="3" width="6.85546875" style="59" customWidth="1"/>
    <col min="4" max="4" width="3.42578125" style="59" customWidth="1"/>
    <col min="5" max="5" width="11.42578125" style="59" customWidth="1"/>
    <col min="6" max="6" width="11.42578125" style="59"/>
    <col min="7" max="7" width="3.42578125" style="59" customWidth="1"/>
    <col min="8" max="8" width="11.42578125" style="59"/>
    <col min="9" max="9" width="3.42578125" style="59" customWidth="1"/>
    <col min="10" max="10" width="23.28515625" style="59" customWidth="1"/>
    <col min="11" max="12" width="3.42578125" style="59" customWidth="1"/>
    <col min="13" max="16384" width="11.42578125" style="59"/>
  </cols>
  <sheetData>
    <row r="1" spans="1:11">
      <c r="A1" s="183"/>
      <c r="B1" s="58"/>
      <c r="C1" s="58"/>
      <c r="D1" s="58"/>
      <c r="E1" s="58"/>
      <c r="F1" s="58"/>
      <c r="G1" s="58"/>
      <c r="H1" s="58"/>
      <c r="I1" s="58"/>
      <c r="J1" s="58"/>
    </row>
    <row r="2" spans="1:11">
      <c r="A2" s="60"/>
      <c r="B2" s="244" t="s">
        <v>0</v>
      </c>
      <c r="C2" s="244"/>
      <c r="D2" s="244"/>
      <c r="E2" s="244"/>
      <c r="F2" s="245">
        <f>Deckblatt!F2</f>
        <v>0</v>
      </c>
      <c r="G2" s="246"/>
      <c r="H2" s="246"/>
      <c r="I2" s="246"/>
      <c r="J2" s="264"/>
      <c r="K2" s="58"/>
    </row>
    <row r="3" spans="1:11">
      <c r="A3" s="60"/>
      <c r="B3" s="61"/>
      <c r="C3" s="61"/>
      <c r="D3" s="61"/>
      <c r="E3" s="61"/>
      <c r="F3" s="62"/>
      <c r="G3" s="62"/>
      <c r="H3" s="62"/>
      <c r="I3" s="62"/>
      <c r="J3" s="62"/>
      <c r="K3" s="58"/>
    </row>
    <row r="4" spans="1:11">
      <c r="A4" s="58"/>
      <c r="B4" s="58"/>
      <c r="C4" s="58"/>
      <c r="D4" s="58"/>
      <c r="E4" s="58"/>
      <c r="F4" s="58"/>
      <c r="G4" s="58"/>
      <c r="H4" s="58"/>
      <c r="I4" s="58"/>
      <c r="J4" s="58"/>
    </row>
    <row r="5" spans="1:11">
      <c r="A5" s="137"/>
      <c r="B5" s="172" t="s">
        <v>110</v>
      </c>
      <c r="C5" s="172"/>
      <c r="D5" s="172"/>
      <c r="E5" s="172"/>
      <c r="F5" s="172"/>
      <c r="G5" s="172"/>
      <c r="H5" s="172"/>
      <c r="I5" s="172"/>
      <c r="J5" s="172"/>
      <c r="K5" s="138"/>
    </row>
    <row r="6" spans="1:11">
      <c r="A6" s="76"/>
      <c r="B6" s="173" t="s">
        <v>25</v>
      </c>
      <c r="C6" s="173"/>
      <c r="D6" s="173"/>
      <c r="E6" s="173"/>
      <c r="F6" s="173"/>
      <c r="G6" s="173"/>
      <c r="H6" s="173"/>
      <c r="I6" s="173"/>
      <c r="J6" s="173"/>
      <c r="K6" s="76"/>
    </row>
    <row r="7" spans="1:11">
      <c r="A7" s="76"/>
      <c r="B7" s="76"/>
      <c r="C7" s="76"/>
      <c r="D7" s="76"/>
      <c r="E7" s="76"/>
      <c r="F7" s="76"/>
      <c r="G7" s="76"/>
      <c r="H7" s="76"/>
      <c r="I7" s="76"/>
      <c r="J7" s="76"/>
      <c r="K7" s="76"/>
    </row>
    <row r="8" spans="1:11">
      <c r="A8" s="76"/>
      <c r="B8" s="139" t="s">
        <v>27</v>
      </c>
      <c r="C8" s="139"/>
      <c r="D8" s="76"/>
      <c r="E8" s="76"/>
      <c r="F8" s="76"/>
      <c r="G8" s="76"/>
      <c r="H8" s="76"/>
      <c r="I8" s="76"/>
      <c r="J8" s="76"/>
      <c r="K8" s="76"/>
    </row>
    <row r="9" spans="1:11" ht="14.25" customHeight="1">
      <c r="A9" s="140"/>
      <c r="B9" s="140"/>
      <c r="C9" s="359" t="s">
        <v>28</v>
      </c>
      <c r="D9" s="359"/>
      <c r="E9" s="359"/>
      <c r="F9" s="359"/>
      <c r="G9" s="141"/>
      <c r="H9" s="379">
        <v>4600000</v>
      </c>
      <c r="I9" s="380"/>
      <c r="J9" s="381"/>
      <c r="K9" s="142"/>
    </row>
    <row r="10" spans="1:11" ht="14.25" customHeight="1">
      <c r="A10" s="140"/>
      <c r="B10" s="140"/>
      <c r="C10" s="359"/>
      <c r="D10" s="359"/>
      <c r="E10" s="359"/>
      <c r="F10" s="359"/>
      <c r="G10" s="141"/>
      <c r="H10" s="382"/>
      <c r="I10" s="383"/>
      <c r="J10" s="384"/>
      <c r="K10" s="76"/>
    </row>
    <row r="11" spans="1:11">
      <c r="A11" s="140"/>
      <c r="B11" s="140"/>
      <c r="C11" s="366" t="s">
        <v>31</v>
      </c>
      <c r="D11" s="366"/>
      <c r="E11" s="366"/>
      <c r="F11" s="366"/>
      <c r="G11" s="139"/>
      <c r="H11" s="370" t="s">
        <v>66</v>
      </c>
      <c r="I11" s="371"/>
      <c r="J11" s="372"/>
      <c r="K11" s="76"/>
    </row>
    <row r="12" spans="1:11" ht="14.25" customHeight="1">
      <c r="A12" s="140"/>
      <c r="B12" s="140"/>
      <c r="C12" s="359" t="s">
        <v>150</v>
      </c>
      <c r="D12" s="359"/>
      <c r="E12" s="359"/>
      <c r="F12" s="359"/>
      <c r="G12" s="141"/>
      <c r="H12" s="373" t="s">
        <v>33</v>
      </c>
      <c r="I12" s="374"/>
      <c r="J12" s="375"/>
      <c r="K12" s="76"/>
    </row>
    <row r="13" spans="1:11">
      <c r="A13" s="140"/>
      <c r="B13" s="140"/>
      <c r="C13" s="359"/>
      <c r="D13" s="359"/>
      <c r="E13" s="359"/>
      <c r="F13" s="359"/>
      <c r="G13" s="141"/>
      <c r="H13" s="376"/>
      <c r="I13" s="377"/>
      <c r="J13" s="378"/>
      <c r="K13" s="76"/>
    </row>
    <row r="14" spans="1:11" ht="14.25" customHeight="1">
      <c r="A14" s="140"/>
      <c r="B14" s="140"/>
      <c r="C14" s="139" t="s">
        <v>34</v>
      </c>
      <c r="D14" s="76"/>
      <c r="E14" s="76"/>
      <c r="F14" s="76"/>
      <c r="G14" s="141"/>
      <c r="H14" s="241">
        <v>0</v>
      </c>
      <c r="I14" s="242"/>
      <c r="J14" s="243"/>
      <c r="K14" s="76"/>
    </row>
    <row r="15" spans="1:11">
      <c r="A15" s="140"/>
      <c r="B15" s="140"/>
      <c r="C15" s="184"/>
      <c r="D15" s="184"/>
      <c r="E15" s="184"/>
      <c r="F15" s="184"/>
      <c r="G15" s="141"/>
      <c r="H15" s="185"/>
      <c r="I15" s="185"/>
      <c r="J15" s="185"/>
      <c r="K15" s="76"/>
    </row>
    <row r="16" spans="1:11">
      <c r="A16" s="140"/>
      <c r="B16" s="140"/>
      <c r="C16" s="140"/>
      <c r="D16" s="140"/>
      <c r="E16" s="140"/>
      <c r="F16" s="140"/>
      <c r="G16" s="140"/>
      <c r="H16" s="140"/>
      <c r="I16" s="140"/>
      <c r="J16" s="140"/>
      <c r="K16" s="76"/>
    </row>
    <row r="17" spans="1:11" ht="15" customHeight="1">
      <c r="A17" s="140"/>
      <c r="B17" s="140"/>
      <c r="C17" s="186"/>
      <c r="D17" s="186"/>
      <c r="E17" s="186"/>
      <c r="F17" s="186"/>
      <c r="G17" s="186"/>
      <c r="H17" s="186"/>
      <c r="I17" s="186"/>
      <c r="J17" s="186"/>
      <c r="K17" s="76"/>
    </row>
    <row r="18" spans="1:11" ht="15" customHeight="1">
      <c r="A18" s="140"/>
      <c r="B18" s="140"/>
      <c r="C18" s="186"/>
      <c r="D18" s="186"/>
      <c r="E18" s="186"/>
      <c r="F18" s="186"/>
      <c r="G18" s="186"/>
      <c r="H18" s="186"/>
      <c r="I18" s="186"/>
      <c r="J18" s="186"/>
      <c r="K18" s="76"/>
    </row>
    <row r="19" spans="1:11">
      <c r="A19" s="140"/>
      <c r="B19" s="140"/>
      <c r="C19" s="76"/>
      <c r="D19" s="76"/>
      <c r="E19" s="76"/>
      <c r="F19" s="76"/>
      <c r="G19" s="76"/>
      <c r="H19" s="76"/>
      <c r="I19" s="76"/>
      <c r="J19" s="76"/>
      <c r="K19" s="76"/>
    </row>
    <row r="20" spans="1:11" ht="25.5">
      <c r="A20" s="140"/>
      <c r="B20" s="140"/>
      <c r="C20" s="365" t="s">
        <v>35</v>
      </c>
      <c r="D20" s="365"/>
      <c r="E20" s="365"/>
      <c r="F20" s="365"/>
      <c r="G20" s="76"/>
      <c r="H20" s="143" t="s">
        <v>36</v>
      </c>
      <c r="I20" s="76"/>
      <c r="J20" s="144" t="s">
        <v>37</v>
      </c>
      <c r="K20" s="76"/>
    </row>
    <row r="21" spans="1:11">
      <c r="A21" s="140"/>
      <c r="B21" s="140"/>
      <c r="C21" s="76" t="s">
        <v>38</v>
      </c>
      <c r="D21" s="76"/>
      <c r="E21" s="76"/>
      <c r="F21" s="76"/>
      <c r="G21" s="76"/>
      <c r="H21" s="75">
        <v>0.03</v>
      </c>
      <c r="I21" s="76"/>
      <c r="J21" s="145"/>
      <c r="K21" s="76"/>
    </row>
    <row r="22" spans="1:11">
      <c r="A22" s="140"/>
      <c r="B22" s="140"/>
      <c r="C22" s="76" t="s">
        <v>39</v>
      </c>
      <c r="D22" s="76"/>
      <c r="E22" s="76"/>
      <c r="F22" s="76"/>
      <c r="G22" s="76"/>
      <c r="H22" s="75">
        <v>0.2</v>
      </c>
      <c r="I22" s="76"/>
      <c r="J22" s="145"/>
      <c r="K22" s="76"/>
    </row>
    <row r="23" spans="1:11">
      <c r="A23" s="140"/>
      <c r="B23" s="140"/>
      <c r="C23" s="76" t="s">
        <v>40</v>
      </c>
      <c r="D23" s="76"/>
      <c r="E23" s="76"/>
      <c r="F23" s="76"/>
      <c r="G23" s="76"/>
      <c r="H23" s="75">
        <v>0.4</v>
      </c>
      <c r="I23" s="76"/>
      <c r="J23" s="145"/>
      <c r="K23" s="76"/>
    </row>
    <row r="24" spans="1:11">
      <c r="A24" s="140"/>
      <c r="B24" s="140"/>
      <c r="C24" s="76" t="s">
        <v>41</v>
      </c>
      <c r="D24" s="76"/>
      <c r="E24" s="76"/>
      <c r="F24" s="76"/>
      <c r="G24" s="76"/>
      <c r="H24" s="75">
        <v>0.06</v>
      </c>
      <c r="I24" s="76"/>
      <c r="J24" s="145"/>
      <c r="K24" s="76"/>
    </row>
    <row r="25" spans="1:11">
      <c r="A25" s="140"/>
      <c r="B25" s="140"/>
      <c r="C25" s="76" t="s">
        <v>42</v>
      </c>
      <c r="D25" s="76"/>
      <c r="E25" s="76"/>
      <c r="F25" s="76"/>
      <c r="G25" s="76"/>
      <c r="H25" s="75">
        <v>0.27</v>
      </c>
      <c r="I25" s="76"/>
      <c r="J25" s="146" t="s">
        <v>75</v>
      </c>
      <c r="K25" s="76"/>
    </row>
    <row r="26" spans="1:11">
      <c r="A26" s="140"/>
      <c r="B26" s="140"/>
      <c r="C26" s="76" t="s">
        <v>43</v>
      </c>
      <c r="D26" s="76"/>
      <c r="E26" s="76"/>
      <c r="F26" s="76"/>
      <c r="G26" s="76"/>
      <c r="H26" s="75">
        <v>0.02</v>
      </c>
      <c r="I26" s="76"/>
      <c r="J26" s="146" t="s">
        <v>75</v>
      </c>
      <c r="K26" s="76"/>
    </row>
    <row r="27" spans="1:11">
      <c r="A27" s="140"/>
      <c r="B27" s="140"/>
      <c r="C27" s="76" t="s">
        <v>73</v>
      </c>
      <c r="D27" s="76"/>
      <c r="E27" s="76"/>
      <c r="F27" s="76"/>
      <c r="G27" s="76"/>
      <c r="H27" s="75">
        <v>0.02</v>
      </c>
      <c r="I27" s="76"/>
      <c r="J27" s="146" t="s">
        <v>75</v>
      </c>
      <c r="K27" s="76"/>
    </row>
    <row r="28" spans="1:11">
      <c r="A28" s="140"/>
      <c r="B28" s="140"/>
      <c r="C28" s="76" t="s">
        <v>74</v>
      </c>
      <c r="D28" s="76"/>
      <c r="E28" s="76"/>
      <c r="F28" s="76"/>
      <c r="G28" s="76"/>
      <c r="H28" s="75" t="s">
        <v>75</v>
      </c>
      <c r="I28" s="76"/>
      <c r="J28" s="146" t="s">
        <v>75</v>
      </c>
      <c r="K28" s="76"/>
    </row>
    <row r="29" spans="1:11">
      <c r="A29" s="140"/>
      <c r="B29" s="140"/>
      <c r="C29" s="76" t="s">
        <v>76</v>
      </c>
      <c r="D29" s="76"/>
      <c r="E29" s="76"/>
      <c r="F29" s="76"/>
      <c r="G29" s="76"/>
      <c r="H29" s="75" t="s">
        <v>75</v>
      </c>
      <c r="I29" s="76"/>
      <c r="J29" s="146" t="s">
        <v>75</v>
      </c>
      <c r="K29" s="76"/>
    </row>
    <row r="30" spans="1:11">
      <c r="A30" s="140"/>
      <c r="B30" s="140"/>
      <c r="C30" s="139" t="s">
        <v>47</v>
      </c>
      <c r="D30" s="139"/>
      <c r="E30" s="139"/>
      <c r="F30" s="139"/>
      <c r="G30" s="76"/>
      <c r="H30" s="75">
        <f>SUM(H21:H27)</f>
        <v>1</v>
      </c>
      <c r="I30" s="76"/>
      <c r="J30" s="148">
        <f>SUM(J21:J27)</f>
        <v>0</v>
      </c>
      <c r="K30" s="76"/>
    </row>
    <row r="31" spans="1:11">
      <c r="A31" s="140"/>
      <c r="B31" s="140"/>
      <c r="C31" s="76"/>
      <c r="D31" s="76"/>
      <c r="E31" s="76"/>
      <c r="F31" s="76"/>
      <c r="G31" s="76"/>
      <c r="H31" s="76"/>
      <c r="I31" s="76"/>
      <c r="J31" s="76"/>
      <c r="K31" s="76"/>
    </row>
    <row r="32" spans="1:11">
      <c r="A32" s="140"/>
      <c r="B32" s="140"/>
      <c r="C32" s="76"/>
      <c r="D32" s="76"/>
      <c r="E32" s="76"/>
      <c r="F32" s="76"/>
      <c r="G32" s="76"/>
      <c r="H32" s="76"/>
      <c r="I32" s="76"/>
      <c r="J32" s="76"/>
      <c r="K32" s="76"/>
    </row>
    <row r="33" spans="1:12">
      <c r="B33" s="139" t="s">
        <v>18</v>
      </c>
    </row>
    <row r="34" spans="1:12">
      <c r="B34" s="139"/>
    </row>
    <row r="35" spans="1:12">
      <c r="A35" s="140"/>
      <c r="B35" s="140"/>
      <c r="C35" s="362" t="s">
        <v>34</v>
      </c>
      <c r="D35" s="359"/>
      <c r="E35" s="359"/>
      <c r="F35" s="359"/>
      <c r="G35" s="139"/>
      <c r="H35" s="187"/>
      <c r="I35" s="151"/>
      <c r="J35" s="152">
        <f>H14</f>
        <v>0</v>
      </c>
      <c r="K35" s="151"/>
      <c r="L35" s="151"/>
    </row>
    <row r="36" spans="1:12" ht="27.75" customHeight="1">
      <c r="A36" s="140"/>
      <c r="B36" s="140"/>
      <c r="C36" s="359" t="s">
        <v>153</v>
      </c>
      <c r="D36" s="359"/>
      <c r="E36" s="359"/>
      <c r="F36" s="359"/>
      <c r="G36" s="139"/>
      <c r="H36" s="188">
        <f>J30</f>
        <v>0</v>
      </c>
      <c r="I36" s="151"/>
      <c r="J36" s="152">
        <f>J35*H36</f>
        <v>0</v>
      </c>
      <c r="K36" s="151"/>
      <c r="L36" s="151"/>
    </row>
    <row r="37" spans="1:12" ht="27.75" customHeight="1">
      <c r="A37" s="140"/>
      <c r="B37" s="140"/>
      <c r="C37" s="360" t="s">
        <v>52</v>
      </c>
      <c r="D37" s="360"/>
      <c r="E37" s="360"/>
      <c r="F37" s="360"/>
      <c r="G37" s="76"/>
      <c r="H37" s="86">
        <v>0</v>
      </c>
      <c r="I37" s="153"/>
      <c r="J37" s="154">
        <f>J36*H37</f>
        <v>0</v>
      </c>
      <c r="K37" s="141"/>
      <c r="L37" s="141"/>
    </row>
    <row r="38" spans="1:12">
      <c r="A38" s="140"/>
      <c r="B38" s="140"/>
      <c r="C38" s="361" t="s">
        <v>53</v>
      </c>
      <c r="D38" s="361"/>
      <c r="E38" s="361"/>
      <c r="F38" s="361"/>
      <c r="G38" s="139"/>
      <c r="H38" s="141"/>
      <c r="I38" s="141"/>
      <c r="J38" s="155">
        <f>J37+J36</f>
        <v>0</v>
      </c>
      <c r="K38" s="141"/>
      <c r="L38" s="141"/>
    </row>
    <row r="39" spans="1:12">
      <c r="A39" s="140"/>
      <c r="B39" s="140"/>
      <c r="C39" s="360" t="s">
        <v>54</v>
      </c>
      <c r="D39" s="360"/>
      <c r="E39" s="360"/>
      <c r="F39" s="360"/>
      <c r="G39" s="76"/>
      <c r="H39" s="86">
        <v>0</v>
      </c>
      <c r="I39" s="153"/>
      <c r="J39" s="154">
        <f>J38*H39</f>
        <v>0</v>
      </c>
      <c r="K39" s="141"/>
      <c r="L39" s="141"/>
    </row>
    <row r="40" spans="1:12">
      <c r="A40" s="140"/>
      <c r="B40" s="140"/>
      <c r="C40" s="361" t="s">
        <v>53</v>
      </c>
      <c r="D40" s="361"/>
      <c r="E40" s="361"/>
      <c r="F40" s="361"/>
      <c r="G40" s="139"/>
      <c r="H40" s="141"/>
      <c r="I40" s="141"/>
      <c r="J40" s="155">
        <f>J38+J39</f>
        <v>0</v>
      </c>
      <c r="K40" s="141"/>
      <c r="L40" s="141"/>
    </row>
    <row r="41" spans="1:12">
      <c r="B41" s="139"/>
    </row>
    <row r="42" spans="1:12">
      <c r="B42" s="139"/>
    </row>
    <row r="43" spans="1:12">
      <c r="A43" s="140"/>
      <c r="B43" s="140"/>
      <c r="C43" s="362" t="s">
        <v>67</v>
      </c>
      <c r="D43" s="359"/>
      <c r="E43" s="359"/>
      <c r="F43" s="359"/>
      <c r="G43" s="139"/>
      <c r="H43" s="189" t="s">
        <v>56</v>
      </c>
      <c r="I43" s="141"/>
      <c r="J43" s="156" t="s">
        <v>165</v>
      </c>
      <c r="K43" s="141"/>
      <c r="L43" s="141"/>
    </row>
    <row r="44" spans="1:12" ht="14.25" customHeight="1">
      <c r="A44" s="140"/>
      <c r="B44" s="140"/>
      <c r="C44" s="359" t="s">
        <v>77</v>
      </c>
      <c r="D44" s="359"/>
      <c r="E44" s="359"/>
      <c r="F44" s="359"/>
      <c r="G44" s="139"/>
      <c r="H44" s="79">
        <v>0</v>
      </c>
      <c r="I44" s="141"/>
      <c r="J44" s="154">
        <f>H44*20</f>
        <v>0</v>
      </c>
      <c r="K44" s="141"/>
      <c r="L44" s="141"/>
    </row>
    <row r="45" spans="1:12" ht="14.25" customHeight="1">
      <c r="A45" s="140"/>
      <c r="B45" s="140"/>
      <c r="C45" s="359" t="s">
        <v>57</v>
      </c>
      <c r="D45" s="359"/>
      <c r="E45" s="359"/>
      <c r="F45" s="359"/>
      <c r="G45" s="139"/>
      <c r="H45" s="79">
        <v>0</v>
      </c>
      <c r="I45" s="141"/>
      <c r="J45" s="154">
        <f>H45*20</f>
        <v>0</v>
      </c>
      <c r="K45" s="141"/>
      <c r="L45" s="141"/>
    </row>
    <row r="46" spans="1:12" ht="14.25" customHeight="1">
      <c r="A46" s="140"/>
      <c r="B46" s="140"/>
      <c r="C46" s="359" t="s">
        <v>58</v>
      </c>
      <c r="D46" s="359"/>
      <c r="E46" s="359"/>
      <c r="F46" s="359"/>
      <c r="G46" s="139"/>
      <c r="H46" s="79">
        <v>0</v>
      </c>
      <c r="I46" s="141"/>
      <c r="J46" s="154">
        <f>H46*20</f>
        <v>0</v>
      </c>
      <c r="K46" s="141"/>
      <c r="L46" s="141"/>
    </row>
    <row r="47" spans="1:12" ht="14.25" customHeight="1">
      <c r="A47" s="140"/>
      <c r="B47" s="140"/>
      <c r="C47" s="360" t="s">
        <v>59</v>
      </c>
      <c r="D47" s="360"/>
      <c r="E47" s="360"/>
      <c r="F47" s="360"/>
      <c r="G47" s="139"/>
      <c r="H47" s="79">
        <v>0</v>
      </c>
      <c r="I47" s="141"/>
      <c r="J47" s="154">
        <f>H47*20</f>
        <v>0</v>
      </c>
      <c r="K47" s="141"/>
      <c r="L47" s="141"/>
    </row>
    <row r="48" spans="1:12">
      <c r="A48" s="140"/>
      <c r="B48" s="140"/>
      <c r="C48" s="361" t="s">
        <v>53</v>
      </c>
      <c r="D48" s="361"/>
      <c r="E48" s="361"/>
      <c r="F48" s="361"/>
      <c r="G48" s="139"/>
      <c r="H48" s="141"/>
      <c r="I48" s="141"/>
      <c r="J48" s="155">
        <f>SUM(J45:J47)</f>
        <v>0</v>
      </c>
      <c r="K48" s="141"/>
      <c r="L48" s="141"/>
    </row>
    <row r="49" spans="1:12">
      <c r="A49" s="140"/>
      <c r="B49" s="140"/>
      <c r="C49" s="140"/>
      <c r="D49" s="140"/>
      <c r="E49" s="140"/>
      <c r="F49" s="140"/>
      <c r="G49" s="140"/>
      <c r="H49" s="140"/>
      <c r="I49" s="140"/>
      <c r="J49" s="140"/>
      <c r="K49" s="140"/>
      <c r="L49" s="140"/>
    </row>
    <row r="50" spans="1:12">
      <c r="A50" s="140"/>
      <c r="B50" s="140"/>
      <c r="C50" s="76"/>
      <c r="D50" s="76"/>
      <c r="E50" s="76"/>
      <c r="F50" s="76"/>
      <c r="G50" s="76"/>
      <c r="H50" s="76"/>
      <c r="I50" s="76"/>
      <c r="J50" s="76"/>
      <c r="K50" s="76"/>
      <c r="L50" s="76"/>
    </row>
    <row r="51" spans="1:12">
      <c r="A51" s="140"/>
      <c r="B51" s="140"/>
      <c r="C51" s="139" t="s">
        <v>78</v>
      </c>
      <c r="D51" s="139"/>
      <c r="E51" s="139"/>
      <c r="F51" s="139"/>
      <c r="G51" s="139"/>
      <c r="H51" s="141"/>
      <c r="I51" s="139"/>
      <c r="K51" s="139"/>
      <c r="L51" s="76"/>
    </row>
    <row r="52" spans="1:12">
      <c r="A52" s="140"/>
      <c r="B52" s="140"/>
      <c r="C52" s="363" t="s">
        <v>81</v>
      </c>
      <c r="D52" s="363"/>
      <c r="E52" s="363"/>
      <c r="F52" s="363"/>
      <c r="G52" s="363"/>
      <c r="H52" s="363"/>
      <c r="I52" s="139"/>
      <c r="J52" s="139" t="s">
        <v>61</v>
      </c>
      <c r="K52" s="139"/>
      <c r="L52" s="76"/>
    </row>
    <row r="53" spans="1:12">
      <c r="A53" s="140"/>
      <c r="B53" s="140"/>
      <c r="C53" s="76" t="s">
        <v>27</v>
      </c>
      <c r="D53" s="139"/>
      <c r="E53" s="139"/>
      <c r="F53" s="139"/>
      <c r="G53" s="76"/>
      <c r="H53" s="141"/>
      <c r="I53" s="141"/>
      <c r="J53" s="154">
        <f>J40</f>
        <v>0</v>
      </c>
      <c r="K53" s="141"/>
      <c r="L53" s="76"/>
    </row>
    <row r="54" spans="1:12">
      <c r="A54" s="140"/>
      <c r="B54" s="140"/>
      <c r="C54" s="76" t="s">
        <v>166</v>
      </c>
      <c r="D54" s="139"/>
      <c r="E54" s="139"/>
      <c r="F54" s="139"/>
      <c r="G54" s="76"/>
      <c r="H54" s="141"/>
      <c r="I54" s="141"/>
      <c r="J54" s="154">
        <f>J48</f>
        <v>0</v>
      </c>
      <c r="K54" s="141"/>
      <c r="L54" s="76"/>
    </row>
    <row r="55" spans="1:12">
      <c r="A55" s="140"/>
      <c r="B55" s="140"/>
      <c r="C55" s="139" t="s">
        <v>26</v>
      </c>
      <c r="D55" s="139"/>
      <c r="E55" s="139"/>
      <c r="F55" s="139"/>
      <c r="G55" s="76"/>
      <c r="H55" s="141"/>
      <c r="I55" s="141"/>
      <c r="J55" s="155">
        <f>SUM(J53:J54)</f>
        <v>0</v>
      </c>
      <c r="K55" s="141"/>
      <c r="L55" s="76"/>
    </row>
    <row r="56" spans="1:12">
      <c r="A56" s="140"/>
      <c r="B56" s="140"/>
      <c r="C56" s="76" t="s">
        <v>62</v>
      </c>
      <c r="D56" s="76"/>
      <c r="E56" s="76"/>
      <c r="F56" s="76"/>
      <c r="G56" s="76"/>
      <c r="H56" s="86">
        <v>0</v>
      </c>
      <c r="I56" s="153"/>
      <c r="J56" s="154">
        <f>J55*H56</f>
        <v>0</v>
      </c>
      <c r="K56" s="153"/>
      <c r="L56" s="76"/>
    </row>
    <row r="57" spans="1:12">
      <c r="A57" s="140"/>
      <c r="B57" s="140"/>
      <c r="C57" s="139" t="s">
        <v>63</v>
      </c>
      <c r="D57" s="139"/>
      <c r="E57" s="139"/>
      <c r="F57" s="139"/>
      <c r="G57" s="76"/>
      <c r="H57" s="141"/>
      <c r="I57" s="141"/>
      <c r="J57" s="155">
        <f>J56+J55</f>
        <v>0</v>
      </c>
      <c r="K57" s="141"/>
      <c r="L57" s="76"/>
    </row>
    <row r="58" spans="1:12">
      <c r="A58" s="140"/>
      <c r="B58" s="140"/>
      <c r="C58" s="76" t="s">
        <v>64</v>
      </c>
      <c r="D58" s="76"/>
      <c r="E58" s="76"/>
      <c r="F58" s="76"/>
      <c r="G58" s="76"/>
      <c r="H58" s="180">
        <v>0.19</v>
      </c>
      <c r="I58" s="153"/>
      <c r="J58" s="154">
        <f>J57*H58</f>
        <v>0</v>
      </c>
      <c r="K58" s="153"/>
      <c r="L58" s="76"/>
    </row>
    <row r="59" spans="1:12" s="95" customFormat="1" ht="15.75">
      <c r="A59" s="160"/>
      <c r="B59" s="160"/>
      <c r="C59" s="161" t="s">
        <v>65</v>
      </c>
      <c r="D59" s="161"/>
      <c r="E59" s="161"/>
      <c r="F59" s="161"/>
      <c r="G59" s="162"/>
      <c r="H59" s="163"/>
      <c r="I59" s="163"/>
      <c r="J59" s="165">
        <f>J58+J57</f>
        <v>0</v>
      </c>
      <c r="K59" s="163"/>
      <c r="L59" s="162"/>
    </row>
    <row r="60" spans="1:12">
      <c r="A60" s="190"/>
      <c r="B60" s="190"/>
      <c r="C60" s="191"/>
      <c r="D60" s="191"/>
      <c r="E60" s="191"/>
      <c r="F60" s="191"/>
      <c r="G60" s="191"/>
      <c r="H60" s="191"/>
      <c r="I60" s="191"/>
      <c r="J60" s="191"/>
      <c r="K60" s="192"/>
      <c r="L60" s="191"/>
    </row>
  </sheetData>
  <sheetProtection selectLockedCells="1"/>
  <mergeCells count="23">
    <mergeCell ref="B2:E2"/>
    <mergeCell ref="F2:J2"/>
    <mergeCell ref="H14:J14"/>
    <mergeCell ref="C12:F13"/>
    <mergeCell ref="H12:J13"/>
    <mergeCell ref="C9:F10"/>
    <mergeCell ref="H9:J10"/>
    <mergeCell ref="C52:H52"/>
    <mergeCell ref="C43:F43"/>
    <mergeCell ref="C44:F44"/>
    <mergeCell ref="C47:F47"/>
    <mergeCell ref="C48:F48"/>
    <mergeCell ref="C45:F45"/>
    <mergeCell ref="C46:F46"/>
    <mergeCell ref="C40:F40"/>
    <mergeCell ref="C11:F11"/>
    <mergeCell ref="H11:J11"/>
    <mergeCell ref="C20:F20"/>
    <mergeCell ref="C35:F35"/>
    <mergeCell ref="C36:F36"/>
    <mergeCell ref="C37:F37"/>
    <mergeCell ref="C38:F38"/>
    <mergeCell ref="C39:F39"/>
  </mergeCells>
  <pageMargins left="0.78740157480314965" right="0.78740157480314965" top="1.3779527559055118" bottom="0.98425196850393704" header="0.51181102362204722" footer="0.51181102362204722"/>
  <pageSetup paperSize="9" orientation="portrait" r:id="rId1"/>
  <headerFooter scaleWithDoc="0">
    <oddHeader>&amp;L&amp;"Arial,Fett"&amp;11VgV „Ersatzneubau Dammweg in Modulbauweise“ in Lohmar
&amp;"Arial,Standard"Anlage B2 - Honorarangebotsblätter&amp;R&amp;G</oddHeader>
    <oddFooter>&amp;R&amp;8Seite &amp;P/&amp;N</oddFooter>
  </headerFooter>
  <rowBreaks count="1" manualBreakCount="1">
    <brk id="32" max="11"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dimension ref="A1:L60"/>
  <sheetViews>
    <sheetView showGridLines="0" view="pageLayout" zoomScale="85" zoomScaleNormal="85" zoomScaleSheetLayoutView="100" zoomScalePageLayoutView="85" workbookViewId="0">
      <selection activeCell="H11" sqref="H11:J11"/>
    </sheetView>
  </sheetViews>
  <sheetFormatPr baseColWidth="10" defaultColWidth="11.42578125" defaultRowHeight="14.25"/>
  <cols>
    <col min="1" max="2" width="3.42578125" style="2" customWidth="1"/>
    <col min="3" max="3" width="6.85546875" style="2" customWidth="1"/>
    <col min="4" max="4" width="3.42578125" style="2" customWidth="1"/>
    <col min="5" max="5" width="11.42578125" style="2" customWidth="1"/>
    <col min="6" max="6" width="11.42578125" style="2"/>
    <col min="7" max="7" width="3.42578125" style="2" customWidth="1"/>
    <col min="8" max="8" width="11.42578125" style="2"/>
    <col min="9" max="9" width="3.42578125" style="2" customWidth="1"/>
    <col min="10" max="10" width="23.28515625" style="2" customWidth="1"/>
    <col min="11" max="12" width="3.42578125" style="2" customWidth="1"/>
    <col min="13" max="16384" width="11.42578125" style="2"/>
  </cols>
  <sheetData>
    <row r="1" spans="1:11">
      <c r="A1" s="1"/>
      <c r="B1" s="1"/>
      <c r="C1" s="1"/>
      <c r="D1" s="1"/>
      <c r="E1" s="1"/>
      <c r="F1" s="1"/>
      <c r="G1" s="1"/>
      <c r="H1" s="1"/>
      <c r="I1" s="1"/>
      <c r="J1" s="1"/>
    </row>
    <row r="2" spans="1:11">
      <c r="A2" s="11"/>
      <c r="B2" s="1" t="s">
        <v>0</v>
      </c>
      <c r="C2" s="1"/>
      <c r="D2" s="1"/>
      <c r="E2" s="1"/>
      <c r="F2" s="396">
        <f>Deckblatt!F4</f>
        <v>0</v>
      </c>
      <c r="G2" s="397"/>
      <c r="H2" s="397"/>
      <c r="I2" s="397"/>
      <c r="J2" s="397"/>
      <c r="K2" s="398"/>
    </row>
    <row r="3" spans="1:11">
      <c r="A3" s="1"/>
      <c r="B3" s="1"/>
      <c r="C3" s="1"/>
      <c r="D3" s="1"/>
      <c r="E3" s="1"/>
      <c r="F3" s="1"/>
      <c r="G3" s="1"/>
      <c r="H3" s="1"/>
      <c r="I3" s="1"/>
      <c r="J3" s="1"/>
    </row>
    <row r="4" spans="1:11">
      <c r="A4" s="1"/>
      <c r="B4" s="1"/>
      <c r="C4" s="1"/>
      <c r="D4" s="1"/>
      <c r="E4" s="1"/>
      <c r="F4" s="1"/>
      <c r="G4" s="1"/>
      <c r="H4" s="1"/>
      <c r="I4" s="1"/>
      <c r="J4" s="1"/>
    </row>
    <row r="5" spans="1:11">
      <c r="A5" s="17"/>
      <c r="B5" s="175" t="s">
        <v>110</v>
      </c>
      <c r="C5" s="175"/>
      <c r="D5" s="175"/>
      <c r="E5" s="175"/>
      <c r="F5" s="175"/>
      <c r="G5" s="175"/>
      <c r="H5" s="175"/>
      <c r="I5" s="175"/>
      <c r="J5" s="175"/>
      <c r="K5" s="18"/>
    </row>
    <row r="6" spans="1:11">
      <c r="A6" s="7"/>
      <c r="B6" s="176" t="s">
        <v>72</v>
      </c>
      <c r="C6" s="177"/>
      <c r="D6" s="177"/>
      <c r="E6" s="177"/>
      <c r="F6" s="177"/>
      <c r="G6" s="177"/>
      <c r="H6" s="177"/>
      <c r="I6" s="177"/>
      <c r="J6" s="177"/>
      <c r="K6" s="7"/>
    </row>
    <row r="7" spans="1:11">
      <c r="A7" s="7"/>
      <c r="B7" s="7"/>
      <c r="C7" s="7"/>
      <c r="D7" s="7"/>
      <c r="E7" s="7"/>
      <c r="F7" s="7"/>
      <c r="G7" s="7"/>
      <c r="H7" s="7"/>
      <c r="I7" s="7"/>
      <c r="J7" s="7"/>
      <c r="K7" s="7"/>
    </row>
    <row r="8" spans="1:11">
      <c r="A8" s="7"/>
      <c r="B8" s="12" t="s">
        <v>27</v>
      </c>
      <c r="C8" s="12"/>
      <c r="D8" s="7"/>
      <c r="E8" s="7"/>
      <c r="F8" s="7"/>
      <c r="G8" s="7"/>
      <c r="H8" s="7"/>
      <c r="I8" s="7"/>
      <c r="J8" s="7"/>
      <c r="K8" s="7"/>
    </row>
    <row r="9" spans="1:11" ht="14.25" customHeight="1">
      <c r="A9" s="10"/>
      <c r="B9" s="10"/>
      <c r="C9" s="386" t="s">
        <v>28</v>
      </c>
      <c r="D9" s="386"/>
      <c r="E9" s="386"/>
      <c r="F9" s="386"/>
      <c r="G9" s="9"/>
      <c r="H9" s="399">
        <v>4600000</v>
      </c>
      <c r="I9" s="400"/>
      <c r="J9" s="401"/>
      <c r="K9" s="20"/>
    </row>
    <row r="10" spans="1:11">
      <c r="A10" s="10"/>
      <c r="B10" s="10"/>
      <c r="C10" s="386"/>
      <c r="D10" s="386"/>
      <c r="E10" s="386"/>
      <c r="F10" s="386"/>
      <c r="G10" s="9"/>
      <c r="H10" s="399"/>
      <c r="I10" s="400"/>
      <c r="J10" s="401"/>
      <c r="K10" s="7"/>
    </row>
    <row r="11" spans="1:11">
      <c r="A11" s="10"/>
      <c r="B11" s="10"/>
      <c r="C11" s="402" t="s">
        <v>31</v>
      </c>
      <c r="D11" s="402"/>
      <c r="E11" s="402"/>
      <c r="F11" s="402"/>
      <c r="G11" s="12"/>
      <c r="H11" s="403" t="s">
        <v>139</v>
      </c>
      <c r="I11" s="404"/>
      <c r="J11" s="405"/>
      <c r="K11" s="7"/>
    </row>
    <row r="12" spans="1:11" ht="14.25" customHeight="1">
      <c r="A12" s="10"/>
      <c r="B12" s="10"/>
      <c r="C12" s="391" t="s">
        <v>32</v>
      </c>
      <c r="D12" s="386"/>
      <c r="E12" s="386"/>
      <c r="F12" s="386"/>
      <c r="G12" s="9"/>
      <c r="H12" s="387" t="s">
        <v>33</v>
      </c>
      <c r="I12" s="388"/>
      <c r="J12" s="389"/>
      <c r="K12" s="7"/>
    </row>
    <row r="13" spans="1:11">
      <c r="A13" s="10"/>
      <c r="B13" s="10"/>
      <c r="C13" s="386"/>
      <c r="D13" s="386"/>
      <c r="E13" s="386"/>
      <c r="F13" s="386"/>
      <c r="G13" s="9"/>
      <c r="H13" s="387"/>
      <c r="I13" s="388"/>
      <c r="J13" s="389"/>
      <c r="K13" s="7"/>
    </row>
    <row r="14" spans="1:11" ht="14.25" customHeight="1">
      <c r="A14" s="10"/>
      <c r="B14" s="10"/>
      <c r="C14" s="12" t="s">
        <v>34</v>
      </c>
      <c r="D14" s="7"/>
      <c r="E14" s="7"/>
      <c r="F14" s="7"/>
      <c r="G14" s="9"/>
      <c r="H14" s="387">
        <v>0</v>
      </c>
      <c r="I14" s="388"/>
      <c r="J14" s="389"/>
      <c r="K14" s="7"/>
    </row>
    <row r="15" spans="1:11">
      <c r="A15" s="10"/>
      <c r="B15" s="10"/>
      <c r="C15" s="31"/>
      <c r="D15" s="31"/>
      <c r="E15" s="31"/>
      <c r="F15" s="31"/>
      <c r="G15" s="9"/>
      <c r="I15" s="36"/>
      <c r="J15" s="36"/>
      <c r="K15" s="7"/>
    </row>
    <row r="16" spans="1:11">
      <c r="A16" s="10"/>
      <c r="B16" s="10"/>
      <c r="C16" s="10"/>
      <c r="D16" s="10"/>
      <c r="E16" s="10"/>
      <c r="F16" s="10"/>
      <c r="G16" s="10"/>
      <c r="H16" s="10"/>
      <c r="I16" s="10"/>
      <c r="J16" s="10"/>
      <c r="K16" s="7"/>
    </row>
    <row r="17" spans="1:11" ht="15" customHeight="1">
      <c r="A17" s="10"/>
      <c r="B17" s="10"/>
      <c r="C17" s="35"/>
      <c r="D17" s="35"/>
      <c r="E17" s="35"/>
      <c r="F17" s="35"/>
      <c r="G17" s="35"/>
      <c r="H17" s="35"/>
      <c r="I17" s="35"/>
      <c r="J17" s="35"/>
      <c r="K17" s="7"/>
    </row>
    <row r="18" spans="1:11" ht="15" customHeight="1">
      <c r="A18" s="10"/>
      <c r="B18" s="10"/>
      <c r="C18" s="35"/>
      <c r="D18" s="35"/>
      <c r="E18" s="35"/>
      <c r="F18" s="35"/>
      <c r="G18" s="35"/>
      <c r="H18" s="35"/>
      <c r="I18" s="35"/>
      <c r="J18" s="35"/>
      <c r="K18" s="7"/>
    </row>
    <row r="19" spans="1:11">
      <c r="A19" s="10"/>
      <c r="B19" s="10"/>
      <c r="C19" s="7"/>
      <c r="D19" s="7"/>
      <c r="E19" s="7"/>
      <c r="F19" s="7"/>
      <c r="G19" s="7"/>
      <c r="H19" s="7"/>
      <c r="I19" s="7"/>
      <c r="J19" s="7"/>
      <c r="K19" s="7"/>
    </row>
    <row r="20" spans="1:11" ht="28.5">
      <c r="A20" s="10"/>
      <c r="B20" s="10"/>
      <c r="C20" s="390" t="s">
        <v>35</v>
      </c>
      <c r="D20" s="390"/>
      <c r="E20" s="390"/>
      <c r="F20" s="390"/>
      <c r="G20" s="7"/>
      <c r="H20" s="28" t="s">
        <v>36</v>
      </c>
      <c r="I20" s="7"/>
      <c r="J20" s="29" t="s">
        <v>37</v>
      </c>
      <c r="K20" s="7"/>
    </row>
    <row r="21" spans="1:11">
      <c r="A21" s="10"/>
      <c r="B21" s="10"/>
      <c r="C21" s="19" t="s">
        <v>104</v>
      </c>
      <c r="D21" s="7"/>
      <c r="E21" s="7"/>
      <c r="F21" s="7"/>
      <c r="G21" s="7"/>
      <c r="H21" s="26">
        <v>0.03</v>
      </c>
      <c r="I21" s="7"/>
      <c r="J21" s="34"/>
      <c r="K21" s="7"/>
    </row>
    <row r="22" spans="1:11">
      <c r="A22" s="10"/>
      <c r="B22" s="10"/>
      <c r="C22" s="19" t="s">
        <v>105</v>
      </c>
      <c r="D22" s="7"/>
      <c r="E22" s="7"/>
      <c r="F22" s="7"/>
      <c r="G22" s="7"/>
      <c r="H22" s="26">
        <v>0.2</v>
      </c>
      <c r="I22" s="7"/>
      <c r="J22" s="34"/>
      <c r="K22" s="7"/>
    </row>
    <row r="23" spans="1:11">
      <c r="A23" s="10"/>
      <c r="B23" s="10"/>
      <c r="C23" s="19" t="s">
        <v>106</v>
      </c>
      <c r="D23" s="7"/>
      <c r="E23" s="7"/>
      <c r="F23" s="7"/>
      <c r="G23" s="7"/>
      <c r="H23" s="26">
        <v>0.4</v>
      </c>
      <c r="I23" s="7"/>
      <c r="J23" s="34"/>
      <c r="K23" s="7"/>
    </row>
    <row r="24" spans="1:11">
      <c r="A24" s="10"/>
      <c r="B24" s="10"/>
      <c r="C24" s="19" t="s">
        <v>107</v>
      </c>
      <c r="D24" s="7"/>
      <c r="E24" s="7"/>
      <c r="F24" s="7"/>
      <c r="G24" s="7"/>
      <c r="H24" s="26">
        <v>0.06</v>
      </c>
      <c r="I24" s="7"/>
      <c r="J24" s="34"/>
      <c r="K24" s="7"/>
    </row>
    <row r="25" spans="1:11">
      <c r="A25" s="10"/>
      <c r="B25" s="10"/>
      <c r="C25" s="19" t="s">
        <v>108</v>
      </c>
      <c r="D25" s="7"/>
      <c r="E25" s="7"/>
      <c r="F25" s="7"/>
      <c r="G25" s="7"/>
      <c r="H25" s="26">
        <v>0.27</v>
      </c>
      <c r="I25" s="7"/>
      <c r="J25" s="40" t="s">
        <v>75</v>
      </c>
      <c r="K25" s="7"/>
    </row>
    <row r="26" spans="1:11">
      <c r="A26" s="10"/>
      <c r="B26" s="10"/>
      <c r="C26" s="19" t="s">
        <v>103</v>
      </c>
      <c r="D26" s="7"/>
      <c r="E26" s="7"/>
      <c r="F26" s="7"/>
      <c r="G26" s="7"/>
      <c r="H26" s="26">
        <v>0.02</v>
      </c>
      <c r="I26" s="7"/>
      <c r="J26" s="40" t="s">
        <v>75</v>
      </c>
      <c r="K26" s="7"/>
    </row>
    <row r="27" spans="1:11">
      <c r="A27" s="10"/>
      <c r="B27" s="10"/>
      <c r="C27" s="19" t="s">
        <v>73</v>
      </c>
      <c r="D27" s="7"/>
      <c r="E27" s="7"/>
      <c r="F27" s="7"/>
      <c r="G27" s="7"/>
      <c r="H27" s="26">
        <v>0.02</v>
      </c>
      <c r="I27" s="7"/>
      <c r="J27" s="40" t="s">
        <v>75</v>
      </c>
      <c r="K27" s="7"/>
    </row>
    <row r="28" spans="1:11">
      <c r="A28" s="10"/>
      <c r="B28" s="10"/>
      <c r="C28" s="19" t="s">
        <v>74</v>
      </c>
      <c r="D28" s="7"/>
      <c r="E28" s="7"/>
      <c r="F28" s="7"/>
      <c r="G28" s="7"/>
      <c r="H28" s="37" t="s">
        <v>75</v>
      </c>
      <c r="I28" s="7"/>
      <c r="J28" s="40" t="s">
        <v>75</v>
      </c>
      <c r="K28" s="7"/>
    </row>
    <row r="29" spans="1:11">
      <c r="A29" s="10"/>
      <c r="B29" s="10"/>
      <c r="C29" s="19" t="s">
        <v>76</v>
      </c>
      <c r="D29" s="7"/>
      <c r="E29" s="7"/>
      <c r="F29" s="7"/>
      <c r="G29" s="7"/>
      <c r="H29" s="37" t="s">
        <v>75</v>
      </c>
      <c r="I29" s="7"/>
      <c r="J29" s="40" t="s">
        <v>75</v>
      </c>
      <c r="K29" s="7"/>
    </row>
    <row r="30" spans="1:11">
      <c r="A30" s="10"/>
      <c r="B30" s="10"/>
      <c r="C30" s="12" t="s">
        <v>47</v>
      </c>
      <c r="D30" s="12"/>
      <c r="E30" s="12"/>
      <c r="F30" s="12"/>
      <c r="G30" s="7"/>
      <c r="H30" s="26">
        <f>SUM(H21:H27)</f>
        <v>1</v>
      </c>
      <c r="I30" s="7"/>
      <c r="J30" s="27">
        <f>SUM(J21:J27)</f>
        <v>0</v>
      </c>
      <c r="K30" s="7"/>
    </row>
    <row r="31" spans="1:11">
      <c r="A31" s="10"/>
      <c r="B31" s="10"/>
      <c r="C31" s="7"/>
      <c r="D31" s="7"/>
      <c r="E31" s="7"/>
      <c r="F31" s="7"/>
      <c r="G31" s="7"/>
      <c r="H31" s="7"/>
      <c r="I31" s="7"/>
      <c r="J31" s="7"/>
      <c r="K31" s="7"/>
    </row>
    <row r="32" spans="1:11">
      <c r="A32" s="10"/>
      <c r="B32" s="10"/>
      <c r="C32" s="7"/>
      <c r="D32" s="7"/>
      <c r="E32" s="7"/>
      <c r="F32" s="7"/>
      <c r="G32" s="7"/>
      <c r="H32" s="7"/>
      <c r="I32" s="7"/>
      <c r="J32" s="7"/>
      <c r="K32" s="7"/>
    </row>
    <row r="33" spans="1:12">
      <c r="B33" s="12" t="s">
        <v>18</v>
      </c>
    </row>
    <row r="34" spans="1:12">
      <c r="B34" s="12"/>
    </row>
    <row r="35" spans="1:12">
      <c r="A35" s="10"/>
      <c r="B35" s="10"/>
      <c r="C35" s="385" t="s">
        <v>34</v>
      </c>
      <c r="D35" s="386"/>
      <c r="E35" s="386"/>
      <c r="F35" s="386"/>
      <c r="G35" s="12"/>
      <c r="H35" s="42"/>
      <c r="I35" s="8"/>
      <c r="J35" s="22">
        <f>H14</f>
        <v>0</v>
      </c>
      <c r="K35" s="8"/>
      <c r="L35" s="8"/>
    </row>
    <row r="36" spans="1:12" ht="27.75" customHeight="1">
      <c r="A36" s="10"/>
      <c r="B36" s="10"/>
      <c r="C36" s="391" t="s">
        <v>51</v>
      </c>
      <c r="D36" s="386"/>
      <c r="E36" s="386"/>
      <c r="F36" s="386"/>
      <c r="G36" s="12"/>
      <c r="H36" s="41">
        <f>J30</f>
        <v>0</v>
      </c>
      <c r="I36" s="8"/>
      <c r="J36" s="22">
        <f>J35*H36</f>
        <v>0</v>
      </c>
      <c r="K36" s="8"/>
      <c r="L36" s="8"/>
    </row>
    <row r="37" spans="1:12" ht="27.75" customHeight="1">
      <c r="A37" s="10"/>
      <c r="B37" s="10"/>
      <c r="C37" s="393" t="s">
        <v>52</v>
      </c>
      <c r="D37" s="393"/>
      <c r="E37" s="393"/>
      <c r="F37" s="393"/>
      <c r="G37" s="7"/>
      <c r="H37" s="32">
        <v>0</v>
      </c>
      <c r="I37" s="13"/>
      <c r="J37" s="23">
        <f>J36*H37</f>
        <v>0</v>
      </c>
      <c r="K37" s="9"/>
      <c r="L37" s="9"/>
    </row>
    <row r="38" spans="1:12">
      <c r="A38" s="10"/>
      <c r="B38" s="10"/>
      <c r="C38" s="394" t="s">
        <v>53</v>
      </c>
      <c r="D38" s="394"/>
      <c r="E38" s="394"/>
      <c r="F38" s="394"/>
      <c r="G38" s="12"/>
      <c r="H38" s="9"/>
      <c r="I38" s="9"/>
      <c r="J38" s="24">
        <f>J37+J36</f>
        <v>0</v>
      </c>
      <c r="K38" s="9"/>
      <c r="L38" s="9"/>
    </row>
    <row r="39" spans="1:12">
      <c r="A39" s="10"/>
      <c r="B39" s="10"/>
      <c r="C39" s="392" t="s">
        <v>54</v>
      </c>
      <c r="D39" s="393"/>
      <c r="E39" s="393"/>
      <c r="F39" s="393"/>
      <c r="G39" s="7"/>
      <c r="H39" s="32">
        <v>0</v>
      </c>
      <c r="I39" s="13"/>
      <c r="J39" s="23">
        <f>J38*H39</f>
        <v>0</v>
      </c>
      <c r="K39" s="9"/>
      <c r="L39" s="9"/>
    </row>
    <row r="40" spans="1:12">
      <c r="A40" s="10"/>
      <c r="B40" s="10"/>
      <c r="C40" s="394" t="s">
        <v>53</v>
      </c>
      <c r="D40" s="394"/>
      <c r="E40" s="394"/>
      <c r="F40" s="394"/>
      <c r="G40" s="12"/>
      <c r="H40" s="9"/>
      <c r="I40" s="9"/>
      <c r="J40" s="24">
        <f>J38+J39</f>
        <v>0</v>
      </c>
      <c r="K40" s="9"/>
      <c r="L40" s="9"/>
    </row>
    <row r="41" spans="1:12">
      <c r="B41" s="12"/>
    </row>
    <row r="42" spans="1:12">
      <c r="B42" s="12"/>
    </row>
    <row r="43" spans="1:12">
      <c r="A43" s="10"/>
      <c r="B43" s="10"/>
      <c r="C43" s="385" t="s">
        <v>67</v>
      </c>
      <c r="D43" s="386"/>
      <c r="E43" s="386"/>
      <c r="F43" s="386"/>
      <c r="G43" s="12"/>
      <c r="H43" s="46" t="s">
        <v>56</v>
      </c>
      <c r="I43" s="9"/>
      <c r="J43" s="44" t="s">
        <v>165</v>
      </c>
      <c r="K43" s="9"/>
      <c r="L43" s="8"/>
    </row>
    <row r="44" spans="1:12" ht="14.25" customHeight="1">
      <c r="A44" s="10"/>
      <c r="B44" s="10"/>
      <c r="C44" s="386" t="s">
        <v>77</v>
      </c>
      <c r="D44" s="386"/>
      <c r="E44" s="386"/>
      <c r="F44" s="386"/>
      <c r="G44" s="12"/>
      <c r="H44" s="43">
        <v>0</v>
      </c>
      <c r="I44" s="9"/>
      <c r="J44" s="23">
        <f>H44*20</f>
        <v>0</v>
      </c>
      <c r="K44" s="9"/>
      <c r="L44" s="8"/>
    </row>
    <row r="45" spans="1:12" ht="14.25" customHeight="1">
      <c r="A45" s="10"/>
      <c r="B45" s="10"/>
      <c r="C45" s="386" t="s">
        <v>57</v>
      </c>
      <c r="D45" s="386"/>
      <c r="E45" s="386"/>
      <c r="F45" s="386"/>
      <c r="G45" s="12"/>
      <c r="H45" s="43">
        <v>0</v>
      </c>
      <c r="I45" s="9"/>
      <c r="J45" s="23">
        <f>H45*20</f>
        <v>0</v>
      </c>
      <c r="K45" s="9"/>
      <c r="L45" s="8"/>
    </row>
    <row r="46" spans="1:12" ht="14.25" customHeight="1">
      <c r="A46" s="10"/>
      <c r="B46" s="10"/>
      <c r="C46" s="386" t="s">
        <v>58</v>
      </c>
      <c r="D46" s="386"/>
      <c r="E46" s="386"/>
      <c r="F46" s="386"/>
      <c r="G46" s="12"/>
      <c r="H46" s="43">
        <v>0</v>
      </c>
      <c r="I46" s="9"/>
      <c r="J46" s="23">
        <f>H46*20</f>
        <v>0</v>
      </c>
      <c r="K46" s="9"/>
      <c r="L46" s="8"/>
    </row>
    <row r="47" spans="1:12" ht="14.25" customHeight="1">
      <c r="A47" s="10"/>
      <c r="B47" s="10"/>
      <c r="C47" s="393" t="s">
        <v>59</v>
      </c>
      <c r="D47" s="393"/>
      <c r="E47" s="393"/>
      <c r="F47" s="393"/>
      <c r="G47" s="12"/>
      <c r="H47" s="43">
        <v>0</v>
      </c>
      <c r="I47" s="9"/>
      <c r="J47" s="23">
        <f>H47*20</f>
        <v>0</v>
      </c>
      <c r="K47" s="9"/>
      <c r="L47" s="9"/>
    </row>
    <row r="48" spans="1:12">
      <c r="A48" s="10"/>
      <c r="B48" s="10"/>
      <c r="C48" s="394" t="s">
        <v>53</v>
      </c>
      <c r="D48" s="394"/>
      <c r="E48" s="394"/>
      <c r="F48" s="394"/>
      <c r="G48" s="12"/>
      <c r="H48" s="9"/>
      <c r="I48" s="9"/>
      <c r="J48" s="24">
        <f>SUM(J45:J47)</f>
        <v>0</v>
      </c>
      <c r="K48" s="9"/>
      <c r="L48" s="9"/>
    </row>
    <row r="49" spans="1:12">
      <c r="A49" s="10"/>
      <c r="B49" s="10"/>
      <c r="C49" s="10"/>
      <c r="D49" s="10"/>
      <c r="E49" s="10"/>
      <c r="F49" s="10"/>
      <c r="G49" s="10"/>
      <c r="H49" s="10"/>
      <c r="I49" s="10"/>
      <c r="J49" s="10"/>
      <c r="K49" s="10"/>
      <c r="L49" s="10"/>
    </row>
    <row r="50" spans="1:12">
      <c r="A50" s="10"/>
      <c r="B50" s="10"/>
      <c r="C50" s="7"/>
      <c r="D50" s="7"/>
      <c r="E50" s="7"/>
      <c r="F50" s="7"/>
      <c r="G50" s="7"/>
      <c r="H50" s="7"/>
      <c r="I50" s="7"/>
      <c r="J50" s="7"/>
      <c r="K50" s="7"/>
      <c r="L50" s="7"/>
    </row>
    <row r="51" spans="1:12">
      <c r="A51" s="10"/>
      <c r="B51" s="10"/>
      <c r="C51" s="12" t="s">
        <v>78</v>
      </c>
      <c r="D51" s="12"/>
      <c r="E51" s="12"/>
      <c r="F51" s="12"/>
      <c r="G51" s="12"/>
      <c r="H51" s="9"/>
      <c r="I51" s="12"/>
      <c r="J51" s="12"/>
      <c r="K51" s="12"/>
      <c r="L51" s="7"/>
    </row>
    <row r="52" spans="1:12">
      <c r="A52" s="10"/>
      <c r="B52" s="10"/>
      <c r="C52" s="395" t="s">
        <v>79</v>
      </c>
      <c r="D52" s="395"/>
      <c r="E52" s="395"/>
      <c r="F52" s="395"/>
      <c r="G52" s="395"/>
      <c r="H52" s="395"/>
      <c r="I52" s="395"/>
      <c r="J52" s="12" t="s">
        <v>61</v>
      </c>
      <c r="K52" s="12"/>
      <c r="L52" s="7"/>
    </row>
    <row r="53" spans="1:12">
      <c r="A53" s="10"/>
      <c r="B53" s="10"/>
      <c r="C53" s="7" t="s">
        <v>27</v>
      </c>
      <c r="D53" s="12"/>
      <c r="E53" s="12"/>
      <c r="F53" s="12"/>
      <c r="G53" s="7"/>
      <c r="H53" s="9"/>
      <c r="I53" s="9"/>
      <c r="J53" s="23">
        <f>J40</f>
        <v>0</v>
      </c>
      <c r="K53" s="9"/>
      <c r="L53" s="7"/>
    </row>
    <row r="54" spans="1:12">
      <c r="A54" s="10"/>
      <c r="B54" s="10"/>
      <c r="C54" s="19" t="s">
        <v>166</v>
      </c>
      <c r="D54" s="12"/>
      <c r="E54" s="12"/>
      <c r="F54" s="12"/>
      <c r="G54" s="7"/>
      <c r="H54" s="9"/>
      <c r="I54" s="9"/>
      <c r="J54" s="23">
        <f>J48</f>
        <v>0</v>
      </c>
      <c r="K54" s="9"/>
      <c r="L54" s="7"/>
    </row>
    <row r="55" spans="1:12">
      <c r="A55" s="10"/>
      <c r="B55" s="10"/>
      <c r="C55" s="12" t="s">
        <v>26</v>
      </c>
      <c r="D55" s="12"/>
      <c r="E55" s="12"/>
      <c r="F55" s="12"/>
      <c r="G55" s="7"/>
      <c r="H55" s="9"/>
      <c r="I55" s="9"/>
      <c r="J55" s="24">
        <f>SUM(J53:J54)</f>
        <v>0</v>
      </c>
      <c r="K55" s="9"/>
      <c r="L55" s="7"/>
    </row>
    <row r="56" spans="1:12" s="3" customFormat="1">
      <c r="A56" s="10"/>
      <c r="B56" s="10"/>
      <c r="C56" s="7" t="s">
        <v>62</v>
      </c>
      <c r="D56" s="7"/>
      <c r="E56" s="7"/>
      <c r="F56" s="7"/>
      <c r="G56" s="7"/>
      <c r="H56" s="32">
        <v>0</v>
      </c>
      <c r="I56" s="13"/>
      <c r="J56" s="23">
        <f>J55*H56</f>
        <v>0</v>
      </c>
      <c r="K56" s="13"/>
      <c r="L56" s="7"/>
    </row>
    <row r="57" spans="1:12">
      <c r="A57" s="10"/>
      <c r="B57" s="10"/>
      <c r="C57" s="12" t="s">
        <v>63</v>
      </c>
      <c r="D57" s="12"/>
      <c r="E57" s="12"/>
      <c r="F57" s="12"/>
      <c r="G57" s="7"/>
      <c r="H57" s="9"/>
      <c r="I57" s="9"/>
      <c r="J57" s="24">
        <f>J56+J55</f>
        <v>0</v>
      </c>
      <c r="K57" s="9"/>
      <c r="L57" s="7"/>
    </row>
    <row r="58" spans="1:12" s="3" customFormat="1">
      <c r="A58" s="10"/>
      <c r="B58" s="10"/>
      <c r="C58" s="7" t="s">
        <v>64</v>
      </c>
      <c r="D58" s="7"/>
      <c r="E58" s="7"/>
      <c r="F58" s="7"/>
      <c r="G58" s="7"/>
      <c r="H58" s="45">
        <v>0.19</v>
      </c>
      <c r="I58" s="13"/>
      <c r="J58" s="23">
        <f>J57*H58</f>
        <v>0</v>
      </c>
      <c r="K58" s="13"/>
      <c r="L58" s="7"/>
    </row>
    <row r="59" spans="1:12" s="4" customFormat="1" ht="17.25">
      <c r="A59" s="14"/>
      <c r="B59" s="14"/>
      <c r="C59" s="25" t="s">
        <v>65</v>
      </c>
      <c r="D59" s="25"/>
      <c r="E59" s="25"/>
      <c r="F59" s="25"/>
      <c r="G59" s="6"/>
      <c r="H59" s="15"/>
      <c r="I59" s="15"/>
      <c r="J59" s="33">
        <f>J58+J57</f>
        <v>0</v>
      </c>
      <c r="K59" s="15"/>
      <c r="L59" s="6"/>
    </row>
    <row r="60" spans="1:12">
      <c r="A60" s="16"/>
      <c r="B60" s="47"/>
      <c r="C60" s="48"/>
      <c r="D60" s="48"/>
      <c r="E60" s="48"/>
      <c r="F60" s="48"/>
      <c r="G60" s="48"/>
      <c r="H60" s="48"/>
      <c r="I60" s="48"/>
      <c r="J60" s="48"/>
      <c r="K60" s="49"/>
      <c r="L60" s="5"/>
    </row>
  </sheetData>
  <sheetProtection selectLockedCells="1"/>
  <mergeCells count="22">
    <mergeCell ref="F2:K2"/>
    <mergeCell ref="C35:F35"/>
    <mergeCell ref="C9:F10"/>
    <mergeCell ref="H9:J10"/>
    <mergeCell ref="C11:F11"/>
    <mergeCell ref="H11:J11"/>
    <mergeCell ref="C12:F13"/>
    <mergeCell ref="H12:J13"/>
    <mergeCell ref="C52:I52"/>
    <mergeCell ref="C45:F45"/>
    <mergeCell ref="C46:F46"/>
    <mergeCell ref="C47:F47"/>
    <mergeCell ref="C48:F48"/>
    <mergeCell ref="C43:F43"/>
    <mergeCell ref="C44:F44"/>
    <mergeCell ref="H14:J14"/>
    <mergeCell ref="C20:F20"/>
    <mergeCell ref="C36:F36"/>
    <mergeCell ref="C39:F39"/>
    <mergeCell ref="C40:F40"/>
    <mergeCell ref="C38:F38"/>
    <mergeCell ref="C37:F37"/>
  </mergeCells>
  <pageMargins left="0.78740157480314965" right="0.78740157480314965" top="1.3779527559055118" bottom="0.98425196850393704" header="0.51181102362204722" footer="0.51181102362204722"/>
  <pageSetup paperSize="9" orientation="portrait" r:id="rId1"/>
  <headerFooter scaleWithDoc="0">
    <oddHeader>&amp;L&amp;"Arial,Fett"&amp;11VgV „Ersatzneubau Dammweg in Modulbauweise“ in Lohmar
&amp;"Segoe UI,Standard"&amp;10Anlage B2 - Honorarangebotsblätter&amp;R&amp;G</oddHeader>
    <oddFooter>&amp;R&amp;8Seite &amp;P/&amp;N</oddFooter>
  </headerFooter>
  <rowBreaks count="1" manualBreakCount="1">
    <brk id="32" max="11"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L60"/>
  <sheetViews>
    <sheetView showGridLines="0" view="pageLayout" zoomScaleNormal="85" zoomScaleSheetLayoutView="100" workbookViewId="0">
      <selection activeCell="H9" sqref="H9:J10"/>
    </sheetView>
  </sheetViews>
  <sheetFormatPr baseColWidth="10" defaultColWidth="11.42578125" defaultRowHeight="14.25"/>
  <cols>
    <col min="1" max="2" width="3.42578125" style="2" customWidth="1"/>
    <col min="3" max="3" width="6.85546875" style="2" customWidth="1"/>
    <col min="4" max="4" width="3.42578125" style="2" customWidth="1"/>
    <col min="5" max="5" width="11.42578125" style="2" customWidth="1"/>
    <col min="6" max="6" width="11.42578125" style="2"/>
    <col min="7" max="7" width="3.42578125" style="2" customWidth="1"/>
    <col min="8" max="8" width="11.42578125" style="2"/>
    <col min="9" max="9" width="3.42578125" style="2" customWidth="1"/>
    <col min="10" max="10" width="23.28515625" style="2" customWidth="1"/>
    <col min="11" max="12" width="3.42578125" style="2" customWidth="1"/>
    <col min="13" max="16384" width="11.42578125" style="2"/>
  </cols>
  <sheetData>
    <row r="1" spans="1:11">
      <c r="A1" s="1"/>
      <c r="B1" s="1"/>
      <c r="C1" s="1"/>
      <c r="D1" s="1"/>
      <c r="E1" s="1"/>
      <c r="F1" s="1"/>
      <c r="G1" s="1"/>
      <c r="H1" s="1"/>
      <c r="I1" s="1"/>
      <c r="J1" s="1"/>
    </row>
    <row r="2" spans="1:11">
      <c r="A2" s="11"/>
      <c r="B2" s="1" t="s">
        <v>0</v>
      </c>
      <c r="C2" s="1"/>
      <c r="D2" s="1"/>
      <c r="E2" s="1"/>
      <c r="F2" s="396">
        <f>Deckblatt!F4</f>
        <v>0</v>
      </c>
      <c r="G2" s="397"/>
      <c r="H2" s="397"/>
      <c r="I2" s="397"/>
      <c r="J2" s="397"/>
      <c r="K2" s="398"/>
    </row>
    <row r="3" spans="1:11">
      <c r="A3" s="1"/>
      <c r="B3" s="1"/>
      <c r="C3" s="1"/>
      <c r="D3" s="1"/>
      <c r="E3" s="1"/>
      <c r="F3" s="1"/>
      <c r="G3" s="1"/>
      <c r="H3" s="1"/>
      <c r="I3" s="1"/>
      <c r="J3" s="1"/>
    </row>
    <row r="4" spans="1:11">
      <c r="A4" s="1"/>
      <c r="B4" s="1"/>
      <c r="C4" s="1"/>
      <c r="D4" s="1"/>
      <c r="E4" s="1"/>
      <c r="F4" s="1"/>
      <c r="G4" s="1"/>
      <c r="H4" s="1"/>
      <c r="I4" s="1"/>
      <c r="J4" s="1"/>
    </row>
    <row r="5" spans="1:11">
      <c r="A5" s="17"/>
      <c r="B5" s="175" t="s">
        <v>110</v>
      </c>
      <c r="C5" s="175"/>
      <c r="D5" s="175"/>
      <c r="E5" s="175"/>
      <c r="F5" s="175"/>
      <c r="G5" s="175"/>
      <c r="H5" s="175"/>
      <c r="I5" s="175"/>
      <c r="J5" s="175"/>
      <c r="K5" s="18"/>
    </row>
    <row r="6" spans="1:11">
      <c r="A6" s="7"/>
      <c r="B6" s="176" t="s">
        <v>24</v>
      </c>
      <c r="C6" s="177"/>
      <c r="D6" s="177"/>
      <c r="E6" s="177"/>
      <c r="F6" s="177"/>
      <c r="G6" s="177"/>
      <c r="H6" s="177"/>
      <c r="I6" s="177"/>
      <c r="J6" s="177"/>
      <c r="K6" s="7"/>
    </row>
    <row r="7" spans="1:11">
      <c r="A7" s="7"/>
      <c r="B7" s="7"/>
      <c r="C7" s="7"/>
      <c r="D7" s="7"/>
      <c r="E7" s="7"/>
      <c r="F7" s="7"/>
      <c r="G7" s="7"/>
      <c r="H7" s="7"/>
      <c r="I7" s="7"/>
      <c r="J7" s="7"/>
      <c r="K7" s="7"/>
    </row>
    <row r="8" spans="1:11">
      <c r="A8" s="7"/>
      <c r="B8" s="12" t="s">
        <v>27</v>
      </c>
      <c r="C8" s="12"/>
      <c r="D8" s="7"/>
      <c r="E8" s="7"/>
      <c r="F8" s="7"/>
      <c r="G8" s="7"/>
      <c r="H8" s="7"/>
      <c r="I8" s="7"/>
      <c r="J8" s="7"/>
      <c r="K8" s="7"/>
    </row>
    <row r="9" spans="1:11" ht="14.25" customHeight="1">
      <c r="A9" s="10"/>
      <c r="B9" s="10"/>
      <c r="C9" s="386" t="s">
        <v>28</v>
      </c>
      <c r="D9" s="386"/>
      <c r="E9" s="386"/>
      <c r="F9" s="386"/>
      <c r="G9" s="9"/>
      <c r="H9" s="406"/>
      <c r="I9" s="407"/>
      <c r="J9" s="408"/>
      <c r="K9" s="20"/>
    </row>
    <row r="10" spans="1:11" ht="14.25" customHeight="1">
      <c r="A10" s="10"/>
      <c r="B10" s="10"/>
      <c r="C10" s="386"/>
      <c r="D10" s="386"/>
      <c r="E10" s="386"/>
      <c r="F10" s="386"/>
      <c r="G10" s="9"/>
      <c r="H10" s="409"/>
      <c r="I10" s="410"/>
      <c r="J10" s="411"/>
      <c r="K10" s="7"/>
    </row>
    <row r="11" spans="1:11">
      <c r="A11" s="10"/>
      <c r="B11" s="10"/>
      <c r="C11" s="402" t="s">
        <v>31</v>
      </c>
      <c r="D11" s="402"/>
      <c r="E11" s="402"/>
      <c r="F11" s="402"/>
      <c r="G11" s="12"/>
      <c r="H11" s="403" t="s">
        <v>102</v>
      </c>
      <c r="I11" s="404"/>
      <c r="J11" s="405"/>
      <c r="K11" s="7"/>
    </row>
    <row r="12" spans="1:11" ht="14.25" customHeight="1">
      <c r="A12" s="10"/>
      <c r="B12" s="10"/>
      <c r="C12" s="391" t="s">
        <v>32</v>
      </c>
      <c r="D12" s="386"/>
      <c r="E12" s="386"/>
      <c r="F12" s="386"/>
      <c r="G12" s="9"/>
      <c r="H12" s="387" t="s">
        <v>33</v>
      </c>
      <c r="I12" s="388"/>
      <c r="J12" s="389"/>
      <c r="K12" s="7"/>
    </row>
    <row r="13" spans="1:11">
      <c r="A13" s="10"/>
      <c r="B13" s="10"/>
      <c r="C13" s="386"/>
      <c r="D13" s="386"/>
      <c r="E13" s="386"/>
      <c r="F13" s="386"/>
      <c r="G13" s="9"/>
      <c r="H13" s="387"/>
      <c r="I13" s="388"/>
      <c r="J13" s="389"/>
      <c r="K13" s="7"/>
    </row>
    <row r="14" spans="1:11" ht="14.25" customHeight="1">
      <c r="A14" s="10"/>
      <c r="B14" s="10"/>
      <c r="C14" s="12" t="s">
        <v>34</v>
      </c>
      <c r="D14" s="7"/>
      <c r="E14" s="7"/>
      <c r="F14" s="7"/>
      <c r="G14" s="9"/>
      <c r="H14" s="387">
        <v>0</v>
      </c>
      <c r="I14" s="388"/>
      <c r="J14" s="389"/>
      <c r="K14" s="7"/>
    </row>
    <row r="15" spans="1:11">
      <c r="A15" s="10"/>
      <c r="B15" s="10"/>
      <c r="C15" s="31"/>
      <c r="D15" s="31"/>
      <c r="E15" s="31"/>
      <c r="F15" s="31"/>
      <c r="G15" s="9"/>
      <c r="I15" s="36"/>
      <c r="J15" s="36"/>
      <c r="K15" s="7"/>
    </row>
    <row r="16" spans="1:11">
      <c r="A16" s="10"/>
      <c r="B16" s="10"/>
      <c r="C16" s="10"/>
      <c r="D16" s="10"/>
      <c r="E16" s="10"/>
      <c r="F16" s="10"/>
      <c r="G16" s="10"/>
      <c r="H16" s="10"/>
      <c r="I16" s="10"/>
      <c r="J16" s="10"/>
      <c r="K16" s="7"/>
    </row>
    <row r="17" spans="1:11" ht="15" customHeight="1">
      <c r="A17" s="10"/>
      <c r="B17" s="10"/>
      <c r="C17" s="35"/>
      <c r="D17" s="35"/>
      <c r="E17" s="35"/>
      <c r="F17" s="35"/>
      <c r="G17" s="35"/>
      <c r="H17" s="35"/>
      <c r="I17" s="35"/>
      <c r="J17" s="35"/>
      <c r="K17" s="7"/>
    </row>
    <row r="18" spans="1:11" ht="15" customHeight="1">
      <c r="A18" s="10"/>
      <c r="B18" s="10"/>
      <c r="C18" s="35"/>
      <c r="D18" s="35"/>
      <c r="E18" s="35"/>
      <c r="F18" s="35"/>
      <c r="G18" s="35"/>
      <c r="H18" s="35"/>
      <c r="I18" s="35"/>
      <c r="J18" s="35"/>
      <c r="K18" s="7"/>
    </row>
    <row r="19" spans="1:11">
      <c r="A19" s="10"/>
      <c r="B19" s="10"/>
      <c r="C19" s="7"/>
      <c r="D19" s="7"/>
      <c r="E19" s="7"/>
      <c r="F19" s="7"/>
      <c r="G19" s="7"/>
      <c r="H19" s="7"/>
      <c r="I19" s="7"/>
      <c r="J19" s="7"/>
      <c r="K19" s="7"/>
    </row>
    <row r="20" spans="1:11" ht="28.5">
      <c r="A20" s="10"/>
      <c r="B20" s="10"/>
      <c r="C20" s="390" t="s">
        <v>35</v>
      </c>
      <c r="D20" s="390"/>
      <c r="E20" s="390"/>
      <c r="F20" s="390"/>
      <c r="G20" s="7"/>
      <c r="H20" s="28" t="s">
        <v>36</v>
      </c>
      <c r="I20" s="7"/>
      <c r="J20" s="29" t="s">
        <v>37</v>
      </c>
      <c r="K20" s="7"/>
    </row>
    <row r="21" spans="1:11">
      <c r="A21" s="10"/>
      <c r="B21" s="10"/>
      <c r="C21" s="19" t="s">
        <v>104</v>
      </c>
      <c r="D21" s="7"/>
      <c r="E21" s="7"/>
      <c r="F21" s="7"/>
      <c r="G21" s="7"/>
      <c r="H21" s="26">
        <v>0.03</v>
      </c>
      <c r="I21" s="7"/>
      <c r="J21" s="34"/>
      <c r="K21" s="7"/>
    </row>
    <row r="22" spans="1:11">
      <c r="A22" s="10"/>
      <c r="B22" s="10"/>
      <c r="C22" s="19" t="s">
        <v>105</v>
      </c>
      <c r="D22" s="7"/>
      <c r="E22" s="7"/>
      <c r="F22" s="7"/>
      <c r="G22" s="7"/>
      <c r="H22" s="26">
        <v>0.2</v>
      </c>
      <c r="I22" s="7"/>
      <c r="J22" s="34"/>
      <c r="K22" s="7"/>
    </row>
    <row r="23" spans="1:11">
      <c r="A23" s="10"/>
      <c r="B23" s="10"/>
      <c r="C23" s="19" t="s">
        <v>106</v>
      </c>
      <c r="D23" s="7"/>
      <c r="E23" s="7"/>
      <c r="F23" s="7"/>
      <c r="G23" s="7"/>
      <c r="H23" s="26">
        <v>0.4</v>
      </c>
      <c r="I23" s="7"/>
      <c r="J23" s="34"/>
      <c r="K23" s="7"/>
    </row>
    <row r="24" spans="1:11">
      <c r="A24" s="10"/>
      <c r="B24" s="10"/>
      <c r="C24" s="19" t="s">
        <v>107</v>
      </c>
      <c r="D24" s="7"/>
      <c r="E24" s="7"/>
      <c r="F24" s="7"/>
      <c r="G24" s="7"/>
      <c r="H24" s="26">
        <v>0.06</v>
      </c>
      <c r="I24" s="7"/>
      <c r="J24" s="34"/>
      <c r="K24" s="7"/>
    </row>
    <row r="25" spans="1:11">
      <c r="A25" s="10"/>
      <c r="B25" s="10"/>
      <c r="C25" s="19" t="s">
        <v>108</v>
      </c>
      <c r="D25" s="7"/>
      <c r="E25" s="7"/>
      <c r="F25" s="7"/>
      <c r="G25" s="7"/>
      <c r="H25" s="26">
        <v>0.27</v>
      </c>
      <c r="I25" s="7"/>
      <c r="J25" s="40" t="s">
        <v>75</v>
      </c>
      <c r="K25" s="7"/>
    </row>
    <row r="26" spans="1:11">
      <c r="A26" s="10"/>
      <c r="B26" s="10"/>
      <c r="C26" s="19" t="s">
        <v>103</v>
      </c>
      <c r="D26" s="7"/>
      <c r="E26" s="7"/>
      <c r="F26" s="7"/>
      <c r="G26" s="7"/>
      <c r="H26" s="26">
        <v>0.02</v>
      </c>
      <c r="I26" s="7"/>
      <c r="J26" s="40" t="s">
        <v>75</v>
      </c>
      <c r="K26" s="7"/>
    </row>
    <row r="27" spans="1:11">
      <c r="A27" s="10"/>
      <c r="B27" s="10"/>
      <c r="C27" s="19" t="s">
        <v>73</v>
      </c>
      <c r="D27" s="7"/>
      <c r="E27" s="7"/>
      <c r="F27" s="7"/>
      <c r="G27" s="7"/>
      <c r="H27" s="26">
        <v>0.02</v>
      </c>
      <c r="I27" s="7"/>
      <c r="J27" s="40" t="s">
        <v>75</v>
      </c>
      <c r="K27" s="7"/>
    </row>
    <row r="28" spans="1:11">
      <c r="A28" s="10"/>
      <c r="B28" s="10"/>
      <c r="C28" s="19" t="s">
        <v>74</v>
      </c>
      <c r="D28" s="7"/>
      <c r="E28" s="7"/>
      <c r="F28" s="7"/>
      <c r="G28" s="7"/>
      <c r="H28" s="37" t="s">
        <v>75</v>
      </c>
      <c r="I28" s="7"/>
      <c r="J28" s="40" t="s">
        <v>75</v>
      </c>
      <c r="K28" s="7"/>
    </row>
    <row r="29" spans="1:11">
      <c r="A29" s="10"/>
      <c r="B29" s="10"/>
      <c r="C29" s="19" t="s">
        <v>76</v>
      </c>
      <c r="D29" s="7"/>
      <c r="E29" s="7"/>
      <c r="F29" s="7"/>
      <c r="G29" s="7"/>
      <c r="H29" s="37" t="s">
        <v>75</v>
      </c>
      <c r="I29" s="7"/>
      <c r="J29" s="40" t="s">
        <v>75</v>
      </c>
      <c r="K29" s="7"/>
    </row>
    <row r="30" spans="1:11">
      <c r="A30" s="10"/>
      <c r="B30" s="10"/>
      <c r="C30" s="12" t="s">
        <v>47</v>
      </c>
      <c r="D30" s="12"/>
      <c r="E30" s="12"/>
      <c r="F30" s="12"/>
      <c r="G30" s="7"/>
      <c r="H30" s="26">
        <f>SUM(H21:H27)</f>
        <v>1</v>
      </c>
      <c r="I30" s="7"/>
      <c r="J30" s="27">
        <f>SUM(J21:J27)</f>
        <v>0</v>
      </c>
      <c r="K30" s="7"/>
    </row>
    <row r="31" spans="1:11">
      <c r="A31" s="10"/>
      <c r="B31" s="10"/>
      <c r="C31" s="7"/>
      <c r="D31" s="7"/>
      <c r="E31" s="7"/>
      <c r="F31" s="7"/>
      <c r="G31" s="7"/>
      <c r="H31" s="7"/>
      <c r="I31" s="7"/>
      <c r="J31" s="7"/>
      <c r="K31" s="7"/>
    </row>
    <row r="32" spans="1:11">
      <c r="A32" s="10"/>
      <c r="B32" s="10"/>
      <c r="C32" s="7"/>
      <c r="D32" s="7"/>
      <c r="E32" s="7"/>
      <c r="F32" s="7"/>
      <c r="G32" s="7"/>
      <c r="H32" s="7"/>
      <c r="I32" s="7"/>
      <c r="J32" s="7"/>
      <c r="K32" s="7"/>
    </row>
    <row r="33" spans="1:12">
      <c r="B33" s="12" t="s">
        <v>18</v>
      </c>
    </row>
    <row r="34" spans="1:12">
      <c r="B34" s="12"/>
    </row>
    <row r="35" spans="1:12">
      <c r="A35" s="10"/>
      <c r="B35" s="10"/>
      <c r="C35" s="385" t="s">
        <v>34</v>
      </c>
      <c r="D35" s="386"/>
      <c r="E35" s="386"/>
      <c r="F35" s="386"/>
      <c r="G35" s="12"/>
      <c r="H35" s="42"/>
      <c r="I35" s="8"/>
      <c r="J35" s="22">
        <f>H14</f>
        <v>0</v>
      </c>
      <c r="K35" s="8"/>
      <c r="L35" s="8"/>
    </row>
    <row r="36" spans="1:12" ht="27.75" customHeight="1">
      <c r="A36" s="10"/>
      <c r="B36" s="10"/>
      <c r="C36" s="391" t="s">
        <v>51</v>
      </c>
      <c r="D36" s="386"/>
      <c r="E36" s="386"/>
      <c r="F36" s="386"/>
      <c r="G36" s="12"/>
      <c r="H36" s="41">
        <f>J30</f>
        <v>0</v>
      </c>
      <c r="I36" s="8"/>
      <c r="J36" s="22">
        <f>J35*H36</f>
        <v>0</v>
      </c>
      <c r="K36" s="8"/>
      <c r="L36" s="8"/>
    </row>
    <row r="37" spans="1:12" ht="27.75" customHeight="1">
      <c r="A37" s="10"/>
      <c r="B37" s="10"/>
      <c r="C37" s="393" t="s">
        <v>52</v>
      </c>
      <c r="D37" s="393"/>
      <c r="E37" s="393"/>
      <c r="F37" s="393"/>
      <c r="G37" s="7"/>
      <c r="H37" s="32">
        <v>0</v>
      </c>
      <c r="I37" s="13"/>
      <c r="J37" s="23">
        <f>J36*H37</f>
        <v>0</v>
      </c>
      <c r="K37" s="9"/>
      <c r="L37" s="9"/>
    </row>
    <row r="38" spans="1:12">
      <c r="A38" s="10"/>
      <c r="B38" s="10"/>
      <c r="C38" s="394" t="s">
        <v>53</v>
      </c>
      <c r="D38" s="394"/>
      <c r="E38" s="394"/>
      <c r="F38" s="394"/>
      <c r="G38" s="12"/>
      <c r="H38" s="9"/>
      <c r="I38" s="9"/>
      <c r="J38" s="24">
        <f>J37+J36</f>
        <v>0</v>
      </c>
      <c r="K38" s="9"/>
      <c r="L38" s="9"/>
    </row>
    <row r="39" spans="1:12">
      <c r="A39" s="10"/>
      <c r="B39" s="10"/>
      <c r="C39" s="392" t="s">
        <v>54</v>
      </c>
      <c r="D39" s="393"/>
      <c r="E39" s="393"/>
      <c r="F39" s="393"/>
      <c r="G39" s="7"/>
      <c r="H39" s="32">
        <v>0</v>
      </c>
      <c r="I39" s="13"/>
      <c r="J39" s="23">
        <f>J38*H39</f>
        <v>0</v>
      </c>
      <c r="K39" s="9"/>
      <c r="L39" s="9"/>
    </row>
    <row r="40" spans="1:12">
      <c r="A40" s="10"/>
      <c r="B40" s="10"/>
      <c r="C40" s="394" t="s">
        <v>53</v>
      </c>
      <c r="D40" s="394"/>
      <c r="E40" s="394"/>
      <c r="F40" s="394"/>
      <c r="G40" s="12"/>
      <c r="H40" s="9"/>
      <c r="I40" s="9"/>
      <c r="J40" s="24">
        <f>J38+J39</f>
        <v>0</v>
      </c>
      <c r="K40" s="9"/>
      <c r="L40" s="9"/>
    </row>
    <row r="41" spans="1:12">
      <c r="B41" s="12"/>
    </row>
    <row r="42" spans="1:12">
      <c r="B42" s="12"/>
    </row>
    <row r="43" spans="1:12">
      <c r="A43" s="10"/>
      <c r="B43" s="10"/>
      <c r="C43" s="385" t="s">
        <v>67</v>
      </c>
      <c r="D43" s="386"/>
      <c r="E43" s="386"/>
      <c r="F43" s="386"/>
      <c r="G43" s="12"/>
      <c r="H43" s="46" t="s">
        <v>56</v>
      </c>
      <c r="I43" s="9"/>
      <c r="J43" s="44" t="s">
        <v>165</v>
      </c>
      <c r="K43" s="9"/>
      <c r="L43" s="9"/>
    </row>
    <row r="44" spans="1:12" ht="14.25" customHeight="1">
      <c r="A44" s="10"/>
      <c r="B44" s="10"/>
      <c r="C44" s="386" t="s">
        <v>77</v>
      </c>
      <c r="D44" s="386"/>
      <c r="E44" s="386"/>
      <c r="F44" s="386"/>
      <c r="G44" s="12"/>
      <c r="H44" s="43">
        <v>0</v>
      </c>
      <c r="I44" s="9"/>
      <c r="J44" s="23">
        <f>H44*20</f>
        <v>0</v>
      </c>
      <c r="K44" s="9"/>
      <c r="L44" s="9"/>
    </row>
    <row r="45" spans="1:12" ht="14.25" customHeight="1">
      <c r="A45" s="10"/>
      <c r="B45" s="10"/>
      <c r="C45" s="386" t="s">
        <v>57</v>
      </c>
      <c r="D45" s="386"/>
      <c r="E45" s="386"/>
      <c r="F45" s="386"/>
      <c r="G45" s="12"/>
      <c r="H45" s="43">
        <v>0</v>
      </c>
      <c r="I45" s="9"/>
      <c r="J45" s="23">
        <f>H45*20</f>
        <v>0</v>
      </c>
      <c r="K45" s="9"/>
      <c r="L45" s="9"/>
    </row>
    <row r="46" spans="1:12" ht="14.25" customHeight="1">
      <c r="A46" s="10"/>
      <c r="B46" s="10"/>
      <c r="C46" s="386" t="s">
        <v>58</v>
      </c>
      <c r="D46" s="386"/>
      <c r="E46" s="386"/>
      <c r="F46" s="386"/>
      <c r="G46" s="12"/>
      <c r="H46" s="43">
        <v>0</v>
      </c>
      <c r="I46" s="9"/>
      <c r="J46" s="23">
        <f>H46*20</f>
        <v>0</v>
      </c>
      <c r="K46" s="9"/>
      <c r="L46" s="9"/>
    </row>
    <row r="47" spans="1:12" ht="14.25" customHeight="1">
      <c r="A47" s="10"/>
      <c r="B47" s="10"/>
      <c r="C47" s="393" t="s">
        <v>59</v>
      </c>
      <c r="D47" s="393"/>
      <c r="E47" s="393"/>
      <c r="F47" s="393"/>
      <c r="G47" s="12"/>
      <c r="H47" s="43">
        <v>0</v>
      </c>
      <c r="I47" s="9"/>
      <c r="J47" s="23">
        <f>H47*20</f>
        <v>0</v>
      </c>
      <c r="K47" s="9"/>
      <c r="L47" s="9"/>
    </row>
    <row r="48" spans="1:12">
      <c r="A48" s="10"/>
      <c r="B48" s="10"/>
      <c r="C48" s="394" t="s">
        <v>53</v>
      </c>
      <c r="D48" s="394"/>
      <c r="E48" s="394"/>
      <c r="F48" s="394"/>
      <c r="G48" s="12"/>
      <c r="H48" s="9"/>
      <c r="I48" s="9"/>
      <c r="J48" s="24">
        <f>SUM(J45:J47)</f>
        <v>0</v>
      </c>
      <c r="K48" s="9"/>
      <c r="L48" s="9"/>
    </row>
    <row r="49" spans="1:12">
      <c r="A49" s="10"/>
      <c r="B49" s="10"/>
      <c r="C49" s="10"/>
      <c r="D49" s="10"/>
      <c r="E49" s="10"/>
      <c r="F49" s="10"/>
      <c r="G49" s="10"/>
      <c r="H49" s="10"/>
      <c r="I49" s="10"/>
      <c r="J49" s="10"/>
      <c r="K49" s="10"/>
      <c r="L49" s="10"/>
    </row>
    <row r="50" spans="1:12">
      <c r="A50" s="10"/>
      <c r="B50" s="10"/>
      <c r="C50" s="7"/>
      <c r="D50" s="7"/>
      <c r="E50" s="7"/>
      <c r="F50" s="7"/>
      <c r="G50" s="7"/>
      <c r="H50" s="7"/>
      <c r="I50" s="7"/>
      <c r="J50" s="7"/>
      <c r="K50" s="7"/>
      <c r="L50" s="7"/>
    </row>
    <row r="51" spans="1:12">
      <c r="A51" s="10"/>
      <c r="B51" s="10"/>
      <c r="C51" s="12" t="s">
        <v>78</v>
      </c>
      <c r="D51" s="12"/>
      <c r="E51" s="12"/>
      <c r="F51" s="12"/>
      <c r="G51" s="12"/>
      <c r="H51" s="9"/>
      <c r="I51" s="12"/>
      <c r="J51" s="12"/>
      <c r="K51" s="12"/>
      <c r="L51" s="7"/>
    </row>
    <row r="52" spans="1:12">
      <c r="A52" s="10"/>
      <c r="B52" s="10"/>
      <c r="C52" s="395" t="s">
        <v>80</v>
      </c>
      <c r="D52" s="395"/>
      <c r="E52" s="395"/>
      <c r="F52" s="395"/>
      <c r="G52" s="395"/>
      <c r="H52" s="395"/>
      <c r="I52" s="395"/>
      <c r="J52" s="12" t="s">
        <v>61</v>
      </c>
      <c r="K52" s="12"/>
      <c r="L52" s="7"/>
    </row>
    <row r="53" spans="1:12">
      <c r="A53" s="10"/>
      <c r="B53" s="10"/>
      <c r="C53" s="7" t="s">
        <v>27</v>
      </c>
      <c r="D53" s="12"/>
      <c r="E53" s="12"/>
      <c r="F53" s="12"/>
      <c r="G53" s="7"/>
      <c r="H53" s="9"/>
      <c r="I53" s="9"/>
      <c r="J53" s="23">
        <f>J40</f>
        <v>0</v>
      </c>
      <c r="K53" s="9"/>
      <c r="L53" s="7"/>
    </row>
    <row r="54" spans="1:12">
      <c r="A54" s="10"/>
      <c r="B54" s="10"/>
      <c r="C54" s="19" t="s">
        <v>166</v>
      </c>
      <c r="D54" s="12"/>
      <c r="E54" s="12"/>
      <c r="F54" s="12"/>
      <c r="G54" s="7"/>
      <c r="H54" s="9"/>
      <c r="I54" s="9"/>
      <c r="J54" s="23">
        <f>J48</f>
        <v>0</v>
      </c>
      <c r="K54" s="9"/>
      <c r="L54" s="7"/>
    </row>
    <row r="55" spans="1:12">
      <c r="A55" s="10"/>
      <c r="B55" s="10"/>
      <c r="C55" s="12" t="s">
        <v>26</v>
      </c>
      <c r="D55" s="12"/>
      <c r="E55" s="12"/>
      <c r="F55" s="12"/>
      <c r="G55" s="7"/>
      <c r="H55" s="9"/>
      <c r="I55" s="9"/>
      <c r="J55" s="24">
        <f>SUM(J53:J54)</f>
        <v>0</v>
      </c>
      <c r="K55" s="9"/>
      <c r="L55" s="7"/>
    </row>
    <row r="56" spans="1:12" s="3" customFormat="1">
      <c r="A56" s="10"/>
      <c r="B56" s="10"/>
      <c r="C56" s="7" t="s">
        <v>62</v>
      </c>
      <c r="D56" s="7"/>
      <c r="E56" s="7"/>
      <c r="F56" s="7"/>
      <c r="G56" s="7"/>
      <c r="H56" s="32">
        <v>0</v>
      </c>
      <c r="I56" s="13"/>
      <c r="J56" s="23">
        <f>J55*H56</f>
        <v>0</v>
      </c>
      <c r="K56" s="13"/>
      <c r="L56" s="7"/>
    </row>
    <row r="57" spans="1:12">
      <c r="A57" s="10"/>
      <c r="B57" s="10"/>
      <c r="C57" s="12" t="s">
        <v>63</v>
      </c>
      <c r="D57" s="12"/>
      <c r="E57" s="12"/>
      <c r="F57" s="12"/>
      <c r="G57" s="7"/>
      <c r="H57" s="9"/>
      <c r="I57" s="9"/>
      <c r="J57" s="24">
        <f>J56+J55</f>
        <v>0</v>
      </c>
      <c r="K57" s="9"/>
      <c r="L57" s="7"/>
    </row>
    <row r="58" spans="1:12" s="3" customFormat="1">
      <c r="A58" s="10"/>
      <c r="B58" s="10"/>
      <c r="C58" s="7" t="s">
        <v>64</v>
      </c>
      <c r="D58" s="7"/>
      <c r="E58" s="7"/>
      <c r="F58" s="7"/>
      <c r="G58" s="7"/>
      <c r="H58" s="45">
        <v>0.19</v>
      </c>
      <c r="I58" s="13"/>
      <c r="J58" s="23">
        <f>J57*H58</f>
        <v>0</v>
      </c>
      <c r="K58" s="13"/>
      <c r="L58" s="7"/>
    </row>
    <row r="59" spans="1:12" s="4" customFormat="1" ht="17.25">
      <c r="A59" s="14"/>
      <c r="B59" s="14"/>
      <c r="C59" s="25" t="s">
        <v>65</v>
      </c>
      <c r="D59" s="25"/>
      <c r="E59" s="25"/>
      <c r="F59" s="25"/>
      <c r="G59" s="6"/>
      <c r="H59" s="15"/>
      <c r="I59" s="15"/>
      <c r="J59" s="33">
        <f>J58+J57</f>
        <v>0</v>
      </c>
      <c r="K59" s="15"/>
      <c r="L59" s="6"/>
    </row>
    <row r="60" spans="1:12">
      <c r="A60" s="16"/>
      <c r="B60" s="47"/>
      <c r="C60" s="48"/>
      <c r="D60" s="48"/>
      <c r="E60" s="48"/>
      <c r="F60" s="48"/>
      <c r="G60" s="48"/>
      <c r="H60" s="48"/>
      <c r="I60" s="48"/>
      <c r="J60" s="48"/>
      <c r="K60" s="49"/>
      <c r="L60" s="48"/>
    </row>
  </sheetData>
  <sheetProtection selectLockedCells="1"/>
  <mergeCells count="22">
    <mergeCell ref="C12:F13"/>
    <mergeCell ref="H12:J13"/>
    <mergeCell ref="H14:J14"/>
    <mergeCell ref="C20:F20"/>
    <mergeCell ref="F2:K2"/>
    <mergeCell ref="C9:F10"/>
    <mergeCell ref="H9:J10"/>
    <mergeCell ref="C11:F11"/>
    <mergeCell ref="H11:J11"/>
    <mergeCell ref="C37:F37"/>
    <mergeCell ref="C38:F38"/>
    <mergeCell ref="C39:F39"/>
    <mergeCell ref="C40:F40"/>
    <mergeCell ref="C35:F35"/>
    <mergeCell ref="C36:F36"/>
    <mergeCell ref="C47:F47"/>
    <mergeCell ref="C48:F48"/>
    <mergeCell ref="C52:I52"/>
    <mergeCell ref="C43:F43"/>
    <mergeCell ref="C44:F44"/>
    <mergeCell ref="C45:F45"/>
    <mergeCell ref="C46:F46"/>
  </mergeCells>
  <pageMargins left="0.78740157480314965" right="0.78740157480314965" top="1.3779527559055118" bottom="0.98425196850393704" header="0.51181102362204722" footer="0.51181102362204722"/>
  <pageSetup paperSize="9" orientation="portrait" r:id="rId1"/>
  <headerFooter scaleWithDoc="0">
    <oddHeader>&amp;L&amp;"Arial,Fett"&amp;11VgV „Ersatzneubau Dammweg in Modulbauweise“ in Lohmar
&amp;"Arial,Standard"Anlage B2 - Honorarangebotsblätter&amp;R&amp;G</oddHeader>
    <oddFooter>&amp;R&amp;8Seite &amp;P/&amp;N</oddFooter>
  </headerFooter>
  <rowBreaks count="1" manualBreakCount="1">
    <brk id="32" max="11" man="1"/>
  </row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dimension ref="A1:L72"/>
  <sheetViews>
    <sheetView showGridLines="0" tabSelected="1" view="pageLayout" zoomScaleNormal="85" zoomScaleSheetLayoutView="100" workbookViewId="0">
      <selection activeCell="K13" sqref="K13"/>
    </sheetView>
  </sheetViews>
  <sheetFormatPr baseColWidth="10" defaultColWidth="11.42578125" defaultRowHeight="14.25"/>
  <cols>
    <col min="1" max="2" width="3.42578125" style="2" customWidth="1"/>
    <col min="3" max="3" width="6.85546875" style="2" customWidth="1"/>
    <col min="4" max="4" width="3.42578125" style="2" customWidth="1"/>
    <col min="5" max="5" width="11.42578125" style="2" customWidth="1"/>
    <col min="6" max="6" width="11.42578125" style="2"/>
    <col min="7" max="7" width="3.42578125" style="2" customWidth="1"/>
    <col min="8" max="8" width="11.42578125" style="2"/>
    <col min="9" max="9" width="3.42578125" style="2" customWidth="1"/>
    <col min="10" max="10" width="23.28515625" style="2" customWidth="1"/>
    <col min="11" max="12" width="3.42578125" style="2" customWidth="1"/>
    <col min="13" max="16384" width="11.42578125" style="2"/>
  </cols>
  <sheetData>
    <row r="1" spans="1:11">
      <c r="A1" s="38"/>
      <c r="B1" s="1"/>
      <c r="C1" s="1"/>
      <c r="D1" s="1"/>
      <c r="E1" s="1"/>
      <c r="F1" s="1"/>
      <c r="G1" s="1"/>
      <c r="H1" s="1"/>
      <c r="I1" s="1"/>
      <c r="J1" s="1"/>
    </row>
    <row r="2" spans="1:11">
      <c r="A2" s="11"/>
      <c r="B2" s="412" t="s">
        <v>0</v>
      </c>
      <c r="C2" s="412"/>
      <c r="D2" s="412"/>
      <c r="E2" s="412"/>
      <c r="F2" s="396">
        <f>Deckblatt!F2</f>
        <v>0</v>
      </c>
      <c r="G2" s="397"/>
      <c r="H2" s="397"/>
      <c r="I2" s="397"/>
      <c r="J2" s="398"/>
      <c r="K2" s="1"/>
    </row>
    <row r="3" spans="1:11">
      <c r="A3" s="11"/>
      <c r="B3" s="21"/>
      <c r="C3" s="21"/>
      <c r="D3" s="21"/>
      <c r="E3" s="21"/>
      <c r="F3" s="30"/>
      <c r="G3" s="30"/>
      <c r="H3" s="30"/>
      <c r="I3" s="30"/>
      <c r="J3" s="30"/>
      <c r="K3" s="1"/>
    </row>
    <row r="4" spans="1:11">
      <c r="A4" s="1"/>
      <c r="B4" s="1"/>
      <c r="C4" s="1"/>
      <c r="D4" s="1"/>
      <c r="E4" s="1"/>
      <c r="F4" s="1"/>
      <c r="G4" s="1"/>
      <c r="H4" s="1"/>
      <c r="I4" s="1"/>
      <c r="J4" s="1"/>
    </row>
    <row r="5" spans="1:11">
      <c r="A5" s="17"/>
      <c r="B5" s="175" t="s">
        <v>113</v>
      </c>
      <c r="C5" s="175"/>
      <c r="D5" s="175"/>
      <c r="E5" s="175"/>
      <c r="F5" s="175"/>
      <c r="G5" s="175"/>
      <c r="H5" s="175"/>
      <c r="I5" s="175"/>
      <c r="J5" s="175"/>
      <c r="K5" s="18"/>
    </row>
    <row r="6" spans="1:11">
      <c r="A6" s="7"/>
      <c r="B6" s="19"/>
      <c r="C6" s="7"/>
      <c r="D6" s="7"/>
      <c r="E6" s="7"/>
      <c r="F6" s="7"/>
      <c r="G6" s="7"/>
      <c r="H6" s="7"/>
      <c r="I6" s="7"/>
      <c r="J6" s="7"/>
      <c r="K6" s="7"/>
    </row>
    <row r="7" spans="1:11">
      <c r="A7" s="7"/>
      <c r="B7" s="7"/>
      <c r="C7" s="7"/>
      <c r="D7" s="7"/>
      <c r="E7" s="7"/>
      <c r="F7" s="7"/>
      <c r="G7" s="7"/>
      <c r="H7" s="7"/>
      <c r="I7" s="7"/>
      <c r="J7" s="7"/>
      <c r="K7" s="7"/>
    </row>
    <row r="8" spans="1:11">
      <c r="A8" s="7"/>
      <c r="B8" s="12" t="s">
        <v>27</v>
      </c>
      <c r="C8" s="12"/>
      <c r="D8" s="7"/>
      <c r="E8" s="7"/>
      <c r="F8" s="7"/>
      <c r="G8" s="7"/>
      <c r="H8" s="7"/>
      <c r="I8" s="7"/>
      <c r="J8" s="7"/>
      <c r="K8" s="7"/>
    </row>
    <row r="9" spans="1:11" ht="14.25" customHeight="1">
      <c r="A9" s="10"/>
      <c r="B9" s="10"/>
      <c r="C9" s="391" t="s">
        <v>117</v>
      </c>
      <c r="D9" s="386"/>
      <c r="E9" s="386"/>
      <c r="F9" s="386"/>
      <c r="G9" s="9"/>
      <c r="H9" s="413">
        <v>1860</v>
      </c>
      <c r="I9" s="414"/>
      <c r="J9" s="415"/>
      <c r="K9" s="20"/>
    </row>
    <row r="10" spans="1:11" ht="14.25" customHeight="1">
      <c r="A10" s="10"/>
      <c r="B10" s="10"/>
      <c r="C10" s="386"/>
      <c r="D10" s="386"/>
      <c r="E10" s="386"/>
      <c r="F10" s="386"/>
      <c r="G10" s="9"/>
      <c r="H10" s="416"/>
      <c r="I10" s="417"/>
      <c r="J10" s="418"/>
      <c r="K10" s="7"/>
    </row>
    <row r="11" spans="1:11" ht="12.6" customHeight="1">
      <c r="A11" s="10"/>
      <c r="B11" s="10"/>
      <c r="C11" s="391"/>
      <c r="D11" s="391"/>
      <c r="E11" s="391"/>
      <c r="F11" s="391"/>
      <c r="G11" s="9"/>
      <c r="H11" s="391"/>
      <c r="I11" s="391"/>
      <c r="J11" s="391"/>
      <c r="K11" s="7"/>
    </row>
    <row r="12" spans="1:11" ht="14.25" customHeight="1">
      <c r="A12" s="10"/>
      <c r="B12" s="10"/>
      <c r="C12" s="391" t="s">
        <v>145</v>
      </c>
      <c r="D12" s="391"/>
      <c r="E12" s="391"/>
      <c r="F12" s="391"/>
      <c r="G12" s="391"/>
      <c r="H12" s="391"/>
      <c r="I12" s="391"/>
      <c r="J12" s="391"/>
      <c r="K12" s="7"/>
    </row>
    <row r="13" spans="1:11">
      <c r="A13" s="10"/>
      <c r="B13" s="10"/>
      <c r="C13" s="10"/>
      <c r="D13" s="55"/>
      <c r="E13" s="55"/>
      <c r="F13" s="55"/>
      <c r="G13" s="55"/>
      <c r="H13" s="55"/>
      <c r="I13" s="55"/>
      <c r="J13" s="55"/>
      <c r="K13" s="7"/>
    </row>
    <row r="14" spans="1:11">
      <c r="A14" s="10"/>
      <c r="B14" s="10"/>
      <c r="C14" s="56" t="s">
        <v>146</v>
      </c>
      <c r="E14" s="10"/>
      <c r="F14" s="10"/>
      <c r="G14" s="10"/>
      <c r="H14" s="419"/>
      <c r="I14" s="420"/>
      <c r="J14" s="421"/>
      <c r="K14" s="7"/>
    </row>
    <row r="15" spans="1:11">
      <c r="A15" s="10"/>
      <c r="B15" s="10"/>
      <c r="C15" s="56"/>
      <c r="E15" s="10"/>
      <c r="F15" s="10"/>
      <c r="G15" s="10"/>
      <c r="H15" s="57"/>
      <c r="I15" s="57"/>
      <c r="J15" s="57"/>
      <c r="K15" s="7"/>
    </row>
    <row r="16" spans="1:11" ht="15" customHeight="1">
      <c r="A16" s="10"/>
      <c r="B16" s="10"/>
      <c r="C16" s="12" t="s">
        <v>118</v>
      </c>
      <c r="D16" s="7"/>
      <c r="E16" s="7"/>
      <c r="F16" s="7"/>
      <c r="G16" s="9"/>
      <c r="H16" s="387">
        <v>0</v>
      </c>
      <c r="I16" s="388"/>
      <c r="J16" s="389"/>
      <c r="K16" s="7"/>
    </row>
    <row r="17" spans="1:11" ht="15" customHeight="1">
      <c r="A17" s="10"/>
      <c r="B17" s="10"/>
      <c r="C17" s="35"/>
      <c r="D17" s="35"/>
      <c r="E17" s="35"/>
      <c r="F17" s="35"/>
      <c r="G17" s="35"/>
      <c r="H17" s="35"/>
      <c r="I17" s="35"/>
      <c r="J17" s="35"/>
      <c r="K17" s="7"/>
    </row>
    <row r="18" spans="1:11">
      <c r="A18" s="10"/>
      <c r="B18" s="10"/>
      <c r="C18" s="7"/>
      <c r="D18" s="7"/>
      <c r="E18" s="7"/>
      <c r="F18" s="7"/>
      <c r="G18" s="7"/>
      <c r="H18" s="7"/>
      <c r="I18" s="7"/>
      <c r="J18" s="7"/>
      <c r="K18" s="7"/>
    </row>
    <row r="19" spans="1:11" ht="28.5">
      <c r="A19" s="10"/>
      <c r="B19" s="10"/>
      <c r="C19" s="390" t="s">
        <v>35</v>
      </c>
      <c r="D19" s="390"/>
      <c r="E19" s="390"/>
      <c r="F19" s="390"/>
      <c r="G19" s="7"/>
      <c r="H19" s="28" t="s">
        <v>36</v>
      </c>
      <c r="I19" s="7"/>
      <c r="J19" s="29" t="s">
        <v>37</v>
      </c>
      <c r="K19" s="7"/>
    </row>
    <row r="20" spans="1:11">
      <c r="A20" s="10"/>
      <c r="B20" s="10"/>
      <c r="C20" s="7" t="s">
        <v>38</v>
      </c>
      <c r="D20" s="7"/>
      <c r="E20" s="7"/>
      <c r="F20" s="7"/>
      <c r="G20" s="7"/>
      <c r="H20" s="26">
        <v>0.01</v>
      </c>
      <c r="I20" s="7"/>
      <c r="J20" s="34"/>
      <c r="K20" s="7"/>
    </row>
    <row r="21" spans="1:11">
      <c r="A21" s="10"/>
      <c r="B21" s="10"/>
      <c r="C21" s="7" t="s">
        <v>39</v>
      </c>
      <c r="D21" s="7"/>
      <c r="E21" s="7"/>
      <c r="F21" s="7"/>
      <c r="G21" s="7"/>
      <c r="H21" s="26">
        <v>0.15</v>
      </c>
      <c r="I21" s="7"/>
      <c r="J21" s="34"/>
      <c r="K21" s="7"/>
    </row>
    <row r="22" spans="1:11">
      <c r="A22" s="10"/>
      <c r="B22" s="10"/>
      <c r="C22" s="7" t="s">
        <v>40</v>
      </c>
      <c r="D22" s="7"/>
      <c r="E22" s="7"/>
      <c r="F22" s="7"/>
      <c r="G22" s="7"/>
      <c r="H22" s="26">
        <v>0.19</v>
      </c>
      <c r="I22" s="7"/>
      <c r="J22" s="34"/>
      <c r="K22" s="7"/>
    </row>
    <row r="23" spans="1:11">
      <c r="A23" s="10"/>
      <c r="B23" s="10"/>
      <c r="C23" s="7" t="s">
        <v>41</v>
      </c>
      <c r="D23" s="7"/>
      <c r="E23" s="7"/>
      <c r="F23" s="7"/>
      <c r="G23" s="7"/>
      <c r="H23" s="26">
        <v>0.15</v>
      </c>
      <c r="I23" s="7"/>
      <c r="J23" s="34"/>
      <c r="K23" s="7"/>
    </row>
    <row r="24" spans="1:11">
      <c r="A24" s="10"/>
      <c r="B24" s="10"/>
      <c r="C24" s="7" t="s">
        <v>42</v>
      </c>
      <c r="D24" s="7"/>
      <c r="E24" s="7"/>
      <c r="F24" s="7"/>
      <c r="G24" s="7"/>
      <c r="H24" s="26">
        <v>0.18</v>
      </c>
      <c r="I24" s="7"/>
      <c r="J24" s="40" t="s">
        <v>75</v>
      </c>
      <c r="K24" s="7"/>
    </row>
    <row r="25" spans="1:11">
      <c r="A25" s="10"/>
      <c r="B25" s="10"/>
      <c r="C25" s="19" t="s">
        <v>43</v>
      </c>
      <c r="D25" s="7"/>
      <c r="E25" s="7"/>
      <c r="F25" s="7"/>
      <c r="G25" s="7"/>
      <c r="H25" s="37" t="s">
        <v>75</v>
      </c>
      <c r="I25" s="7"/>
      <c r="J25" s="40" t="s">
        <v>75</v>
      </c>
      <c r="K25" s="7"/>
    </row>
    <row r="26" spans="1:11">
      <c r="A26" s="10"/>
      <c r="B26" s="10"/>
      <c r="C26" s="19" t="s">
        <v>114</v>
      </c>
      <c r="D26" s="7"/>
      <c r="E26" s="7"/>
      <c r="F26" s="7"/>
      <c r="G26" s="7"/>
      <c r="H26" s="37" t="s">
        <v>75</v>
      </c>
      <c r="I26" s="7"/>
      <c r="J26" s="40" t="s">
        <v>75</v>
      </c>
      <c r="K26" s="7"/>
    </row>
    <row r="27" spans="1:11">
      <c r="A27" s="10"/>
      <c r="B27" s="10"/>
      <c r="C27" s="19" t="s">
        <v>115</v>
      </c>
      <c r="D27" s="7"/>
      <c r="E27" s="7"/>
      <c r="F27" s="7"/>
      <c r="G27" s="7"/>
      <c r="H27" s="37">
        <v>0.32</v>
      </c>
      <c r="I27" s="7"/>
      <c r="J27" s="40" t="s">
        <v>75</v>
      </c>
      <c r="K27" s="7"/>
    </row>
    <row r="28" spans="1:11">
      <c r="A28" s="10"/>
      <c r="B28" s="10"/>
      <c r="C28" s="19" t="s">
        <v>116</v>
      </c>
      <c r="D28" s="7"/>
      <c r="E28" s="7"/>
      <c r="F28" s="7"/>
      <c r="G28" s="7"/>
      <c r="H28" s="37" t="s">
        <v>75</v>
      </c>
      <c r="I28" s="7"/>
      <c r="J28" s="40" t="s">
        <v>75</v>
      </c>
      <c r="K28" s="7"/>
    </row>
    <row r="29" spans="1:11">
      <c r="A29" s="10"/>
      <c r="B29" s="10"/>
      <c r="C29" s="12" t="s">
        <v>47</v>
      </c>
      <c r="D29" s="12"/>
      <c r="E29" s="12"/>
      <c r="F29" s="12"/>
      <c r="G29" s="7"/>
      <c r="H29" s="26">
        <f>SUM(H20:H28)</f>
        <v>1</v>
      </c>
      <c r="I29" s="7"/>
      <c r="J29" s="27">
        <f>SUM(J20:J28)</f>
        <v>0</v>
      </c>
      <c r="K29" s="7"/>
    </row>
    <row r="30" spans="1:11">
      <c r="A30" s="10"/>
      <c r="B30" s="10"/>
      <c r="C30" s="12"/>
      <c r="D30" s="12"/>
      <c r="E30" s="12"/>
      <c r="F30" s="12"/>
      <c r="G30" s="7"/>
      <c r="H30" s="218"/>
      <c r="I30" s="7"/>
      <c r="J30" s="219"/>
      <c r="K30" s="7"/>
    </row>
    <row r="31" spans="1:11">
      <c r="A31" s="10"/>
      <c r="B31" s="10"/>
      <c r="C31" s="12"/>
      <c r="D31" s="12"/>
      <c r="E31" s="12"/>
      <c r="F31" s="12"/>
      <c r="G31" s="7"/>
      <c r="H31" s="218"/>
      <c r="I31" s="7"/>
      <c r="J31" s="219"/>
      <c r="K31" s="7"/>
    </row>
    <row r="32" spans="1:11">
      <c r="A32" s="10"/>
      <c r="B32" s="10"/>
      <c r="C32" s="12"/>
      <c r="D32" s="12"/>
      <c r="E32" s="12"/>
      <c r="F32" s="12"/>
      <c r="G32" s="7"/>
      <c r="H32" s="218"/>
      <c r="I32" s="7"/>
      <c r="J32" s="219"/>
      <c r="K32" s="7"/>
    </row>
    <row r="33" spans="1:12">
      <c r="A33" s="10"/>
      <c r="B33" s="10"/>
      <c r="C33" s="318" t="s">
        <v>175</v>
      </c>
      <c r="D33" s="318"/>
      <c r="E33" s="318"/>
      <c r="F33" s="318"/>
      <c r="G33" s="66"/>
      <c r="H33" s="422" t="s">
        <v>90</v>
      </c>
      <c r="I33" s="423"/>
      <c r="J33" s="423"/>
      <c r="K33" s="7"/>
    </row>
    <row r="34" spans="1:12">
      <c r="A34" s="10"/>
      <c r="B34" s="10"/>
      <c r="C34" s="318"/>
      <c r="D34" s="318"/>
      <c r="E34" s="318"/>
      <c r="F34" s="318"/>
      <c r="G34" s="66"/>
      <c r="H34" s="424"/>
      <c r="I34" s="425"/>
      <c r="J34" s="425"/>
      <c r="K34" s="7"/>
    </row>
    <row r="35" spans="1:12" ht="29.25" customHeight="1">
      <c r="A35" s="10"/>
      <c r="B35" s="224" t="s">
        <v>180</v>
      </c>
      <c r="C35" s="348" t="s">
        <v>176</v>
      </c>
      <c r="D35" s="348"/>
      <c r="E35" s="348"/>
      <c r="F35" s="348"/>
      <c r="G35" s="66"/>
      <c r="H35" s="67" t="s">
        <v>49</v>
      </c>
      <c r="I35" s="66"/>
      <c r="J35" s="133">
        <v>0</v>
      </c>
      <c r="K35" s="7"/>
    </row>
    <row r="36" spans="1:12" ht="30.75" customHeight="1">
      <c r="A36" s="10"/>
      <c r="B36" s="224" t="s">
        <v>181</v>
      </c>
      <c r="C36" s="426" t="s">
        <v>179</v>
      </c>
      <c r="D36" s="427"/>
      <c r="E36" s="427"/>
      <c r="F36" s="428"/>
      <c r="G36" s="66"/>
      <c r="H36" s="67" t="s">
        <v>49</v>
      </c>
      <c r="I36" s="66"/>
      <c r="J36" s="133">
        <v>0</v>
      </c>
      <c r="K36" s="7"/>
    </row>
    <row r="37" spans="1:12" ht="30.75" customHeight="1" thickBot="1">
      <c r="A37" s="10"/>
      <c r="B37" s="224" t="s">
        <v>182</v>
      </c>
      <c r="C37" s="426" t="s">
        <v>177</v>
      </c>
      <c r="D37" s="427"/>
      <c r="E37" s="427"/>
      <c r="F37" s="428"/>
      <c r="G37" s="66"/>
      <c r="H37" s="200" t="s">
        <v>49</v>
      </c>
      <c r="I37" s="66"/>
      <c r="J37" s="220">
        <v>0</v>
      </c>
      <c r="K37" s="7"/>
    </row>
    <row r="38" spans="1:12" ht="15" thickBot="1">
      <c r="A38" s="10"/>
      <c r="B38" s="10"/>
      <c r="C38" s="12"/>
      <c r="D38" s="12"/>
      <c r="E38" s="12"/>
      <c r="F38" s="12"/>
      <c r="G38" s="7"/>
      <c r="H38" s="221" t="s">
        <v>178</v>
      </c>
      <c r="I38" s="222"/>
      <c r="J38" s="223">
        <f>SUM(J35:J37)</f>
        <v>0</v>
      </c>
      <c r="K38" s="7"/>
    </row>
    <row r="39" spans="1:12">
      <c r="A39" s="10"/>
      <c r="B39" s="10"/>
      <c r="C39" s="12"/>
      <c r="D39" s="12"/>
      <c r="E39" s="12"/>
      <c r="F39" s="12"/>
      <c r="G39" s="7"/>
      <c r="I39" s="7"/>
      <c r="J39" s="219"/>
      <c r="K39" s="7"/>
    </row>
    <row r="40" spans="1:12">
      <c r="A40" s="10"/>
      <c r="B40" s="10"/>
      <c r="C40" s="12"/>
      <c r="D40" s="12"/>
      <c r="E40" s="12"/>
      <c r="F40" s="12"/>
      <c r="G40" s="7"/>
      <c r="H40" s="218"/>
      <c r="I40" s="7"/>
      <c r="J40" s="219"/>
      <c r="K40" s="7"/>
    </row>
    <row r="41" spans="1:12" ht="14.25" customHeight="1">
      <c r="A41" s="10"/>
      <c r="B41" s="10"/>
      <c r="C41" s="7"/>
      <c r="D41" s="7"/>
      <c r="E41" s="7"/>
      <c r="F41" s="7"/>
      <c r="G41" s="7"/>
      <c r="H41" s="7"/>
      <c r="I41" s="7"/>
      <c r="J41" s="7"/>
      <c r="K41" s="7"/>
    </row>
    <row r="42" spans="1:12">
      <c r="A42" s="10"/>
      <c r="B42" s="10"/>
      <c r="C42" s="7"/>
      <c r="D42" s="7"/>
      <c r="E42" s="7"/>
      <c r="F42" s="7"/>
      <c r="G42" s="7"/>
      <c r="H42" s="7"/>
      <c r="I42" s="7"/>
      <c r="J42" s="7"/>
      <c r="K42" s="7"/>
    </row>
    <row r="43" spans="1:12" ht="14.25" customHeight="1">
      <c r="B43" s="12" t="s">
        <v>18</v>
      </c>
    </row>
    <row r="44" spans="1:12">
      <c r="B44" s="12"/>
    </row>
    <row r="45" spans="1:12">
      <c r="A45" s="10"/>
      <c r="B45" s="10"/>
      <c r="C45" s="385" t="s">
        <v>34</v>
      </c>
      <c r="D45" s="386"/>
      <c r="E45" s="386"/>
      <c r="F45" s="386"/>
      <c r="G45" s="12"/>
      <c r="H45" s="42"/>
      <c r="I45" s="8"/>
      <c r="J45" s="22">
        <f>H16</f>
        <v>0</v>
      </c>
      <c r="K45" s="8"/>
      <c r="L45" s="8"/>
    </row>
    <row r="46" spans="1:12" ht="27.75" customHeight="1">
      <c r="A46" s="10"/>
      <c r="B46" s="10"/>
      <c r="C46" s="391" t="s">
        <v>51</v>
      </c>
      <c r="D46" s="386"/>
      <c r="E46" s="386"/>
      <c r="F46" s="386"/>
      <c r="G46" s="12"/>
      <c r="H46" s="41">
        <f>J29</f>
        <v>0</v>
      </c>
      <c r="I46" s="8"/>
      <c r="J46" s="22">
        <f>J45*H46</f>
        <v>0</v>
      </c>
      <c r="K46" s="8"/>
      <c r="L46" s="8"/>
    </row>
    <row r="47" spans="1:12" ht="27.75" customHeight="1">
      <c r="A47" s="10"/>
      <c r="B47" s="10"/>
      <c r="C47" s="393" t="s">
        <v>52</v>
      </c>
      <c r="D47" s="393"/>
      <c r="E47" s="393"/>
      <c r="F47" s="393"/>
      <c r="G47" s="7"/>
      <c r="H47" s="32">
        <v>0</v>
      </c>
      <c r="I47" s="13"/>
      <c r="J47" s="23">
        <f>J46*H47</f>
        <v>0</v>
      </c>
      <c r="K47" s="9"/>
      <c r="L47" s="9"/>
    </row>
    <row r="48" spans="1:12">
      <c r="A48" s="10"/>
      <c r="B48" s="10"/>
      <c r="C48" s="394" t="s">
        <v>53</v>
      </c>
      <c r="D48" s="394"/>
      <c r="E48" s="394"/>
      <c r="F48" s="394"/>
      <c r="G48" s="12"/>
      <c r="H48" s="9"/>
      <c r="I48" s="9"/>
      <c r="J48" s="24">
        <f>J47+J46</f>
        <v>0</v>
      </c>
      <c r="K48" s="9"/>
      <c r="L48" s="9"/>
    </row>
    <row r="49" spans="1:12">
      <c r="A49" s="10"/>
      <c r="B49" s="10"/>
      <c r="C49" s="392" t="s">
        <v>54</v>
      </c>
      <c r="D49" s="393"/>
      <c r="E49" s="393"/>
      <c r="F49" s="393"/>
      <c r="G49" s="7"/>
      <c r="H49" s="32">
        <v>0</v>
      </c>
      <c r="I49" s="13"/>
      <c r="J49" s="23">
        <f>J48*H49</f>
        <v>0</v>
      </c>
      <c r="K49" s="9"/>
      <c r="L49" s="9"/>
    </row>
    <row r="50" spans="1:12">
      <c r="A50" s="10"/>
      <c r="B50" s="10"/>
      <c r="C50" s="394" t="s">
        <v>53</v>
      </c>
      <c r="D50" s="394"/>
      <c r="E50" s="394"/>
      <c r="F50" s="394"/>
      <c r="G50" s="12"/>
      <c r="H50" s="9"/>
      <c r="I50" s="9"/>
      <c r="J50" s="24">
        <f>J48+J49</f>
        <v>0</v>
      </c>
      <c r="K50" s="9"/>
      <c r="L50" s="9"/>
    </row>
    <row r="51" spans="1:12">
      <c r="B51" s="12"/>
    </row>
    <row r="52" spans="1:12">
      <c r="A52" s="3"/>
      <c r="B52" s="12"/>
      <c r="C52" s="3"/>
      <c r="D52" s="3"/>
      <c r="E52" s="3"/>
      <c r="F52" s="3"/>
      <c r="G52" s="3"/>
      <c r="H52" s="3"/>
      <c r="I52" s="3"/>
      <c r="J52" s="3"/>
      <c r="K52" s="3"/>
    </row>
    <row r="53" spans="1:12">
      <c r="A53" s="39"/>
      <c r="B53" s="39"/>
      <c r="C53" s="385" t="s">
        <v>67</v>
      </c>
      <c r="D53" s="391"/>
      <c r="E53" s="391"/>
      <c r="F53" s="391"/>
      <c r="G53" s="12"/>
      <c r="H53" s="46" t="s">
        <v>56</v>
      </c>
      <c r="I53" s="9"/>
      <c r="J53" s="44" t="s">
        <v>165</v>
      </c>
      <c r="K53" s="9"/>
      <c r="L53" s="8"/>
    </row>
    <row r="54" spans="1:12" ht="14.25" customHeight="1">
      <c r="A54" s="39"/>
      <c r="B54" s="39"/>
      <c r="C54" s="391" t="s">
        <v>77</v>
      </c>
      <c r="D54" s="391"/>
      <c r="E54" s="391"/>
      <c r="F54" s="391"/>
      <c r="G54" s="12"/>
      <c r="H54" s="50">
        <v>0</v>
      </c>
      <c r="I54" s="9"/>
      <c r="J54" s="51">
        <f>H54*20</f>
        <v>0</v>
      </c>
      <c r="K54" s="9"/>
      <c r="L54" s="8"/>
    </row>
    <row r="55" spans="1:12" ht="14.25" customHeight="1">
      <c r="A55" s="39"/>
      <c r="B55" s="39"/>
      <c r="C55" s="391" t="s">
        <v>57</v>
      </c>
      <c r="D55" s="391"/>
      <c r="E55" s="391"/>
      <c r="F55" s="391"/>
      <c r="G55" s="12"/>
      <c r="H55" s="50">
        <v>0</v>
      </c>
      <c r="I55" s="9"/>
      <c r="J55" s="51">
        <f>H55*20</f>
        <v>0</v>
      </c>
      <c r="K55" s="9"/>
      <c r="L55" s="8"/>
    </row>
    <row r="56" spans="1:12" ht="14.25" customHeight="1">
      <c r="A56" s="39"/>
      <c r="B56" s="39"/>
      <c r="C56" s="391" t="s">
        <v>58</v>
      </c>
      <c r="D56" s="391"/>
      <c r="E56" s="391"/>
      <c r="F56" s="391"/>
      <c r="G56" s="12"/>
      <c r="H56" s="50">
        <v>0</v>
      </c>
      <c r="I56" s="9"/>
      <c r="J56" s="51">
        <f>H56*20</f>
        <v>0</v>
      </c>
      <c r="K56" s="9"/>
      <c r="L56" s="8"/>
    </row>
    <row r="57" spans="1:12" ht="14.25" customHeight="1">
      <c r="A57" s="39"/>
      <c r="B57" s="39"/>
      <c r="C57" s="392" t="s">
        <v>59</v>
      </c>
      <c r="D57" s="392"/>
      <c r="E57" s="392"/>
      <c r="F57" s="392"/>
      <c r="G57" s="12"/>
      <c r="H57" s="50">
        <v>0</v>
      </c>
      <c r="I57" s="9"/>
      <c r="J57" s="51">
        <f>H57*20</f>
        <v>0</v>
      </c>
      <c r="K57" s="9"/>
      <c r="L57" s="9"/>
    </row>
    <row r="58" spans="1:12">
      <c r="A58" s="39"/>
      <c r="B58" s="39"/>
      <c r="C58" s="394" t="s">
        <v>53</v>
      </c>
      <c r="D58" s="394"/>
      <c r="E58" s="394"/>
      <c r="F58" s="394"/>
      <c r="G58" s="12"/>
      <c r="H58" s="9"/>
      <c r="I58" s="9"/>
      <c r="J58" s="24">
        <f>SUM(J54:J57)</f>
        <v>0</v>
      </c>
      <c r="K58" s="9"/>
      <c r="L58" s="9"/>
    </row>
    <row r="59" spans="1:12">
      <c r="A59" s="39"/>
      <c r="B59" s="39"/>
      <c r="C59" s="39"/>
      <c r="D59" s="39"/>
      <c r="E59" s="39"/>
      <c r="F59" s="39"/>
      <c r="G59" s="39"/>
      <c r="H59" s="39"/>
      <c r="I59" s="39"/>
      <c r="J59" s="39"/>
      <c r="K59" s="39"/>
      <c r="L59" s="10"/>
    </row>
    <row r="60" spans="1:12">
      <c r="A60" s="39"/>
      <c r="B60" s="39"/>
      <c r="C60" s="19"/>
      <c r="D60" s="19"/>
      <c r="E60" s="19"/>
      <c r="F60" s="19"/>
      <c r="G60" s="19"/>
      <c r="H60" s="19"/>
      <c r="I60" s="19"/>
      <c r="J60" s="19"/>
      <c r="K60" s="19"/>
      <c r="L60" s="7"/>
    </row>
    <row r="61" spans="1:12">
      <c r="A61" s="39"/>
      <c r="B61" s="39"/>
      <c r="C61" s="12" t="s">
        <v>78</v>
      </c>
      <c r="D61" s="12"/>
      <c r="E61" s="12"/>
      <c r="F61" s="12"/>
      <c r="G61" s="12"/>
      <c r="H61" s="9"/>
      <c r="I61" s="12"/>
      <c r="J61" s="3"/>
      <c r="K61" s="12"/>
      <c r="L61" s="7"/>
    </row>
    <row r="62" spans="1:12">
      <c r="A62" s="39"/>
      <c r="B62" s="39"/>
      <c r="C62" s="395" t="s">
        <v>119</v>
      </c>
      <c r="D62" s="395"/>
      <c r="E62" s="395"/>
      <c r="F62" s="395"/>
      <c r="G62" s="395"/>
      <c r="H62" s="395"/>
      <c r="I62" s="12"/>
      <c r="J62" s="12" t="s">
        <v>61</v>
      </c>
      <c r="K62" s="12"/>
      <c r="L62" s="7"/>
    </row>
    <row r="63" spans="1:12">
      <c r="A63" s="39"/>
      <c r="B63" s="39"/>
      <c r="C63" s="19" t="s">
        <v>174</v>
      </c>
      <c r="D63" s="12"/>
      <c r="E63" s="12"/>
      <c r="F63" s="12"/>
      <c r="G63" s="19"/>
      <c r="H63" s="9"/>
      <c r="I63" s="9"/>
      <c r="J63" s="51">
        <f>J50</f>
        <v>0</v>
      </c>
      <c r="K63" s="9"/>
      <c r="L63" s="7"/>
    </row>
    <row r="64" spans="1:12">
      <c r="A64" s="39"/>
      <c r="B64" s="39"/>
      <c r="C64" s="19" t="s">
        <v>175</v>
      </c>
      <c r="D64" s="12"/>
      <c r="E64" s="12"/>
      <c r="F64" s="12"/>
      <c r="G64" s="19"/>
      <c r="H64" s="9"/>
      <c r="I64" s="9"/>
      <c r="J64" s="51">
        <f>SUM(J38)</f>
        <v>0</v>
      </c>
      <c r="K64" s="9"/>
      <c r="L64" s="7"/>
    </row>
    <row r="65" spans="1:12">
      <c r="A65" s="39"/>
      <c r="B65" s="39"/>
      <c r="C65" s="19" t="s">
        <v>166</v>
      </c>
      <c r="D65" s="12"/>
      <c r="E65" s="12"/>
      <c r="F65" s="12"/>
      <c r="G65" s="19"/>
      <c r="H65" s="9"/>
      <c r="I65" s="9"/>
      <c r="J65" s="51">
        <f>J58</f>
        <v>0</v>
      </c>
      <c r="K65" s="9"/>
      <c r="L65" s="7"/>
    </row>
    <row r="66" spans="1:12">
      <c r="A66" s="39"/>
      <c r="B66" s="39"/>
      <c r="C66" s="12" t="s">
        <v>26</v>
      </c>
      <c r="D66" s="12"/>
      <c r="E66" s="12"/>
      <c r="F66" s="12"/>
      <c r="G66" s="19"/>
      <c r="H66" s="9"/>
      <c r="I66" s="9"/>
      <c r="J66" s="24">
        <f>SUM(J63:J65)</f>
        <v>0</v>
      </c>
      <c r="K66" s="9"/>
      <c r="L66" s="7"/>
    </row>
    <row r="67" spans="1:12" s="3" customFormat="1">
      <c r="A67" s="39"/>
      <c r="B67" s="39"/>
      <c r="C67" s="19" t="s">
        <v>62</v>
      </c>
      <c r="D67" s="19"/>
      <c r="E67" s="19"/>
      <c r="F67" s="19"/>
      <c r="G67" s="19"/>
      <c r="H67" s="52">
        <v>0</v>
      </c>
      <c r="I67" s="53"/>
      <c r="J67" s="51">
        <f>J66*H67</f>
        <v>0</v>
      </c>
      <c r="K67" s="53"/>
      <c r="L67" s="7"/>
    </row>
    <row r="68" spans="1:12">
      <c r="A68" s="39"/>
      <c r="B68" s="39"/>
      <c r="C68" s="12" t="s">
        <v>63</v>
      </c>
      <c r="D68" s="12"/>
      <c r="E68" s="12"/>
      <c r="F68" s="12"/>
      <c r="G68" s="19"/>
      <c r="H68" s="9"/>
      <c r="I68" s="9"/>
      <c r="J68" s="24">
        <f>J67+J66</f>
        <v>0</v>
      </c>
      <c r="K68" s="9"/>
      <c r="L68" s="7"/>
    </row>
    <row r="69" spans="1:12" s="3" customFormat="1">
      <c r="A69" s="39"/>
      <c r="B69" s="39"/>
      <c r="C69" s="19" t="s">
        <v>64</v>
      </c>
      <c r="D69" s="19"/>
      <c r="E69" s="19"/>
      <c r="F69" s="19"/>
      <c r="G69" s="19"/>
      <c r="H69" s="54">
        <v>0.19</v>
      </c>
      <c r="I69" s="53"/>
      <c r="J69" s="51">
        <f>J68*H69</f>
        <v>0</v>
      </c>
      <c r="K69" s="53"/>
      <c r="L69" s="7"/>
    </row>
    <row r="70" spans="1:12" s="4" customFormat="1" ht="17.25">
      <c r="A70" s="14"/>
      <c r="B70" s="14"/>
      <c r="C70" s="25" t="s">
        <v>65</v>
      </c>
      <c r="D70" s="25"/>
      <c r="E70" s="25"/>
      <c r="F70" s="25"/>
      <c r="G70" s="6"/>
      <c r="H70" s="15"/>
      <c r="I70" s="15"/>
      <c r="J70" s="33">
        <f>J69+J68</f>
        <v>0</v>
      </c>
      <c r="K70" s="15"/>
      <c r="L70" s="6"/>
    </row>
    <row r="71" spans="1:12">
      <c r="A71" s="47"/>
      <c r="B71" s="47"/>
      <c r="C71" s="48"/>
      <c r="D71" s="48"/>
      <c r="E71" s="48"/>
      <c r="F71" s="48"/>
      <c r="G71" s="48"/>
      <c r="H71" s="48"/>
      <c r="I71" s="48"/>
      <c r="J71" s="48"/>
      <c r="K71" s="49"/>
      <c r="L71" s="5"/>
    </row>
    <row r="72" spans="1:12">
      <c r="A72" s="3"/>
      <c r="B72" s="3"/>
      <c r="C72" s="3"/>
      <c r="D72" s="3"/>
      <c r="E72" s="3"/>
      <c r="F72" s="3"/>
      <c r="G72" s="3"/>
      <c r="H72" s="3"/>
      <c r="I72" s="3"/>
      <c r="J72" s="3"/>
      <c r="K72" s="3"/>
    </row>
  </sheetData>
  <sheetProtection selectLockedCells="1"/>
  <mergeCells count="28">
    <mergeCell ref="C62:H62"/>
    <mergeCell ref="C48:F48"/>
    <mergeCell ref="C49:F49"/>
    <mergeCell ref="C50:F50"/>
    <mergeCell ref="C53:F53"/>
    <mergeCell ref="C54:F54"/>
    <mergeCell ref="C55:F55"/>
    <mergeCell ref="C36:F36"/>
    <mergeCell ref="C37:F37"/>
    <mergeCell ref="C56:F56"/>
    <mergeCell ref="C57:F57"/>
    <mergeCell ref="C58:F58"/>
    <mergeCell ref="B2:E2"/>
    <mergeCell ref="F2:J2"/>
    <mergeCell ref="C9:F10"/>
    <mergeCell ref="H9:J10"/>
    <mergeCell ref="C47:F47"/>
    <mergeCell ref="C11:F11"/>
    <mergeCell ref="H11:J11"/>
    <mergeCell ref="H16:J16"/>
    <mergeCell ref="C19:F19"/>
    <mergeCell ref="C45:F45"/>
    <mergeCell ref="C46:F46"/>
    <mergeCell ref="C12:J12"/>
    <mergeCell ref="H14:J14"/>
    <mergeCell ref="C33:F34"/>
    <mergeCell ref="H33:J34"/>
    <mergeCell ref="C35:F35"/>
  </mergeCells>
  <pageMargins left="0.78740157480314965" right="0.78740157480314965" top="1.3779527559055118" bottom="0.98425196850393704" header="0.51181102362204722" footer="0.51181102362204722"/>
  <pageSetup paperSize="9" orientation="portrait" r:id="rId1"/>
  <headerFooter scaleWithDoc="0">
    <oddHeader>&amp;L&amp;"Arial,Fett"&amp;11VgV „Ersatzneubau Dammweg in Modulbauweise“ in Lohmar
&amp;"Arial,Standard"Anlage B2 - Honorarangebotsblätter&amp;R&amp;G</oddHeader>
    <oddFooter>&amp;R&amp;8Seite &amp;P/&amp;N</oddFooter>
  </headerFooter>
  <rowBreaks count="1" manualBreakCount="1">
    <brk id="40" max="11"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P58"/>
  <sheetViews>
    <sheetView showGridLines="0" view="pageLayout" zoomScaleNormal="85" zoomScaleSheetLayoutView="100" workbookViewId="0">
      <selection activeCell="C29" sqref="C29"/>
    </sheetView>
  </sheetViews>
  <sheetFormatPr baseColWidth="10" defaultColWidth="11.42578125" defaultRowHeight="12.75"/>
  <cols>
    <col min="1" max="1" width="3.42578125" style="59" customWidth="1"/>
    <col min="2" max="2" width="2.140625" style="59" customWidth="1"/>
    <col min="3" max="3" width="6.85546875" style="59" customWidth="1"/>
    <col min="4" max="4" width="3.42578125" style="59" customWidth="1"/>
    <col min="5" max="5" width="9.42578125" style="59" customWidth="1"/>
    <col min="6" max="7" width="11.42578125" style="59"/>
    <col min="8" max="8" width="9" style="59" customWidth="1"/>
    <col min="9" max="9" width="11.5703125" style="59" customWidth="1"/>
    <col min="10" max="10" width="3.85546875" style="59" customWidth="1"/>
    <col min="11" max="11" width="11.42578125" style="59"/>
    <col min="12" max="12" width="4" style="59" customWidth="1"/>
    <col min="13" max="16384" width="11.42578125" style="59"/>
  </cols>
  <sheetData>
    <row r="1" spans="1:16" ht="18.75" customHeight="1">
      <c r="A1" s="58"/>
      <c r="B1" s="58"/>
      <c r="C1" s="58"/>
      <c r="D1" s="58"/>
      <c r="E1" s="58"/>
      <c r="F1" s="58"/>
      <c r="G1" s="58"/>
      <c r="H1" s="58"/>
      <c r="I1" s="58"/>
      <c r="J1" s="58"/>
      <c r="K1" s="58"/>
      <c r="L1" s="58"/>
      <c r="M1" s="96"/>
      <c r="N1" s="96"/>
      <c r="O1" s="96"/>
      <c r="P1" s="96"/>
    </row>
    <row r="2" spans="1:16">
      <c r="A2" s="60"/>
      <c r="B2" s="244" t="s">
        <v>0</v>
      </c>
      <c r="C2" s="244"/>
      <c r="D2" s="244"/>
      <c r="E2" s="244"/>
      <c r="F2" s="289"/>
      <c r="G2" s="290"/>
      <c r="H2" s="290"/>
      <c r="I2" s="290"/>
      <c r="J2" s="290"/>
      <c r="K2" s="291"/>
      <c r="L2" s="58"/>
    </row>
    <row r="3" spans="1:16" ht="15" customHeight="1">
      <c r="A3" s="58"/>
      <c r="B3" s="58"/>
      <c r="C3" s="58"/>
      <c r="D3" s="58"/>
      <c r="E3" s="58"/>
      <c r="F3" s="58"/>
      <c r="G3" s="58"/>
      <c r="H3" s="58"/>
      <c r="I3" s="58"/>
      <c r="J3" s="58"/>
      <c r="K3" s="58"/>
      <c r="L3" s="58"/>
      <c r="M3" s="97"/>
      <c r="N3" s="97"/>
    </row>
    <row r="4" spans="1:16">
      <c r="A4" s="98"/>
      <c r="B4" s="99"/>
      <c r="C4" s="100"/>
      <c r="D4" s="101"/>
      <c r="E4" s="101"/>
      <c r="F4" s="101"/>
      <c r="G4" s="101"/>
      <c r="H4" s="101"/>
      <c r="I4" s="101"/>
      <c r="J4" s="101"/>
      <c r="K4" s="101"/>
      <c r="L4" s="58"/>
    </row>
    <row r="5" spans="1:16">
      <c r="A5" s="58"/>
      <c r="B5" s="99"/>
      <c r="C5" s="100" t="s">
        <v>1</v>
      </c>
      <c r="D5" s="99"/>
      <c r="E5" s="99"/>
      <c r="F5" s="99"/>
      <c r="G5" s="99"/>
      <c r="H5" s="99"/>
      <c r="I5" s="99"/>
      <c r="J5" s="99"/>
      <c r="K5" s="99"/>
      <c r="L5" s="58"/>
    </row>
    <row r="6" spans="1:16">
      <c r="A6" s="58"/>
      <c r="C6" s="59" t="s">
        <v>2</v>
      </c>
      <c r="D6" s="288" t="s">
        <v>127</v>
      </c>
      <c r="E6" s="288"/>
      <c r="F6" s="288"/>
      <c r="G6" s="288"/>
      <c r="H6" s="288"/>
      <c r="I6" s="288"/>
      <c r="J6" s="99"/>
      <c r="K6" s="99"/>
      <c r="L6" s="58"/>
    </row>
    <row r="7" spans="1:16">
      <c r="A7" s="58"/>
      <c r="B7" s="287"/>
      <c r="C7" s="287"/>
      <c r="D7" s="288" t="s">
        <v>131</v>
      </c>
      <c r="E7" s="288"/>
      <c r="F7" s="288"/>
      <c r="G7" s="288"/>
      <c r="H7" s="288"/>
      <c r="I7" s="288"/>
      <c r="J7" s="99"/>
      <c r="K7" s="99"/>
      <c r="L7" s="58"/>
    </row>
    <row r="8" spans="1:16" ht="12.75" customHeight="1">
      <c r="A8" s="58"/>
      <c r="C8" s="59" t="s">
        <v>156</v>
      </c>
      <c r="D8" s="288" t="s">
        <v>3</v>
      </c>
      <c r="E8" s="288"/>
      <c r="F8" s="288"/>
      <c r="G8" s="288"/>
      <c r="H8" s="288"/>
      <c r="I8" s="288"/>
      <c r="J8" s="99"/>
      <c r="K8" s="99"/>
      <c r="L8" s="58"/>
    </row>
    <row r="9" spans="1:16">
      <c r="A9" s="98"/>
      <c r="B9" s="287"/>
      <c r="C9" s="287"/>
      <c r="D9" s="288" t="s">
        <v>4</v>
      </c>
      <c r="E9" s="288"/>
      <c r="F9" s="288"/>
      <c r="G9" s="288"/>
      <c r="H9" s="288"/>
      <c r="I9" s="288"/>
      <c r="J9" s="103"/>
      <c r="K9" s="103"/>
      <c r="L9" s="58"/>
    </row>
    <row r="10" spans="1:16">
      <c r="A10" s="98"/>
      <c r="B10" s="102"/>
      <c r="C10" s="59" t="s">
        <v>7</v>
      </c>
      <c r="D10" s="288" t="s">
        <v>138</v>
      </c>
      <c r="E10" s="288"/>
      <c r="F10" s="288"/>
      <c r="G10" s="288"/>
      <c r="H10" s="288"/>
      <c r="I10" s="288"/>
      <c r="J10" s="103"/>
      <c r="K10" s="103"/>
      <c r="L10" s="58"/>
    </row>
    <row r="11" spans="1:16">
      <c r="A11" s="98"/>
      <c r="B11" s="102"/>
      <c r="C11" s="102"/>
      <c r="D11" s="104" t="s">
        <v>4</v>
      </c>
      <c r="E11" s="103"/>
      <c r="F11" s="103"/>
      <c r="G11" s="103"/>
      <c r="H11" s="103"/>
      <c r="I11" s="103"/>
      <c r="J11" s="103"/>
      <c r="K11" s="103"/>
      <c r="L11" s="58"/>
    </row>
    <row r="12" spans="1:16" ht="12.75" customHeight="1">
      <c r="A12" s="58"/>
      <c r="B12" s="102"/>
      <c r="C12" s="59" t="s">
        <v>9</v>
      </c>
      <c r="D12" s="288" t="s">
        <v>5</v>
      </c>
      <c r="E12" s="288"/>
      <c r="F12" s="288"/>
      <c r="G12" s="288"/>
      <c r="H12" s="288"/>
      <c r="I12" s="288"/>
      <c r="J12" s="99"/>
      <c r="K12" s="99"/>
      <c r="L12" s="58"/>
    </row>
    <row r="13" spans="1:16" ht="12.75" customHeight="1">
      <c r="A13" s="58"/>
      <c r="B13" s="287"/>
      <c r="C13" s="287"/>
      <c r="D13" s="288" t="s">
        <v>6</v>
      </c>
      <c r="E13" s="288"/>
      <c r="F13" s="288"/>
      <c r="G13" s="288"/>
      <c r="H13" s="288"/>
      <c r="I13" s="288"/>
      <c r="J13" s="99"/>
      <c r="K13" s="99"/>
      <c r="L13" s="58"/>
    </row>
    <row r="14" spans="1:16" ht="12.75" customHeight="1">
      <c r="A14" s="58"/>
      <c r="B14" s="102"/>
      <c r="C14" s="59" t="s">
        <v>132</v>
      </c>
      <c r="D14" s="288" t="s">
        <v>8</v>
      </c>
      <c r="E14" s="288"/>
      <c r="F14" s="288"/>
      <c r="G14" s="288"/>
      <c r="H14" s="288"/>
      <c r="I14" s="288"/>
      <c r="J14" s="99"/>
      <c r="K14" s="99"/>
      <c r="L14" s="58"/>
    </row>
    <row r="15" spans="1:16" ht="12.75" customHeight="1">
      <c r="A15" s="58"/>
      <c r="B15" s="287"/>
      <c r="C15" s="287"/>
      <c r="D15" s="288" t="s">
        <v>121</v>
      </c>
      <c r="E15" s="288"/>
      <c r="F15" s="288"/>
      <c r="G15" s="288"/>
      <c r="H15" s="288"/>
      <c r="I15" s="288"/>
      <c r="J15" s="99"/>
      <c r="K15" s="99"/>
      <c r="L15" s="58"/>
    </row>
    <row r="16" spans="1:16" ht="12.75" customHeight="1">
      <c r="A16" s="58"/>
      <c r="B16" s="102"/>
      <c r="C16" s="59" t="s">
        <v>133</v>
      </c>
      <c r="D16" s="288" t="s">
        <v>10</v>
      </c>
      <c r="E16" s="288"/>
      <c r="F16" s="288"/>
      <c r="G16" s="288"/>
      <c r="H16" s="288"/>
      <c r="I16" s="288"/>
      <c r="J16" s="99"/>
      <c r="K16" s="99"/>
      <c r="L16" s="58"/>
    </row>
    <row r="17" spans="1:16" ht="12.75" customHeight="1">
      <c r="A17" s="58"/>
      <c r="B17" s="287"/>
      <c r="C17" s="287"/>
      <c r="D17" s="288" t="s">
        <v>122</v>
      </c>
      <c r="E17" s="288"/>
      <c r="F17" s="288"/>
      <c r="G17" s="288"/>
      <c r="H17" s="288"/>
      <c r="I17" s="288"/>
      <c r="J17" s="99"/>
      <c r="K17" s="99"/>
      <c r="L17" s="58"/>
    </row>
    <row r="18" spans="1:16" ht="12.75" customHeight="1">
      <c r="A18" s="58"/>
      <c r="B18" s="102"/>
      <c r="C18" s="59" t="s">
        <v>134</v>
      </c>
      <c r="D18" s="288" t="s">
        <v>120</v>
      </c>
      <c r="E18" s="288"/>
      <c r="F18" s="288"/>
      <c r="G18" s="288"/>
      <c r="H18" s="288"/>
      <c r="I18" s="288"/>
      <c r="J18" s="99"/>
      <c r="K18" s="99"/>
      <c r="L18" s="58"/>
    </row>
    <row r="19" spans="1:16" ht="12.75" customHeight="1">
      <c r="A19" s="58"/>
      <c r="B19" s="287"/>
      <c r="C19" s="287"/>
      <c r="D19" s="288" t="s">
        <v>123</v>
      </c>
      <c r="E19" s="288"/>
      <c r="F19" s="288"/>
      <c r="G19" s="288"/>
      <c r="H19" s="288"/>
      <c r="I19" s="288"/>
      <c r="J19" s="99"/>
      <c r="K19" s="99"/>
      <c r="L19" s="58"/>
    </row>
    <row r="20" spans="1:16">
      <c r="A20" s="98"/>
      <c r="B20" s="102"/>
      <c r="C20" s="102"/>
      <c r="D20" s="103"/>
      <c r="E20" s="103"/>
      <c r="F20" s="103"/>
      <c r="G20" s="103"/>
      <c r="H20" s="103"/>
      <c r="I20" s="103"/>
      <c r="J20" s="103"/>
      <c r="K20" s="103"/>
      <c r="L20" s="58"/>
    </row>
    <row r="21" spans="1:16">
      <c r="A21" s="58"/>
      <c r="B21" s="58"/>
      <c r="C21" s="58"/>
      <c r="D21" s="58"/>
      <c r="E21" s="58"/>
      <c r="F21" s="58"/>
      <c r="G21" s="58"/>
      <c r="H21" s="58"/>
      <c r="I21" s="58"/>
      <c r="J21" s="58"/>
      <c r="K21" s="58"/>
      <c r="L21" s="58"/>
    </row>
    <row r="22" spans="1:16" ht="76.5" customHeight="1">
      <c r="A22" s="98"/>
      <c r="B22" s="274" t="s">
        <v>148</v>
      </c>
      <c r="C22" s="274"/>
      <c r="D22" s="274"/>
      <c r="E22" s="274"/>
      <c r="F22" s="274"/>
      <c r="G22" s="274"/>
      <c r="H22" s="274"/>
      <c r="I22" s="274"/>
      <c r="J22" s="274"/>
      <c r="K22" s="274"/>
      <c r="L22" s="58"/>
    </row>
    <row r="23" spans="1:16" ht="14.25">
      <c r="A23" s="58"/>
      <c r="B23" s="99"/>
      <c r="C23" s="99"/>
      <c r="D23" s="99"/>
      <c r="E23" s="99"/>
      <c r="F23" s="99"/>
      <c r="G23" s="99"/>
      <c r="H23" s="99"/>
      <c r="I23" s="99"/>
      <c r="J23" s="99"/>
      <c r="K23" s="99"/>
      <c r="L23" s="58"/>
      <c r="M23" s="105"/>
      <c r="N23" s="105"/>
      <c r="O23" s="105"/>
      <c r="P23" s="105"/>
    </row>
    <row r="24" spans="1:16">
      <c r="A24" s="58"/>
      <c r="B24" s="104" t="s">
        <v>11</v>
      </c>
      <c r="C24" s="106"/>
      <c r="D24" s="99"/>
      <c r="E24" s="99"/>
      <c r="F24" s="99"/>
      <c r="G24" s="99"/>
      <c r="H24" s="99"/>
      <c r="I24" s="99"/>
      <c r="J24" s="99"/>
      <c r="K24" s="99"/>
      <c r="L24" s="58"/>
    </row>
    <row r="25" spans="1:16" ht="8.25" customHeight="1">
      <c r="A25" s="60"/>
      <c r="C25" s="58"/>
      <c r="D25" s="58"/>
      <c r="E25" s="58"/>
      <c r="F25" s="58"/>
      <c r="G25" s="58"/>
      <c r="H25" s="58"/>
      <c r="I25" s="58"/>
      <c r="J25" s="58"/>
      <c r="K25" s="58"/>
      <c r="L25" s="58"/>
    </row>
    <row r="26" spans="1:16">
      <c r="A26" s="60"/>
      <c r="C26" s="107"/>
      <c r="D26" s="58"/>
      <c r="E26" s="58" t="s">
        <v>12</v>
      </c>
      <c r="F26" s="58"/>
      <c r="G26" s="58"/>
      <c r="H26" s="58"/>
      <c r="I26" s="58"/>
      <c r="J26" s="58"/>
      <c r="K26" s="58"/>
      <c r="L26" s="58"/>
    </row>
    <row r="27" spans="1:16" ht="7.5" customHeight="1">
      <c r="A27" s="60"/>
      <c r="C27" s="108"/>
      <c r="D27" s="58"/>
      <c r="E27" s="58"/>
      <c r="F27" s="58"/>
      <c r="G27" s="58"/>
      <c r="H27" s="58"/>
      <c r="I27" s="58"/>
      <c r="J27" s="58"/>
      <c r="K27" s="58"/>
      <c r="L27" s="58"/>
    </row>
    <row r="28" spans="1:16">
      <c r="A28" s="60"/>
      <c r="C28" s="108"/>
      <c r="D28" s="58"/>
      <c r="E28" s="58"/>
      <c r="F28" s="58"/>
      <c r="G28" s="58"/>
      <c r="H28" s="58"/>
      <c r="I28" s="58"/>
      <c r="J28" s="58"/>
      <c r="K28" s="58"/>
      <c r="L28" s="58"/>
    </row>
    <row r="29" spans="1:16">
      <c r="A29" s="60"/>
      <c r="B29" s="108"/>
      <c r="C29" s="239"/>
      <c r="D29" s="58"/>
      <c r="E29" s="58" t="s">
        <v>243</v>
      </c>
      <c r="F29" s="58"/>
      <c r="G29" s="58"/>
      <c r="H29" s="58"/>
      <c r="I29" s="58"/>
      <c r="J29" s="58"/>
      <c r="K29" s="58"/>
      <c r="L29" s="58"/>
    </row>
    <row r="30" spans="1:16">
      <c r="A30" s="60"/>
      <c r="B30" s="99"/>
      <c r="C30" s="99"/>
      <c r="D30" s="99"/>
      <c r="E30" s="99"/>
      <c r="F30" s="99"/>
      <c r="G30" s="99"/>
      <c r="H30" s="99"/>
      <c r="I30" s="99"/>
      <c r="J30" s="99"/>
      <c r="K30" s="99"/>
      <c r="L30" s="58"/>
    </row>
    <row r="31" spans="1:16">
      <c r="A31" s="109"/>
      <c r="B31" s="58" t="s">
        <v>14</v>
      </c>
      <c r="C31" s="58"/>
      <c r="D31" s="58"/>
      <c r="E31" s="58"/>
      <c r="F31" s="292"/>
      <c r="G31" s="292"/>
      <c r="H31" s="292"/>
      <c r="I31" s="292"/>
      <c r="J31" s="292"/>
      <c r="K31" s="292"/>
      <c r="L31" s="58"/>
    </row>
    <row r="32" spans="1:16">
      <c r="A32" s="60"/>
      <c r="B32" s="58" t="s">
        <v>15</v>
      </c>
      <c r="C32" s="58"/>
      <c r="D32" s="58"/>
      <c r="E32" s="58"/>
      <c r="F32" s="292"/>
      <c r="G32" s="292"/>
      <c r="H32" s="292"/>
      <c r="I32" s="292"/>
      <c r="J32" s="292"/>
      <c r="K32" s="292"/>
      <c r="L32" s="58"/>
    </row>
    <row r="33" spans="1:12">
      <c r="A33" s="60"/>
      <c r="B33" s="58" t="s">
        <v>16</v>
      </c>
      <c r="C33" s="58"/>
      <c r="D33" s="58"/>
      <c r="E33" s="58"/>
      <c r="F33" s="292"/>
      <c r="G33" s="292"/>
      <c r="H33" s="292"/>
      <c r="I33" s="292"/>
      <c r="J33" s="292"/>
      <c r="K33" s="292"/>
      <c r="L33" s="58"/>
    </row>
    <row r="34" spans="1:12">
      <c r="A34" s="60"/>
      <c r="B34" s="58" t="s">
        <v>17</v>
      </c>
      <c r="C34" s="58"/>
      <c r="D34" s="58"/>
      <c r="E34" s="58"/>
      <c r="F34" s="292"/>
      <c r="G34" s="292"/>
      <c r="H34" s="292"/>
      <c r="I34" s="292"/>
      <c r="J34" s="292"/>
      <c r="K34" s="292"/>
      <c r="L34" s="58"/>
    </row>
    <row r="35" spans="1:12">
      <c r="A35" s="60"/>
      <c r="B35" s="58"/>
      <c r="C35" s="58"/>
      <c r="D35" s="58"/>
      <c r="E35" s="58"/>
      <c r="F35" s="58"/>
      <c r="G35" s="58"/>
      <c r="H35" s="58"/>
      <c r="I35" s="58"/>
      <c r="J35" s="58"/>
      <c r="K35" s="58"/>
      <c r="L35" s="58"/>
    </row>
    <row r="36" spans="1:12" ht="26.25" customHeight="1">
      <c r="A36" s="110" t="s">
        <v>13</v>
      </c>
      <c r="B36" s="274" t="s">
        <v>149</v>
      </c>
      <c r="C36" s="274"/>
      <c r="D36" s="274"/>
      <c r="E36" s="274"/>
      <c r="F36" s="274"/>
      <c r="G36" s="274"/>
      <c r="H36" s="274"/>
      <c r="I36" s="274"/>
      <c r="J36" s="274"/>
      <c r="K36" s="274"/>
      <c r="L36" s="58"/>
    </row>
    <row r="39" spans="1:12">
      <c r="A39" s="58"/>
      <c r="B39" s="100" t="s">
        <v>18</v>
      </c>
      <c r="C39" s="58"/>
      <c r="D39" s="58"/>
      <c r="E39" s="58"/>
      <c r="F39" s="58"/>
      <c r="G39" s="58"/>
      <c r="H39" s="58"/>
      <c r="I39" s="111" t="s">
        <v>82</v>
      </c>
      <c r="J39" s="58"/>
      <c r="K39" s="112" t="s">
        <v>83</v>
      </c>
      <c r="L39" s="58"/>
    </row>
    <row r="40" spans="1:12">
      <c r="A40" s="58"/>
      <c r="B40" s="58" t="s">
        <v>127</v>
      </c>
      <c r="C40" s="58"/>
      <c r="D40" s="58"/>
      <c r="E40" s="58"/>
      <c r="F40" s="58"/>
      <c r="G40" s="58"/>
      <c r="H40" s="58"/>
      <c r="I40" s="113">
        <f>'Übergreifende Leistungen'!J68</f>
        <v>0</v>
      </c>
      <c r="J40" s="114"/>
      <c r="K40" s="113">
        <f>'Übergreifende Leistungen'!J70</f>
        <v>0</v>
      </c>
      <c r="L40" s="58"/>
    </row>
    <row r="41" spans="1:12" ht="14.25" customHeight="1">
      <c r="A41" s="58"/>
      <c r="B41" s="115" t="s">
        <v>109</v>
      </c>
      <c r="C41" s="58"/>
      <c r="D41" s="116"/>
      <c r="E41" s="116"/>
      <c r="F41" s="58"/>
      <c r="G41" s="58"/>
      <c r="H41" s="58"/>
      <c r="I41" s="113">
        <f>Objektplanung!J62</f>
        <v>0</v>
      </c>
      <c r="J41" s="114"/>
      <c r="K41" s="113">
        <f>Objektplanung!J64</f>
        <v>0</v>
      </c>
      <c r="L41" s="58"/>
    </row>
    <row r="42" spans="1:12" ht="14.25" customHeight="1">
      <c r="A42" s="58"/>
      <c r="B42" s="115" t="s">
        <v>135</v>
      </c>
      <c r="C42" s="58"/>
      <c r="D42" s="116"/>
      <c r="E42" s="116"/>
      <c r="F42" s="58"/>
      <c r="G42" s="58"/>
      <c r="H42" s="58"/>
      <c r="I42" s="113">
        <f>Freianlagen!J58</f>
        <v>0</v>
      </c>
      <c r="J42" s="114"/>
      <c r="K42" s="113">
        <f>Freianlagen!J60</f>
        <v>0</v>
      </c>
      <c r="L42" s="58"/>
    </row>
    <row r="43" spans="1:12">
      <c r="A43" s="58"/>
      <c r="B43" s="117" t="s">
        <v>111</v>
      </c>
      <c r="C43" s="58"/>
      <c r="D43" s="116"/>
      <c r="E43" s="116"/>
      <c r="F43" s="58"/>
      <c r="G43" s="58"/>
      <c r="H43" s="58"/>
      <c r="I43" s="118">
        <f>Tragwerksplanung!J54</f>
        <v>0</v>
      </c>
      <c r="J43" s="114"/>
      <c r="K43" s="118">
        <f>Tragwerksplanung!J56</f>
        <v>0</v>
      </c>
      <c r="L43" s="58"/>
    </row>
    <row r="44" spans="1:12">
      <c r="A44" s="58"/>
      <c r="B44" s="117" t="s">
        <v>112</v>
      </c>
      <c r="C44" s="58"/>
      <c r="D44" s="116"/>
      <c r="E44" s="116"/>
      <c r="F44" s="58"/>
      <c r="G44" s="58"/>
      <c r="H44" s="58"/>
      <c r="I44" s="114"/>
      <c r="J44" s="114"/>
      <c r="K44" s="114"/>
      <c r="L44" s="58"/>
    </row>
    <row r="45" spans="1:12">
      <c r="A45" s="58"/>
      <c r="C45" s="117" t="s">
        <v>84</v>
      </c>
      <c r="D45" s="116"/>
      <c r="E45" s="116"/>
      <c r="F45" s="58"/>
      <c r="G45" s="58"/>
      <c r="H45" s="58"/>
      <c r="I45" s="118">
        <f>'TA-Planung ALG1'!J56</f>
        <v>0</v>
      </c>
      <c r="J45" s="114"/>
      <c r="K45" s="118">
        <f>'TA-Planung ALG1'!J58</f>
        <v>0</v>
      </c>
      <c r="L45" s="58"/>
    </row>
    <row r="46" spans="1:12">
      <c r="A46" s="58"/>
      <c r="C46" s="117" t="s">
        <v>85</v>
      </c>
      <c r="D46" s="116"/>
      <c r="E46" s="116"/>
      <c r="F46" s="58"/>
      <c r="G46" s="58"/>
      <c r="H46" s="58"/>
      <c r="I46" s="118">
        <f>'TA-Planung ALG2'!J56</f>
        <v>0</v>
      </c>
      <c r="J46" s="114"/>
      <c r="K46" s="118">
        <f>'TA-Planung ALG2'!J58</f>
        <v>0</v>
      </c>
      <c r="L46" s="58"/>
    </row>
    <row r="47" spans="1:12">
      <c r="A47" s="58"/>
      <c r="C47" s="117" t="s">
        <v>86</v>
      </c>
      <c r="D47" s="116"/>
      <c r="E47" s="116"/>
      <c r="F47" s="58"/>
      <c r="G47" s="58"/>
      <c r="H47" s="58"/>
      <c r="I47" s="118">
        <f>'TA-Planung ALG3'!J56</f>
        <v>0</v>
      </c>
      <c r="J47" s="114"/>
      <c r="K47" s="118">
        <f>'TA-Planung ALG3'!J58</f>
        <v>0</v>
      </c>
      <c r="L47" s="58"/>
    </row>
    <row r="48" spans="1:12">
      <c r="A48" s="58"/>
      <c r="C48" s="117" t="s">
        <v>87</v>
      </c>
      <c r="D48" s="116"/>
      <c r="E48" s="116"/>
      <c r="F48" s="58"/>
      <c r="G48" s="58"/>
      <c r="H48" s="58"/>
      <c r="I48" s="118">
        <f>'TA-Planung ALG4'!J57</f>
        <v>0</v>
      </c>
      <c r="J48" s="114"/>
      <c r="K48" s="118">
        <f>'TA-Planung ALG4'!J59</f>
        <v>0</v>
      </c>
      <c r="L48" s="58"/>
    </row>
    <row r="49" spans="1:12">
      <c r="A49" s="58"/>
      <c r="C49" s="117" t="s">
        <v>88</v>
      </c>
      <c r="D49" s="116"/>
      <c r="E49" s="116"/>
      <c r="F49" s="58"/>
      <c r="G49" s="58"/>
      <c r="H49" s="58"/>
      <c r="I49" s="118">
        <f>'TA-Planung ALG5'!J56</f>
        <v>0</v>
      </c>
      <c r="J49" s="114"/>
      <c r="K49" s="118">
        <f>'TA-Planung ALG5'!J58</f>
        <v>0</v>
      </c>
      <c r="L49" s="58"/>
    </row>
    <row r="50" spans="1:12">
      <c r="A50" s="58"/>
      <c r="C50" s="117" t="s">
        <v>89</v>
      </c>
      <c r="D50" s="116"/>
      <c r="E50" s="116"/>
      <c r="F50" s="58"/>
      <c r="G50" s="58"/>
      <c r="H50" s="58"/>
      <c r="I50" s="118">
        <f>'TA-Planung ALG8'!J56</f>
        <v>0</v>
      </c>
      <c r="J50" s="114"/>
      <c r="K50" s="118">
        <f>'TA-Planung ALG8'!J54</f>
        <v>0</v>
      </c>
      <c r="L50" s="58"/>
    </row>
    <row r="51" spans="1:12">
      <c r="A51" s="58"/>
      <c r="B51" s="117" t="s">
        <v>110</v>
      </c>
      <c r="C51" s="58"/>
      <c r="D51" s="116"/>
      <c r="E51" s="116"/>
      <c r="F51" s="58"/>
      <c r="G51" s="58"/>
      <c r="H51" s="58"/>
      <c r="I51" s="119"/>
      <c r="J51" s="114"/>
      <c r="K51" s="119"/>
      <c r="L51" s="58"/>
    </row>
    <row r="52" spans="1:12">
      <c r="A52" s="58"/>
      <c r="C52" s="117" t="s">
        <v>23</v>
      </c>
      <c r="D52" s="116"/>
      <c r="E52" s="116"/>
      <c r="F52" s="58"/>
      <c r="G52" s="58"/>
      <c r="H52" s="58"/>
      <c r="I52" s="118">
        <f>'Bauphysik Bauakustik (Schalls.)'!J57</f>
        <v>0</v>
      </c>
      <c r="J52" s="114"/>
      <c r="K52" s="118">
        <f>'Bauphysik Bauakustik (Schalls.)'!J59</f>
        <v>0</v>
      </c>
      <c r="L52" s="58"/>
    </row>
    <row r="53" spans="1:12">
      <c r="A53" s="58"/>
      <c r="C53" s="117" t="s">
        <v>24</v>
      </c>
      <c r="D53" s="116"/>
      <c r="E53" s="116"/>
      <c r="F53" s="58"/>
      <c r="G53" s="58"/>
      <c r="H53" s="58"/>
      <c r="I53" s="118">
        <f>'Bauphysik Raumakustik'!J57</f>
        <v>0</v>
      </c>
      <c r="J53" s="114"/>
      <c r="K53" s="118">
        <f>'Bauphysik Raumakustik'!J59</f>
        <v>0</v>
      </c>
      <c r="L53" s="58"/>
    </row>
    <row r="54" spans="1:12">
      <c r="A54" s="58"/>
      <c r="C54" s="117" t="s">
        <v>25</v>
      </c>
      <c r="D54" s="116"/>
      <c r="E54" s="116"/>
      <c r="F54" s="58"/>
      <c r="G54" s="58"/>
      <c r="H54" s="58"/>
      <c r="I54" s="118">
        <f>'Bauphysik Wärmeschutz'!J57</f>
        <v>0</v>
      </c>
      <c r="J54" s="114"/>
      <c r="K54" s="118">
        <f>'Bauphysik Wärmeschutz'!J59</f>
        <v>0</v>
      </c>
      <c r="L54" s="58"/>
    </row>
    <row r="55" spans="1:12">
      <c r="A55" s="58"/>
      <c r="B55" s="59" t="s">
        <v>113</v>
      </c>
      <c r="C55" s="117"/>
      <c r="D55" s="116"/>
      <c r="E55" s="116"/>
      <c r="F55" s="58"/>
      <c r="G55" s="58"/>
      <c r="H55" s="58"/>
      <c r="I55" s="118">
        <f>Brandschutz!J68</f>
        <v>0</v>
      </c>
      <c r="J55" s="114"/>
      <c r="K55" s="118">
        <f>Brandschutz!J70</f>
        <v>0</v>
      </c>
      <c r="L55" s="58"/>
    </row>
    <row r="56" spans="1:12">
      <c r="B56" s="120" t="s">
        <v>26</v>
      </c>
      <c r="H56" s="58"/>
      <c r="I56" s="121">
        <f>SUM(I40:I55)</f>
        <v>0</v>
      </c>
      <c r="J56" s="122"/>
      <c r="K56" s="123">
        <f>SUM(K40:K55)</f>
        <v>0</v>
      </c>
    </row>
    <row r="57" spans="1:12">
      <c r="B57" s="120"/>
      <c r="J57" s="124"/>
      <c r="K57" s="124"/>
    </row>
    <row r="58" spans="1:12">
      <c r="B58" s="120"/>
      <c r="I58" s="122"/>
      <c r="J58" s="122"/>
      <c r="K58" s="122"/>
    </row>
  </sheetData>
  <sheetProtection selectLockedCells="1"/>
  <mergeCells count="27">
    <mergeCell ref="D13:I13"/>
    <mergeCell ref="D14:I14"/>
    <mergeCell ref="D15:I15"/>
    <mergeCell ref="B22:K22"/>
    <mergeCell ref="B17:C17"/>
    <mergeCell ref="B19:C19"/>
    <mergeCell ref="B36:K36"/>
    <mergeCell ref="F31:K31"/>
    <mergeCell ref="F32:K32"/>
    <mergeCell ref="F33:K33"/>
    <mergeCell ref="F34:K34"/>
    <mergeCell ref="B9:C9"/>
    <mergeCell ref="B2:E2"/>
    <mergeCell ref="D18:I18"/>
    <mergeCell ref="D17:I17"/>
    <mergeCell ref="D19:I19"/>
    <mergeCell ref="F2:K2"/>
    <mergeCell ref="D12:I12"/>
    <mergeCell ref="D10:I10"/>
    <mergeCell ref="D16:I16"/>
    <mergeCell ref="D6:I6"/>
    <mergeCell ref="D9:I9"/>
    <mergeCell ref="B13:C13"/>
    <mergeCell ref="B15:C15"/>
    <mergeCell ref="B7:C7"/>
    <mergeCell ref="D7:I7"/>
    <mergeCell ref="D8:I8"/>
  </mergeCells>
  <phoneticPr fontId="24" type="noConversion"/>
  <pageMargins left="0.78740157480314965" right="0.78740157480314965" top="1.3779527559055118" bottom="0.98425196850393704" header="0.51181102362204722" footer="0.51181102362204722"/>
  <pageSetup paperSize="9" orientation="portrait" r:id="rId1"/>
  <headerFooter scaleWithDoc="0">
    <oddHeader>&amp;L&amp;"Arial,Fett"&amp;11VgV „Ersatzneubau Dammweg in Modulbauweise“ in Lohmar&amp;"Arial,Standard"&amp;10&amp;K000000
Anlage B2 - Honorarangebotsblätter&amp;R&amp;G</oddHeader>
    <oddFooter>&amp;R&amp;8Seite &amp;P/&amp;N</oddFooter>
  </headerFooter>
  <rowBreaks count="1" manualBreakCount="1">
    <brk id="37" max="11"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dimension ref="A1:J73"/>
  <sheetViews>
    <sheetView view="pageLayout" topLeftCell="A128" zoomScaleNormal="100" zoomScaleSheetLayoutView="100" workbookViewId="0">
      <selection activeCell="C10" sqref="C10:F11"/>
    </sheetView>
  </sheetViews>
  <sheetFormatPr baseColWidth="10" defaultColWidth="11.42578125" defaultRowHeight="12.75"/>
  <cols>
    <col min="1" max="2" width="3.42578125" style="59" customWidth="1"/>
    <col min="3" max="3" width="6.85546875" style="59" customWidth="1"/>
    <col min="4" max="4" width="3.42578125" style="59" customWidth="1"/>
    <col min="5" max="5" width="11.42578125" style="59" customWidth="1"/>
    <col min="6" max="6" width="19" style="59" customWidth="1"/>
    <col min="7" max="7" width="9" style="59" customWidth="1"/>
    <col min="8" max="8" width="8.28515625" style="59" customWidth="1"/>
    <col min="9" max="9" width="0.42578125" style="59" customWidth="1"/>
    <col min="10" max="10" width="23.28515625" style="59" customWidth="1"/>
    <col min="11" max="16384" width="11.42578125" style="59"/>
  </cols>
  <sheetData>
    <row r="1" spans="1:10">
      <c r="A1" s="58"/>
      <c r="B1" s="58"/>
      <c r="C1" s="58"/>
      <c r="D1" s="58"/>
      <c r="E1" s="58"/>
      <c r="F1" s="58"/>
      <c r="G1" s="58"/>
      <c r="H1" s="58"/>
      <c r="I1" s="58"/>
      <c r="J1" s="58"/>
    </row>
    <row r="2" spans="1:10">
      <c r="A2" s="60"/>
      <c r="B2" s="244" t="s">
        <v>0</v>
      </c>
      <c r="C2" s="244"/>
      <c r="D2" s="244"/>
      <c r="E2" s="244"/>
      <c r="F2" s="245">
        <f>Deckblatt!F2</f>
        <v>0</v>
      </c>
      <c r="G2" s="246"/>
      <c r="H2" s="246"/>
      <c r="I2" s="246"/>
      <c r="J2" s="246"/>
    </row>
    <row r="3" spans="1:10">
      <c r="A3" s="60"/>
      <c r="B3" s="61"/>
      <c r="C3" s="61"/>
      <c r="D3" s="61"/>
      <c r="E3" s="61"/>
      <c r="F3" s="62"/>
      <c r="G3" s="62"/>
      <c r="H3" s="62"/>
      <c r="I3" s="62"/>
      <c r="J3" s="62"/>
    </row>
    <row r="4" spans="1:10">
      <c r="A4" s="58"/>
      <c r="B4" s="58"/>
      <c r="C4" s="58"/>
      <c r="D4" s="58"/>
      <c r="E4" s="58"/>
      <c r="F4" s="58"/>
      <c r="G4" s="58"/>
      <c r="H4" s="58"/>
      <c r="I4" s="58"/>
      <c r="J4" s="58"/>
    </row>
    <row r="5" spans="1:10">
      <c r="A5" s="63"/>
      <c r="B5" s="174" t="s">
        <v>124</v>
      </c>
      <c r="C5" s="174"/>
      <c r="D5" s="174"/>
      <c r="E5" s="174"/>
      <c r="F5" s="174"/>
      <c r="G5" s="174"/>
      <c r="H5" s="174"/>
      <c r="I5" s="174"/>
      <c r="J5" s="174"/>
    </row>
    <row r="6" spans="1:10">
      <c r="A6" s="63"/>
      <c r="B6" s="64"/>
      <c r="C6" s="64"/>
      <c r="D6" s="64"/>
      <c r="E6" s="64"/>
      <c r="F6" s="64"/>
      <c r="G6" s="64"/>
      <c r="H6" s="64"/>
      <c r="I6" s="64"/>
      <c r="J6" s="64"/>
    </row>
    <row r="7" spans="1:10" ht="27.75" customHeight="1">
      <c r="A7" s="296" t="s">
        <v>180</v>
      </c>
      <c r="B7" s="297"/>
      <c r="C7" s="310" t="s">
        <v>167</v>
      </c>
      <c r="D7" s="310"/>
      <c r="E7" s="310"/>
      <c r="F7" s="311"/>
      <c r="G7" s="233" t="s">
        <v>226</v>
      </c>
      <c r="H7" s="312" t="s">
        <v>90</v>
      </c>
      <c r="I7" s="313"/>
      <c r="J7" s="314"/>
    </row>
    <row r="8" spans="1:10" ht="30.75" customHeight="1">
      <c r="A8" s="298" t="s">
        <v>170</v>
      </c>
      <c r="B8" s="299" t="s">
        <v>183</v>
      </c>
      <c r="C8" s="333" t="s">
        <v>242</v>
      </c>
      <c r="D8" s="333"/>
      <c r="E8" s="333"/>
      <c r="F8" s="333"/>
      <c r="G8" s="233" t="s">
        <v>210</v>
      </c>
      <c r="H8" s="211" t="s">
        <v>49</v>
      </c>
      <c r="I8" s="232"/>
      <c r="J8" s="217">
        <v>0</v>
      </c>
    </row>
    <row r="9" spans="1:10" ht="56.25" customHeight="1">
      <c r="A9" s="298"/>
      <c r="B9" s="299"/>
      <c r="C9" s="333"/>
      <c r="D9" s="333"/>
      <c r="E9" s="333"/>
      <c r="F9" s="333"/>
      <c r="G9" s="233" t="s">
        <v>211</v>
      </c>
      <c r="H9" s="211" t="s">
        <v>49</v>
      </c>
      <c r="I9" s="232"/>
      <c r="J9" s="217">
        <v>0</v>
      </c>
    </row>
    <row r="10" spans="1:10" ht="30.75" customHeight="1">
      <c r="A10" s="305" t="s">
        <v>170</v>
      </c>
      <c r="B10" s="300" t="s">
        <v>184</v>
      </c>
      <c r="C10" s="333" t="s">
        <v>241</v>
      </c>
      <c r="D10" s="333"/>
      <c r="E10" s="333"/>
      <c r="F10" s="333"/>
      <c r="G10" s="233" t="s">
        <v>210</v>
      </c>
      <c r="H10" s="211" t="s">
        <v>49</v>
      </c>
      <c r="I10" s="232"/>
      <c r="J10" s="217">
        <v>0</v>
      </c>
    </row>
    <row r="11" spans="1:10" ht="30.75" customHeight="1">
      <c r="A11" s="306"/>
      <c r="B11" s="301"/>
      <c r="C11" s="333"/>
      <c r="D11" s="333"/>
      <c r="E11" s="333"/>
      <c r="F11" s="333"/>
      <c r="G11" s="233" t="s">
        <v>211</v>
      </c>
      <c r="H11" s="211" t="s">
        <v>49</v>
      </c>
      <c r="I11" s="232"/>
      <c r="J11" s="217">
        <v>0</v>
      </c>
    </row>
    <row r="12" spans="1:10">
      <c r="B12" s="65"/>
      <c r="C12" s="68"/>
      <c r="D12" s="68"/>
      <c r="E12" s="68"/>
      <c r="F12" s="68"/>
      <c r="G12" s="68"/>
      <c r="H12" s="68"/>
      <c r="I12" s="68"/>
      <c r="J12" s="68"/>
    </row>
    <row r="13" spans="1:10" ht="27.75" customHeight="1">
      <c r="A13" s="294" t="s">
        <v>181</v>
      </c>
      <c r="B13" s="295"/>
      <c r="C13" s="315" t="s">
        <v>154</v>
      </c>
      <c r="D13" s="315"/>
      <c r="E13" s="315"/>
      <c r="F13" s="315"/>
      <c r="G13" s="233" t="s">
        <v>226</v>
      </c>
      <c r="H13" s="326" t="s">
        <v>90</v>
      </c>
      <c r="I13" s="313"/>
      <c r="J13" s="314"/>
    </row>
    <row r="14" spans="1:10" ht="30.75" customHeight="1">
      <c r="A14" s="296"/>
      <c r="B14" s="300" t="s">
        <v>185</v>
      </c>
      <c r="C14" s="327" t="s">
        <v>155</v>
      </c>
      <c r="D14" s="328"/>
      <c r="E14" s="328"/>
      <c r="F14" s="329"/>
      <c r="G14" s="233" t="s">
        <v>210</v>
      </c>
      <c r="H14" s="227" t="s">
        <v>49</v>
      </c>
      <c r="I14" s="229"/>
      <c r="J14" s="228">
        <v>0</v>
      </c>
    </row>
    <row r="15" spans="1:10" ht="30.75" customHeight="1">
      <c r="A15" s="302"/>
      <c r="B15" s="301"/>
      <c r="C15" s="330"/>
      <c r="D15" s="331"/>
      <c r="E15" s="331"/>
      <c r="F15" s="332"/>
      <c r="G15" s="234" t="s">
        <v>212</v>
      </c>
      <c r="H15" s="227" t="s">
        <v>49</v>
      </c>
      <c r="I15" s="229"/>
      <c r="J15" s="228">
        <v>0</v>
      </c>
    </row>
    <row r="16" spans="1:10" ht="42.75" customHeight="1">
      <c r="A16" s="230" t="s">
        <v>170</v>
      </c>
      <c r="B16" s="226" t="s">
        <v>186</v>
      </c>
      <c r="C16" s="316"/>
      <c r="D16" s="316"/>
      <c r="E16" s="316"/>
      <c r="F16" s="316"/>
      <c r="G16" s="233" t="s">
        <v>210</v>
      </c>
      <c r="H16" s="67" t="s">
        <v>49</v>
      </c>
      <c r="I16" s="68"/>
      <c r="J16" s="217">
        <v>0</v>
      </c>
    </row>
    <row r="17" spans="1:10">
      <c r="B17" s="65"/>
      <c r="C17" s="68"/>
      <c r="D17" s="68"/>
      <c r="E17" s="68"/>
      <c r="F17" s="68"/>
      <c r="G17" s="68"/>
      <c r="H17" s="68"/>
      <c r="I17" s="68"/>
      <c r="J17" s="68"/>
    </row>
    <row r="18" spans="1:10" ht="27" customHeight="1">
      <c r="A18" s="293" t="s">
        <v>182</v>
      </c>
      <c r="B18" s="293"/>
      <c r="C18" s="317" t="s">
        <v>172</v>
      </c>
      <c r="D18" s="318"/>
      <c r="E18" s="318"/>
      <c r="F18" s="319"/>
      <c r="G18" s="233" t="s">
        <v>226</v>
      </c>
      <c r="H18" s="326" t="s">
        <v>90</v>
      </c>
      <c r="I18" s="313"/>
      <c r="J18" s="314"/>
    </row>
    <row r="19" spans="1:10" ht="30.75" customHeight="1">
      <c r="A19" s="303"/>
      <c r="B19" s="300" t="s">
        <v>187</v>
      </c>
      <c r="C19" s="320" t="s">
        <v>171</v>
      </c>
      <c r="D19" s="321"/>
      <c r="E19" s="321"/>
      <c r="F19" s="322"/>
      <c r="G19" s="233" t="s">
        <v>210</v>
      </c>
      <c r="H19" s="227" t="s">
        <v>49</v>
      </c>
      <c r="I19" s="229"/>
      <c r="J19" s="228">
        <v>0</v>
      </c>
    </row>
    <row r="20" spans="1:10" ht="30.75" customHeight="1">
      <c r="A20" s="304"/>
      <c r="B20" s="301"/>
      <c r="C20" s="323"/>
      <c r="D20" s="324"/>
      <c r="E20" s="324"/>
      <c r="F20" s="325"/>
      <c r="G20" s="233" t="s">
        <v>212</v>
      </c>
      <c r="H20" s="227" t="s">
        <v>49</v>
      </c>
      <c r="I20" s="229"/>
      <c r="J20" s="228">
        <v>0</v>
      </c>
    </row>
    <row r="21" spans="1:10" ht="30.75" customHeight="1">
      <c r="A21" s="303"/>
      <c r="B21" s="300" t="s">
        <v>188</v>
      </c>
      <c r="C21" s="320" t="s">
        <v>168</v>
      </c>
      <c r="D21" s="321"/>
      <c r="E21" s="321"/>
      <c r="F21" s="321"/>
      <c r="G21" s="233" t="s">
        <v>210</v>
      </c>
      <c r="H21" s="227" t="s">
        <v>49</v>
      </c>
      <c r="I21" s="229"/>
      <c r="J21" s="228">
        <v>0</v>
      </c>
    </row>
    <row r="22" spans="1:10" ht="30.75" customHeight="1">
      <c r="A22" s="304"/>
      <c r="B22" s="301"/>
      <c r="C22" s="323"/>
      <c r="D22" s="324"/>
      <c r="E22" s="324"/>
      <c r="F22" s="324"/>
      <c r="G22" s="233" t="s">
        <v>212</v>
      </c>
      <c r="H22" s="67" t="s">
        <v>49</v>
      </c>
      <c r="I22" s="229"/>
      <c r="J22" s="228">
        <v>0</v>
      </c>
    </row>
    <row r="23" spans="1:10" ht="30.75" customHeight="1">
      <c r="A23" s="303"/>
      <c r="B23" s="300" t="s">
        <v>189</v>
      </c>
      <c r="C23" s="320" t="s">
        <v>240</v>
      </c>
      <c r="D23" s="321"/>
      <c r="E23" s="321"/>
      <c r="F23" s="321"/>
      <c r="G23" s="233" t="s">
        <v>210</v>
      </c>
      <c r="H23" s="227" t="s">
        <v>49</v>
      </c>
      <c r="I23" s="229"/>
      <c r="J23" s="228"/>
    </row>
    <row r="24" spans="1:10" ht="30" customHeight="1">
      <c r="A24" s="304"/>
      <c r="B24" s="301"/>
      <c r="C24" s="323"/>
      <c r="D24" s="324"/>
      <c r="E24" s="324"/>
      <c r="F24" s="324"/>
      <c r="G24" s="234" t="s">
        <v>212</v>
      </c>
      <c r="H24" s="67" t="s">
        <v>49</v>
      </c>
      <c r="I24" s="229"/>
      <c r="J24" s="69">
        <v>0</v>
      </c>
    </row>
    <row r="25" spans="1:10">
      <c r="B25" s="65"/>
      <c r="C25" s="68"/>
      <c r="D25" s="68"/>
      <c r="E25" s="68"/>
      <c r="F25" s="231"/>
      <c r="G25" s="68"/>
      <c r="H25" s="68"/>
      <c r="I25" s="68"/>
      <c r="J25" s="68"/>
    </row>
    <row r="26" spans="1:10" ht="28.5" customHeight="1">
      <c r="A26" s="293" t="s">
        <v>190</v>
      </c>
      <c r="B26" s="293"/>
      <c r="C26" s="343" t="s">
        <v>236</v>
      </c>
      <c r="D26" s="318"/>
      <c r="E26" s="318"/>
      <c r="F26" s="318"/>
      <c r="G26" s="233" t="s">
        <v>226</v>
      </c>
      <c r="H26" s="326" t="s">
        <v>90</v>
      </c>
      <c r="I26" s="313"/>
      <c r="J26" s="314"/>
    </row>
    <row r="27" spans="1:10" ht="56.25" customHeight="1">
      <c r="A27" s="225"/>
      <c r="B27" s="226" t="s">
        <v>191</v>
      </c>
      <c r="C27" s="334" t="s">
        <v>213</v>
      </c>
      <c r="D27" s="335"/>
      <c r="E27" s="335"/>
      <c r="F27" s="336"/>
      <c r="G27" s="236" t="s">
        <v>214</v>
      </c>
      <c r="H27" s="235" t="s">
        <v>49</v>
      </c>
      <c r="I27" s="214"/>
      <c r="J27" s="69">
        <v>0</v>
      </c>
    </row>
    <row r="28" spans="1:10" ht="72" customHeight="1">
      <c r="A28" s="225"/>
      <c r="B28" s="226" t="s">
        <v>192</v>
      </c>
      <c r="C28" s="334" t="s">
        <v>215</v>
      </c>
      <c r="D28" s="335"/>
      <c r="E28" s="335"/>
      <c r="F28" s="336"/>
      <c r="G28" s="237" t="s">
        <v>239</v>
      </c>
      <c r="H28" s="235" t="s">
        <v>49</v>
      </c>
      <c r="I28" s="68"/>
      <c r="J28" s="69">
        <v>0</v>
      </c>
    </row>
    <row r="29" spans="1:10" ht="12" customHeight="1">
      <c r="A29" s="70"/>
      <c r="B29" s="70"/>
      <c r="C29" s="70"/>
      <c r="D29" s="70"/>
      <c r="E29" s="70"/>
      <c r="F29" s="70"/>
      <c r="G29" s="70"/>
      <c r="H29" s="70"/>
      <c r="I29" s="68"/>
      <c r="J29" s="70"/>
    </row>
    <row r="30" spans="1:10" ht="27.75" customHeight="1">
      <c r="A30" s="293" t="s">
        <v>193</v>
      </c>
      <c r="B30" s="293"/>
      <c r="C30" s="308" t="s">
        <v>129</v>
      </c>
      <c r="D30" s="308"/>
      <c r="E30" s="308"/>
      <c r="F30" s="309"/>
      <c r="G30" s="233" t="s">
        <v>226</v>
      </c>
      <c r="H30" s="326" t="s">
        <v>90</v>
      </c>
      <c r="I30" s="313"/>
      <c r="J30" s="314"/>
    </row>
    <row r="31" spans="1:10" ht="46.5" customHeight="1">
      <c r="A31" s="225"/>
      <c r="B31" s="226" t="s">
        <v>194</v>
      </c>
      <c r="C31" s="307" t="s">
        <v>216</v>
      </c>
      <c r="D31" s="307"/>
      <c r="E31" s="307"/>
      <c r="F31" s="307"/>
      <c r="G31" s="236" t="s">
        <v>217</v>
      </c>
      <c r="H31" s="235" t="s">
        <v>49</v>
      </c>
      <c r="I31" s="214"/>
      <c r="J31" s="69">
        <v>0</v>
      </c>
    </row>
    <row r="32" spans="1:10" ht="47.25" customHeight="1">
      <c r="A32" s="225"/>
      <c r="B32" s="226" t="s">
        <v>195</v>
      </c>
      <c r="C32" s="307" t="s">
        <v>218</v>
      </c>
      <c r="D32" s="307"/>
      <c r="E32" s="307"/>
      <c r="F32" s="307"/>
      <c r="G32" s="236" t="s">
        <v>217</v>
      </c>
      <c r="H32" s="235" t="s">
        <v>49</v>
      </c>
      <c r="I32" s="68"/>
      <c r="J32" s="69">
        <v>0</v>
      </c>
    </row>
    <row r="33" spans="1:10" ht="30" customHeight="1">
      <c r="A33" s="225"/>
      <c r="B33" s="226" t="s">
        <v>196</v>
      </c>
      <c r="C33" s="307" t="s">
        <v>219</v>
      </c>
      <c r="D33" s="307"/>
      <c r="E33" s="307"/>
      <c r="F33" s="307"/>
      <c r="G33" s="236" t="s">
        <v>217</v>
      </c>
      <c r="H33" s="235" t="s">
        <v>49</v>
      </c>
      <c r="I33" s="68"/>
      <c r="J33" s="69">
        <v>0</v>
      </c>
    </row>
    <row r="34" spans="1:10" ht="13.5" customHeight="1">
      <c r="B34" s="65"/>
      <c r="C34" s="215"/>
      <c r="D34" s="215"/>
      <c r="E34" s="215"/>
      <c r="F34" s="215"/>
      <c r="G34" s="68"/>
      <c r="H34" s="203"/>
      <c r="I34" s="68"/>
      <c r="J34" s="204"/>
    </row>
    <row r="35" spans="1:10" ht="27.75" customHeight="1">
      <c r="A35" s="352" t="s">
        <v>197</v>
      </c>
      <c r="B35" s="352"/>
      <c r="C35" s="344" t="s">
        <v>224</v>
      </c>
      <c r="D35" s="345"/>
      <c r="E35" s="345"/>
      <c r="F35" s="346"/>
      <c r="G35" s="233" t="s">
        <v>226</v>
      </c>
      <c r="H35" s="326" t="s">
        <v>90</v>
      </c>
      <c r="I35" s="313"/>
      <c r="J35" s="314"/>
    </row>
    <row r="36" spans="1:10" ht="29.25" customHeight="1">
      <c r="A36" s="225"/>
      <c r="B36" s="226" t="s">
        <v>198</v>
      </c>
      <c r="C36" s="347" t="s">
        <v>173</v>
      </c>
      <c r="D36" s="348"/>
      <c r="E36" s="348"/>
      <c r="F36" s="349"/>
      <c r="G36" s="236" t="s">
        <v>210</v>
      </c>
      <c r="H36" s="235" t="s">
        <v>49</v>
      </c>
      <c r="I36" s="214"/>
      <c r="J36" s="133">
        <v>0</v>
      </c>
    </row>
    <row r="37" spans="1:10" ht="33.75" customHeight="1">
      <c r="A37" s="238" t="s">
        <v>170</v>
      </c>
      <c r="B37" s="226" t="s">
        <v>220</v>
      </c>
      <c r="C37" s="347" t="s">
        <v>222</v>
      </c>
      <c r="D37" s="348"/>
      <c r="E37" s="348"/>
      <c r="F37" s="349"/>
      <c r="G37" s="236" t="s">
        <v>210</v>
      </c>
      <c r="H37" s="235" t="s">
        <v>49</v>
      </c>
      <c r="I37" s="214"/>
      <c r="J37" s="217">
        <v>0</v>
      </c>
    </row>
    <row r="38" spans="1:10" ht="33.75" customHeight="1">
      <c r="A38" s="238" t="s">
        <v>170</v>
      </c>
      <c r="B38" s="226" t="s">
        <v>221</v>
      </c>
      <c r="C38" s="347" t="s">
        <v>225</v>
      </c>
      <c r="D38" s="348"/>
      <c r="E38" s="348"/>
      <c r="F38" s="349"/>
      <c r="G38" s="236" t="s">
        <v>210</v>
      </c>
      <c r="H38" s="235" t="s">
        <v>49</v>
      </c>
      <c r="I38" s="214"/>
      <c r="J38" s="217">
        <v>0</v>
      </c>
    </row>
    <row r="39" spans="1:10" ht="33.75" customHeight="1">
      <c r="A39" s="225"/>
      <c r="B39" s="226" t="s">
        <v>223</v>
      </c>
      <c r="C39" s="347" t="s">
        <v>209</v>
      </c>
      <c r="D39" s="348"/>
      <c r="E39" s="348"/>
      <c r="F39" s="349"/>
      <c r="G39" s="237" t="s">
        <v>210</v>
      </c>
      <c r="H39" s="235" t="s">
        <v>49</v>
      </c>
      <c r="I39" s="214"/>
      <c r="J39" s="133">
        <v>0</v>
      </c>
    </row>
    <row r="40" spans="1:10" ht="23.25" customHeight="1">
      <c r="A40" s="70"/>
      <c r="B40" s="70"/>
      <c r="C40" s="76"/>
      <c r="D40" s="76"/>
      <c r="E40" s="76"/>
      <c r="F40" s="76"/>
      <c r="G40" s="66"/>
      <c r="H40" s="203"/>
      <c r="I40" s="66"/>
      <c r="J40" s="216"/>
    </row>
    <row r="41" spans="1:10" ht="13.5" customHeight="1">
      <c r="A41" s="70"/>
      <c r="B41" s="70"/>
      <c r="C41" s="71"/>
      <c r="D41" s="71"/>
      <c r="E41" s="71"/>
      <c r="F41" s="71"/>
      <c r="G41" s="66"/>
      <c r="H41" s="72"/>
      <c r="I41" s="66"/>
      <c r="J41" s="73"/>
    </row>
    <row r="42" spans="1:10" ht="27.75" customHeight="1">
      <c r="A42" s="293" t="s">
        <v>199</v>
      </c>
      <c r="B42" s="293"/>
      <c r="C42" s="308" t="s">
        <v>128</v>
      </c>
      <c r="D42" s="308"/>
      <c r="E42" s="308"/>
      <c r="F42" s="309"/>
      <c r="G42" s="233" t="s">
        <v>226</v>
      </c>
      <c r="H42" s="326" t="s">
        <v>90</v>
      </c>
      <c r="I42" s="313"/>
      <c r="J42" s="314"/>
    </row>
    <row r="43" spans="1:10" ht="73.5" customHeight="1">
      <c r="A43" s="225"/>
      <c r="B43" s="226" t="s">
        <v>200</v>
      </c>
      <c r="C43" s="337" t="s">
        <v>230</v>
      </c>
      <c r="D43" s="337"/>
      <c r="E43" s="337"/>
      <c r="F43" s="338"/>
      <c r="G43" s="236" t="s">
        <v>227</v>
      </c>
      <c r="H43" s="67" t="s">
        <v>49</v>
      </c>
      <c r="I43" s="214"/>
      <c r="J43" s="69">
        <v>0</v>
      </c>
    </row>
    <row r="44" spans="1:10" ht="122.25" customHeight="1">
      <c r="A44" s="225"/>
      <c r="B44" s="226" t="s">
        <v>201</v>
      </c>
      <c r="C44" s="307" t="s">
        <v>229</v>
      </c>
      <c r="D44" s="307"/>
      <c r="E44" s="307"/>
      <c r="F44" s="334"/>
      <c r="G44" s="236" t="s">
        <v>228</v>
      </c>
      <c r="H44" s="67" t="s">
        <v>49</v>
      </c>
      <c r="I44" s="68"/>
      <c r="J44" s="69">
        <v>0</v>
      </c>
    </row>
    <row r="45" spans="1:10" ht="118.5" customHeight="1">
      <c r="A45" s="225"/>
      <c r="B45" s="226" t="s">
        <v>202</v>
      </c>
      <c r="C45" s="307" t="s">
        <v>231</v>
      </c>
      <c r="D45" s="307"/>
      <c r="E45" s="307"/>
      <c r="F45" s="334"/>
      <c r="G45" s="236" t="s">
        <v>228</v>
      </c>
      <c r="H45" s="67" t="s">
        <v>49</v>
      </c>
      <c r="I45" s="68"/>
      <c r="J45" s="69">
        <v>0</v>
      </c>
    </row>
    <row r="46" spans="1:10" ht="43.5" customHeight="1">
      <c r="A46" s="225"/>
      <c r="B46" s="226" t="s">
        <v>203</v>
      </c>
      <c r="C46" s="307" t="s">
        <v>232</v>
      </c>
      <c r="D46" s="307"/>
      <c r="E46" s="307"/>
      <c r="F46" s="334"/>
      <c r="G46" s="236" t="s">
        <v>228</v>
      </c>
      <c r="H46" s="67" t="s">
        <v>49</v>
      </c>
      <c r="I46" s="68"/>
      <c r="J46" s="69">
        <v>0</v>
      </c>
    </row>
    <row r="47" spans="1:10" ht="70.5" customHeight="1">
      <c r="A47" s="225"/>
      <c r="B47" s="226" t="s">
        <v>204</v>
      </c>
      <c r="C47" s="307" t="s">
        <v>233</v>
      </c>
      <c r="D47" s="307"/>
      <c r="E47" s="307"/>
      <c r="F47" s="334"/>
      <c r="G47" s="236" t="s">
        <v>228</v>
      </c>
      <c r="H47" s="67" t="s">
        <v>49</v>
      </c>
      <c r="I47" s="68"/>
      <c r="J47" s="69">
        <v>0</v>
      </c>
    </row>
    <row r="48" spans="1:10" ht="79.5" customHeight="1">
      <c r="A48" s="225"/>
      <c r="B48" s="226" t="s">
        <v>205</v>
      </c>
      <c r="C48" s="307" t="s">
        <v>234</v>
      </c>
      <c r="D48" s="307"/>
      <c r="E48" s="307"/>
      <c r="F48" s="334"/>
      <c r="G48" s="236" t="s">
        <v>228</v>
      </c>
      <c r="H48" s="67" t="s">
        <v>49</v>
      </c>
      <c r="I48" s="68"/>
      <c r="J48" s="69">
        <v>0</v>
      </c>
    </row>
    <row r="49" spans="1:10">
      <c r="B49" s="65"/>
      <c r="C49" s="71"/>
      <c r="D49" s="71"/>
      <c r="E49" s="71"/>
      <c r="F49" s="71"/>
      <c r="G49" s="66"/>
      <c r="H49" s="72"/>
      <c r="I49" s="68"/>
      <c r="J49" s="73"/>
    </row>
    <row r="50" spans="1:10" ht="28.5" customHeight="1">
      <c r="A50" s="293" t="s">
        <v>206</v>
      </c>
      <c r="B50" s="293"/>
      <c r="C50" s="350" t="s">
        <v>140</v>
      </c>
      <c r="D50" s="350"/>
      <c r="E50" s="350"/>
      <c r="F50" s="351"/>
      <c r="G50" s="233" t="s">
        <v>226</v>
      </c>
      <c r="H50" s="353" t="s">
        <v>90</v>
      </c>
      <c r="I50" s="354"/>
      <c r="J50" s="355"/>
    </row>
    <row r="51" spans="1:10" ht="49.5" customHeight="1">
      <c r="A51" s="225"/>
      <c r="B51" s="226" t="s">
        <v>207</v>
      </c>
      <c r="C51" s="339" t="s">
        <v>237</v>
      </c>
      <c r="D51" s="339"/>
      <c r="E51" s="339"/>
      <c r="F51" s="340"/>
      <c r="G51" s="236" t="s">
        <v>235</v>
      </c>
      <c r="H51" s="200" t="s">
        <v>49</v>
      </c>
      <c r="I51" s="213"/>
      <c r="J51" s="201">
        <v>0</v>
      </c>
    </row>
    <row r="52" spans="1:10" ht="60.75" customHeight="1">
      <c r="A52" s="225"/>
      <c r="B52" s="226" t="s">
        <v>208</v>
      </c>
      <c r="C52" s="341" t="s">
        <v>238</v>
      </c>
      <c r="D52" s="341"/>
      <c r="E52" s="341"/>
      <c r="F52" s="342"/>
      <c r="G52" s="236" t="s">
        <v>235</v>
      </c>
      <c r="H52" s="211" t="s">
        <v>49</v>
      </c>
      <c r="I52" s="74"/>
      <c r="J52" s="212">
        <v>0</v>
      </c>
    </row>
    <row r="53" spans="1:10" ht="15" customHeight="1">
      <c r="B53" s="65"/>
      <c r="C53" s="202"/>
      <c r="D53" s="202"/>
      <c r="E53" s="202"/>
      <c r="F53" s="202"/>
      <c r="G53" s="74"/>
      <c r="H53" s="203"/>
      <c r="I53" s="74"/>
      <c r="J53" s="204"/>
    </row>
    <row r="54" spans="1:10">
      <c r="B54" s="65"/>
      <c r="C54" s="205" t="s">
        <v>130</v>
      </c>
      <c r="D54" s="206"/>
      <c r="E54" s="206"/>
      <c r="F54" s="206"/>
      <c r="G54" s="207"/>
      <c r="H54" s="208" t="s">
        <v>50</v>
      </c>
      <c r="I54" s="74"/>
      <c r="J54" s="210">
        <f>SUM(J8:J52)</f>
        <v>0</v>
      </c>
    </row>
    <row r="55" spans="1:10">
      <c r="B55" s="65"/>
      <c r="C55" s="71"/>
      <c r="D55" s="71"/>
      <c r="E55" s="71"/>
      <c r="F55" s="71"/>
      <c r="G55" s="66"/>
      <c r="H55" s="72"/>
      <c r="I55" s="209"/>
      <c r="J55" s="73"/>
    </row>
    <row r="56" spans="1:10">
      <c r="B56" s="71"/>
      <c r="I56" s="66"/>
    </row>
    <row r="57" spans="1:10">
      <c r="A57" s="65"/>
      <c r="B57" s="65"/>
      <c r="C57" s="263" t="s">
        <v>67</v>
      </c>
      <c r="D57" s="240"/>
      <c r="E57" s="240"/>
      <c r="F57" s="240"/>
      <c r="G57" s="71"/>
      <c r="H57" s="77" t="s">
        <v>56</v>
      </c>
      <c r="J57" s="77" t="s">
        <v>165</v>
      </c>
    </row>
    <row r="58" spans="1:10" ht="14.25" customHeight="1">
      <c r="A58" s="65"/>
      <c r="B58" s="65"/>
      <c r="C58" s="240" t="s">
        <v>57</v>
      </c>
      <c r="D58" s="240"/>
      <c r="E58" s="240"/>
      <c r="F58" s="240"/>
      <c r="G58" s="71"/>
      <c r="H58" s="79">
        <v>0</v>
      </c>
      <c r="I58" s="78"/>
      <c r="J58" s="80">
        <f>H58*20</f>
        <v>0</v>
      </c>
    </row>
    <row r="59" spans="1:10" ht="14.25" customHeight="1">
      <c r="A59" s="65"/>
      <c r="B59" s="65"/>
      <c r="C59" s="240" t="s">
        <v>58</v>
      </c>
      <c r="D59" s="240"/>
      <c r="E59" s="240"/>
      <c r="F59" s="240"/>
      <c r="G59" s="71"/>
      <c r="H59" s="79">
        <v>0</v>
      </c>
      <c r="I59" s="78"/>
      <c r="J59" s="80">
        <f>H59*20</f>
        <v>0</v>
      </c>
    </row>
    <row r="60" spans="1:10">
      <c r="A60" s="65"/>
      <c r="B60" s="65"/>
      <c r="C60" s="254" t="s">
        <v>59</v>
      </c>
      <c r="D60" s="254"/>
      <c r="E60" s="254"/>
      <c r="F60" s="254"/>
      <c r="G60" s="71"/>
      <c r="H60" s="79">
        <v>0</v>
      </c>
      <c r="I60" s="78"/>
      <c r="J60" s="80">
        <f>H60*20</f>
        <v>0</v>
      </c>
    </row>
    <row r="61" spans="1:10">
      <c r="A61" s="65"/>
      <c r="B61" s="65"/>
      <c r="C61" s="262" t="s">
        <v>164</v>
      </c>
      <c r="D61" s="262"/>
      <c r="E61" s="262"/>
      <c r="F61" s="262"/>
      <c r="G61" s="71"/>
      <c r="H61" s="78"/>
      <c r="I61" s="78"/>
      <c r="J61" s="81">
        <f>SUM(J58:J60)</f>
        <v>0</v>
      </c>
    </row>
    <row r="62" spans="1:10">
      <c r="A62" s="65"/>
      <c r="B62" s="65"/>
      <c r="C62" s="65"/>
      <c r="D62" s="65"/>
      <c r="E62" s="65"/>
      <c r="F62" s="65"/>
      <c r="G62" s="65"/>
      <c r="H62" s="65"/>
      <c r="I62" s="78"/>
      <c r="J62" s="65"/>
    </row>
    <row r="63" spans="1:10" ht="15" customHeight="1">
      <c r="A63" s="65"/>
      <c r="B63" s="65"/>
      <c r="C63" s="82" t="s">
        <v>18</v>
      </c>
      <c r="D63" s="83"/>
      <c r="E63" s="83"/>
      <c r="F63" s="83"/>
      <c r="G63" s="83"/>
      <c r="H63" s="83"/>
      <c r="I63" s="65"/>
      <c r="J63" s="71"/>
    </row>
    <row r="64" spans="1:10">
      <c r="A64" s="65"/>
      <c r="B64" s="65"/>
      <c r="C64" s="84" t="s">
        <v>127</v>
      </c>
      <c r="D64" s="71"/>
      <c r="E64" s="71"/>
      <c r="F64" s="71"/>
      <c r="G64" s="66"/>
      <c r="H64" s="78"/>
      <c r="I64" s="83"/>
      <c r="J64" s="80">
        <f>J54</f>
        <v>0</v>
      </c>
    </row>
    <row r="65" spans="1:10">
      <c r="A65" s="65"/>
      <c r="B65" s="65"/>
      <c r="C65" s="66" t="s">
        <v>166</v>
      </c>
      <c r="D65" s="71"/>
      <c r="E65" s="71"/>
      <c r="F65" s="71"/>
      <c r="G65" s="66"/>
      <c r="H65" s="78"/>
      <c r="I65" s="85"/>
      <c r="J65" s="80">
        <f>J61</f>
        <v>0</v>
      </c>
    </row>
    <row r="66" spans="1:10">
      <c r="A66" s="65"/>
      <c r="B66" s="65"/>
      <c r="C66" s="71" t="s">
        <v>26</v>
      </c>
      <c r="D66" s="71"/>
      <c r="E66" s="71"/>
      <c r="F66" s="71"/>
      <c r="G66" s="66"/>
      <c r="H66" s="78"/>
      <c r="I66" s="78"/>
      <c r="J66" s="81">
        <f>SUM(J64:J65)</f>
        <v>0</v>
      </c>
    </row>
    <row r="67" spans="1:10">
      <c r="A67" s="65"/>
      <c r="B67" s="65"/>
      <c r="C67" s="66" t="s">
        <v>62</v>
      </c>
      <c r="D67" s="66"/>
      <c r="E67" s="66"/>
      <c r="F67" s="66"/>
      <c r="G67" s="66"/>
      <c r="H67" s="86">
        <v>0</v>
      </c>
      <c r="I67" s="85"/>
      <c r="J67" s="80">
        <f>J66*H67</f>
        <v>0</v>
      </c>
    </row>
    <row r="68" spans="1:10">
      <c r="A68" s="65"/>
      <c r="B68" s="65"/>
      <c r="C68" s="71" t="s">
        <v>63</v>
      </c>
      <c r="D68" s="71"/>
      <c r="E68" s="71"/>
      <c r="F68" s="71"/>
      <c r="G68" s="66"/>
      <c r="H68" s="78"/>
      <c r="I68" s="87"/>
      <c r="J68" s="81">
        <f>J67+J66</f>
        <v>0</v>
      </c>
    </row>
    <row r="69" spans="1:10">
      <c r="A69" s="65"/>
      <c r="B69" s="65"/>
      <c r="C69" s="66" t="s">
        <v>64</v>
      </c>
      <c r="D69" s="66"/>
      <c r="E69" s="66"/>
      <c r="F69" s="66"/>
      <c r="G69" s="66"/>
      <c r="H69" s="88">
        <v>0.19</v>
      </c>
      <c r="I69" s="85"/>
      <c r="J69" s="80">
        <f>J68*H69</f>
        <v>0</v>
      </c>
    </row>
    <row r="70" spans="1:10" s="95" customFormat="1" ht="15.75">
      <c r="A70" s="89"/>
      <c r="B70" s="89"/>
      <c r="C70" s="90" t="s">
        <v>65</v>
      </c>
      <c r="D70" s="90"/>
      <c r="E70" s="90"/>
      <c r="F70" s="90"/>
      <c r="G70" s="91"/>
      <c r="H70" s="92"/>
      <c r="I70" s="87"/>
      <c r="J70" s="94">
        <f>J69+J68</f>
        <v>0</v>
      </c>
    </row>
    <row r="71" spans="1:10" ht="15.75">
      <c r="A71" s="65"/>
      <c r="B71" s="65"/>
      <c r="C71" s="66"/>
      <c r="D71" s="66"/>
      <c r="E71" s="66"/>
      <c r="F71" s="66"/>
      <c r="G71" s="66"/>
      <c r="H71" s="66"/>
      <c r="I71" s="93"/>
      <c r="J71" s="66"/>
    </row>
    <row r="72" spans="1:10">
      <c r="A72" s="65"/>
      <c r="B72" s="65"/>
      <c r="C72" s="66"/>
      <c r="D72" s="66"/>
      <c r="E72" s="66"/>
      <c r="F72" s="66"/>
      <c r="G72" s="66"/>
      <c r="H72" s="66"/>
      <c r="I72" s="66"/>
      <c r="J72" s="66"/>
    </row>
    <row r="73" spans="1:10">
      <c r="I73" s="66"/>
    </row>
  </sheetData>
  <sheetProtection selectLockedCells="1"/>
  <mergeCells count="67">
    <mergeCell ref="H42:J42"/>
    <mergeCell ref="H50:J50"/>
    <mergeCell ref="H30:J30"/>
    <mergeCell ref="H35:J35"/>
    <mergeCell ref="C23:F24"/>
    <mergeCell ref="C10:F11"/>
    <mergeCell ref="C21:F22"/>
    <mergeCell ref="B21:B22"/>
    <mergeCell ref="A21:A22"/>
    <mergeCell ref="A35:B35"/>
    <mergeCell ref="C52:F52"/>
    <mergeCell ref="C26:F26"/>
    <mergeCell ref="C28:F28"/>
    <mergeCell ref="C35:F35"/>
    <mergeCell ref="C36:F36"/>
    <mergeCell ref="C39:F39"/>
    <mergeCell ref="C50:F50"/>
    <mergeCell ref="C38:F38"/>
    <mergeCell ref="C37:F37"/>
    <mergeCell ref="C59:F59"/>
    <mergeCell ref="C60:F60"/>
    <mergeCell ref="C61:F61"/>
    <mergeCell ref="C27:F27"/>
    <mergeCell ref="C32:F32"/>
    <mergeCell ref="C43:F43"/>
    <mergeCell ref="C57:F57"/>
    <mergeCell ref="C58:F58"/>
    <mergeCell ref="C44:F44"/>
    <mergeCell ref="C31:F31"/>
    <mergeCell ref="C46:F46"/>
    <mergeCell ref="C47:F47"/>
    <mergeCell ref="C48:F48"/>
    <mergeCell ref="C42:F42"/>
    <mergeCell ref="C45:F45"/>
    <mergeCell ref="C51:F51"/>
    <mergeCell ref="B2:E2"/>
    <mergeCell ref="F2:J2"/>
    <mergeCell ref="C33:F33"/>
    <mergeCell ref="C30:F30"/>
    <mergeCell ref="C7:F7"/>
    <mergeCell ref="H7:J7"/>
    <mergeCell ref="C13:F13"/>
    <mergeCell ref="C16:F16"/>
    <mergeCell ref="C18:F18"/>
    <mergeCell ref="C19:F20"/>
    <mergeCell ref="B10:B11"/>
    <mergeCell ref="H13:J13"/>
    <mergeCell ref="H18:J18"/>
    <mergeCell ref="C14:F15"/>
    <mergeCell ref="H26:J26"/>
    <mergeCell ref="C8:F9"/>
    <mergeCell ref="A42:B42"/>
    <mergeCell ref="A50:B50"/>
    <mergeCell ref="A13:B13"/>
    <mergeCell ref="A7:B7"/>
    <mergeCell ref="A18:B18"/>
    <mergeCell ref="A26:B26"/>
    <mergeCell ref="A30:B30"/>
    <mergeCell ref="A8:A9"/>
    <mergeCell ref="B8:B9"/>
    <mergeCell ref="B14:B15"/>
    <mergeCell ref="A14:A15"/>
    <mergeCell ref="B19:B20"/>
    <mergeCell ref="A19:A20"/>
    <mergeCell ref="A10:A11"/>
    <mergeCell ref="B23:B24"/>
    <mergeCell ref="A23:A24"/>
  </mergeCells>
  <phoneticPr fontId="24" type="noConversion"/>
  <pageMargins left="0.78740157480314965" right="0.78740157480314965" top="1.3779527559055118" bottom="0.98425196850393704" header="0.51181102362204722" footer="0.51181102362204722"/>
  <pageSetup paperSize="9" scale="97" fitToHeight="0" orientation="portrait" r:id="rId1"/>
  <headerFooter scaleWithDoc="0">
    <oddHeader>&amp;L&amp;"Arial,Fett"&amp;11VgV „Ersatzneubau Dammweg in Modulbauweise“ in Lohmar&amp;"Arial,Standard"&amp;10&amp;K000000
Anlage B2 - Honorarangebotsblätter&amp;R&amp;G</oddHeader>
    <oddFooter>&amp;L&amp;"Segoe UI,Fett"BS&amp;"Segoe UI,Standard" = Beauftragungsstufen gemäß stufenweiser Beauftragung
&amp;16*  &amp;10= zzgl anteilige Bearbeitung in Lph 5-8 (gem Positionen D und E)&amp;R&amp;8Seite &amp;P/&amp;N</oddFooter>
  </headerFooter>
  <rowBreaks count="3" manualBreakCount="3">
    <brk id="24" max="9" man="1"/>
    <brk id="40" max="9" man="1"/>
    <brk id="48" max="9"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J66"/>
  <sheetViews>
    <sheetView showGridLines="0" view="pageLayout" zoomScaleNormal="100" zoomScaleSheetLayoutView="100" workbookViewId="0">
      <selection activeCell="C32" sqref="C32:J32"/>
    </sheetView>
  </sheetViews>
  <sheetFormatPr baseColWidth="10" defaultColWidth="11.42578125" defaultRowHeight="12.75"/>
  <cols>
    <col min="1" max="2" width="3.42578125" style="59" customWidth="1"/>
    <col min="3" max="3" width="6.85546875" style="59" customWidth="1"/>
    <col min="4" max="4" width="3.42578125" style="59" customWidth="1"/>
    <col min="5" max="5" width="11.42578125" style="59" customWidth="1"/>
    <col min="6" max="6" width="18.140625" style="59" customWidth="1"/>
    <col min="7" max="7" width="3.42578125" style="59" customWidth="1"/>
    <col min="8" max="8" width="11.42578125" style="59"/>
    <col min="9" max="9" width="3.42578125" style="59" customWidth="1"/>
    <col min="10" max="10" width="23.28515625" style="59" customWidth="1"/>
    <col min="11" max="16384" width="11.42578125" style="59"/>
  </cols>
  <sheetData>
    <row r="1" spans="1:10">
      <c r="A1" s="58"/>
      <c r="B1" s="58"/>
      <c r="C1" s="58"/>
      <c r="D1" s="58"/>
      <c r="E1" s="58"/>
      <c r="F1" s="58"/>
      <c r="G1" s="58"/>
      <c r="H1" s="58"/>
      <c r="I1" s="58"/>
      <c r="J1" s="58"/>
    </row>
    <row r="2" spans="1:10">
      <c r="A2" s="60"/>
      <c r="B2" s="244" t="s">
        <v>0</v>
      </c>
      <c r="C2" s="244"/>
      <c r="D2" s="244"/>
      <c r="E2" s="244"/>
      <c r="F2" s="245">
        <f>Deckblatt!F2</f>
        <v>0</v>
      </c>
      <c r="G2" s="246"/>
      <c r="H2" s="246"/>
      <c r="I2" s="246"/>
      <c r="J2" s="246"/>
    </row>
    <row r="3" spans="1:10">
      <c r="A3" s="60"/>
      <c r="B3" s="61"/>
      <c r="C3" s="61"/>
      <c r="D3" s="61"/>
      <c r="E3" s="61"/>
      <c r="F3" s="62"/>
      <c r="G3" s="62"/>
      <c r="H3" s="62"/>
      <c r="I3" s="62"/>
      <c r="J3" s="62"/>
    </row>
    <row r="4" spans="1:10">
      <c r="A4" s="58"/>
      <c r="B4" s="58"/>
      <c r="C4" s="58"/>
      <c r="D4" s="58"/>
      <c r="E4" s="58"/>
      <c r="F4" s="58"/>
      <c r="G4" s="58"/>
      <c r="H4" s="58"/>
      <c r="I4" s="58"/>
      <c r="J4" s="58"/>
    </row>
    <row r="5" spans="1:10">
      <c r="A5" s="63"/>
      <c r="B5" s="174" t="s">
        <v>92</v>
      </c>
      <c r="C5" s="174"/>
      <c r="D5" s="174"/>
      <c r="E5" s="174"/>
      <c r="F5" s="174"/>
      <c r="G5" s="174"/>
      <c r="H5" s="174"/>
      <c r="I5" s="174"/>
      <c r="J5" s="174"/>
    </row>
    <row r="6" spans="1:10">
      <c r="A6" s="63"/>
      <c r="B6" s="64"/>
      <c r="C6" s="64"/>
      <c r="D6" s="64"/>
      <c r="E6" s="64"/>
      <c r="F6" s="64"/>
      <c r="G6" s="64"/>
      <c r="H6" s="64"/>
      <c r="I6" s="64"/>
      <c r="J6" s="64"/>
    </row>
    <row r="7" spans="1:10">
      <c r="A7" s="66"/>
      <c r="B7" s="66"/>
      <c r="C7" s="66"/>
      <c r="D7" s="66"/>
      <c r="E7" s="66"/>
      <c r="F7" s="66"/>
      <c r="G7" s="66"/>
      <c r="H7" s="66"/>
      <c r="I7" s="66"/>
      <c r="J7" s="66"/>
    </row>
    <row r="8" spans="1:10">
      <c r="A8" s="66"/>
      <c r="B8" s="71" t="s">
        <v>27</v>
      </c>
      <c r="C8" s="71"/>
      <c r="D8" s="66"/>
      <c r="E8" s="66"/>
      <c r="F8" s="66"/>
      <c r="G8" s="66"/>
      <c r="H8" s="66"/>
      <c r="I8" s="66"/>
      <c r="J8" s="66"/>
    </row>
    <row r="9" spans="1:10" ht="14.25" customHeight="1">
      <c r="A9" s="65"/>
      <c r="B9" s="65"/>
      <c r="C9" s="240" t="s">
        <v>28</v>
      </c>
      <c r="D9" s="240"/>
      <c r="E9" s="240"/>
      <c r="F9" s="240"/>
      <c r="G9" s="78"/>
      <c r="H9" s="248">
        <v>4600000</v>
      </c>
      <c r="I9" s="249"/>
      <c r="J9" s="250"/>
    </row>
    <row r="10" spans="1:10" ht="14.25" customHeight="1">
      <c r="A10" s="65"/>
      <c r="B10" s="65"/>
      <c r="C10" s="240"/>
      <c r="D10" s="240"/>
      <c r="E10" s="240"/>
      <c r="F10" s="240"/>
      <c r="G10" s="78"/>
      <c r="H10" s="248"/>
      <c r="I10" s="249"/>
      <c r="J10" s="250"/>
    </row>
    <row r="11" spans="1:10" ht="14.25" customHeight="1">
      <c r="A11" s="65"/>
      <c r="B11" s="65"/>
      <c r="C11" s="240" t="s">
        <v>29</v>
      </c>
      <c r="D11" s="240"/>
      <c r="E11" s="240"/>
      <c r="F11" s="240"/>
      <c r="G11" s="78"/>
      <c r="H11" s="248">
        <v>0</v>
      </c>
      <c r="I11" s="249"/>
      <c r="J11" s="250"/>
    </row>
    <row r="12" spans="1:10">
      <c r="A12" s="65"/>
      <c r="B12" s="65"/>
      <c r="C12" s="247" t="s">
        <v>30</v>
      </c>
      <c r="D12" s="247"/>
      <c r="E12" s="247"/>
      <c r="F12" s="247"/>
      <c r="G12" s="78"/>
      <c r="H12" s="248">
        <f>H11+H9</f>
        <v>4600000</v>
      </c>
      <c r="I12" s="249"/>
      <c r="J12" s="250"/>
    </row>
    <row r="13" spans="1:10">
      <c r="A13" s="65"/>
      <c r="B13" s="65"/>
      <c r="C13" s="247" t="s">
        <v>31</v>
      </c>
      <c r="D13" s="247"/>
      <c r="E13" s="247"/>
      <c r="F13" s="247"/>
      <c r="G13" s="71"/>
      <c r="H13" s="251" t="s">
        <v>66</v>
      </c>
      <c r="I13" s="252"/>
      <c r="J13" s="253"/>
    </row>
    <row r="14" spans="1:10" ht="14.25" customHeight="1">
      <c r="A14" s="65"/>
      <c r="B14" s="65"/>
      <c r="C14" s="240" t="s">
        <v>150</v>
      </c>
      <c r="D14" s="240"/>
      <c r="E14" s="240"/>
      <c r="F14" s="240"/>
      <c r="G14" s="78"/>
      <c r="H14" s="241" t="s">
        <v>33</v>
      </c>
      <c r="I14" s="242"/>
      <c r="J14" s="243"/>
    </row>
    <row r="15" spans="1:10">
      <c r="A15" s="65"/>
      <c r="B15" s="65"/>
      <c r="C15" s="240"/>
      <c r="D15" s="240"/>
      <c r="E15" s="240"/>
      <c r="F15" s="240"/>
      <c r="G15" s="78"/>
      <c r="H15" s="241"/>
      <c r="I15" s="242"/>
      <c r="J15" s="243"/>
    </row>
    <row r="16" spans="1:10">
      <c r="A16" s="65"/>
      <c r="B16" s="65"/>
      <c r="C16" s="255" t="s">
        <v>34</v>
      </c>
      <c r="D16" s="255"/>
      <c r="E16" s="255"/>
      <c r="F16" s="255"/>
      <c r="G16" s="78"/>
      <c r="H16" s="256">
        <v>0</v>
      </c>
      <c r="I16" s="257"/>
      <c r="J16" s="258"/>
    </row>
    <row r="17" spans="1:10">
      <c r="A17" s="65"/>
      <c r="B17" s="65"/>
      <c r="C17" s="65"/>
      <c r="D17" s="65"/>
      <c r="E17" s="65"/>
      <c r="F17" s="65"/>
      <c r="G17" s="65"/>
      <c r="H17" s="65"/>
      <c r="I17" s="65"/>
      <c r="J17" s="65"/>
    </row>
    <row r="18" spans="1:10">
      <c r="A18" s="65"/>
      <c r="B18" s="65"/>
      <c r="C18" s="66"/>
      <c r="D18" s="66"/>
      <c r="E18" s="66"/>
      <c r="F18" s="66"/>
      <c r="G18" s="66"/>
      <c r="H18" s="66"/>
      <c r="I18" s="66"/>
      <c r="J18" s="66"/>
    </row>
    <row r="19" spans="1:10" ht="25.5">
      <c r="A19" s="65"/>
      <c r="B19" s="65"/>
      <c r="C19" s="259" t="s">
        <v>35</v>
      </c>
      <c r="D19" s="259"/>
      <c r="E19" s="259"/>
      <c r="F19" s="259"/>
      <c r="G19" s="66"/>
      <c r="H19" s="125" t="s">
        <v>36</v>
      </c>
      <c r="I19" s="66"/>
      <c r="J19" s="126" t="s">
        <v>37</v>
      </c>
    </row>
    <row r="20" spans="1:10">
      <c r="A20" s="65"/>
      <c r="B20" s="65"/>
      <c r="C20" s="66" t="s">
        <v>125</v>
      </c>
      <c r="D20" s="66"/>
      <c r="E20" s="66"/>
      <c r="F20" s="66"/>
      <c r="G20" s="66"/>
      <c r="H20" s="127">
        <v>0.02</v>
      </c>
      <c r="I20" s="66"/>
      <c r="J20" s="128"/>
    </row>
    <row r="21" spans="1:10">
      <c r="A21" s="65"/>
      <c r="B21" s="65"/>
      <c r="C21" s="66" t="s">
        <v>126</v>
      </c>
      <c r="D21" s="66"/>
      <c r="E21" s="66"/>
      <c r="F21" s="66"/>
      <c r="G21" s="66"/>
      <c r="H21" s="127">
        <v>7.0000000000000007E-2</v>
      </c>
      <c r="I21" s="66"/>
      <c r="J21" s="128"/>
    </row>
    <row r="22" spans="1:10">
      <c r="A22" s="65"/>
      <c r="B22" s="65"/>
      <c r="C22" s="66" t="s">
        <v>40</v>
      </c>
      <c r="D22" s="66"/>
      <c r="E22" s="66"/>
      <c r="F22" s="66"/>
      <c r="G22" s="66"/>
      <c r="H22" s="127">
        <v>0.15</v>
      </c>
      <c r="I22" s="66"/>
      <c r="J22" s="128"/>
    </row>
    <row r="23" spans="1:10">
      <c r="A23" s="65"/>
      <c r="B23" s="65"/>
      <c r="C23" s="66" t="s">
        <v>41</v>
      </c>
      <c r="D23" s="66"/>
      <c r="E23" s="66"/>
      <c r="F23" s="66"/>
      <c r="G23" s="66"/>
      <c r="H23" s="127">
        <v>0.03</v>
      </c>
      <c r="I23" s="66"/>
      <c r="J23" s="128"/>
    </row>
    <row r="24" spans="1:10">
      <c r="A24" s="65"/>
      <c r="B24" s="65"/>
      <c r="C24" s="66" t="s">
        <v>42</v>
      </c>
      <c r="D24" s="66"/>
      <c r="E24" s="66"/>
      <c r="F24" s="66"/>
      <c r="G24" s="66"/>
      <c r="H24" s="127">
        <v>0.25</v>
      </c>
      <c r="I24" s="66"/>
      <c r="J24" s="129" t="s">
        <v>75</v>
      </c>
    </row>
    <row r="25" spans="1:10">
      <c r="A25" s="65"/>
      <c r="B25" s="65"/>
      <c r="C25" s="66" t="s">
        <v>43</v>
      </c>
      <c r="D25" s="66"/>
      <c r="E25" s="66"/>
      <c r="F25" s="66"/>
      <c r="G25" s="66"/>
      <c r="H25" s="127">
        <v>0.1</v>
      </c>
      <c r="I25" s="66"/>
      <c r="J25" s="129" t="s">
        <v>75</v>
      </c>
    </row>
    <row r="26" spans="1:10">
      <c r="A26" s="65"/>
      <c r="B26" s="65"/>
      <c r="C26" s="66" t="s">
        <v>44</v>
      </c>
      <c r="D26" s="66"/>
      <c r="E26" s="66"/>
      <c r="F26" s="66"/>
      <c r="G26" s="66"/>
      <c r="H26" s="127">
        <v>0.04</v>
      </c>
      <c r="I26" s="66"/>
      <c r="J26" s="129" t="s">
        <v>75</v>
      </c>
    </row>
    <row r="27" spans="1:10" ht="27.75" customHeight="1">
      <c r="A27" s="65"/>
      <c r="B27" s="65"/>
      <c r="C27" s="240" t="s">
        <v>45</v>
      </c>
      <c r="D27" s="240"/>
      <c r="E27" s="240"/>
      <c r="F27" s="240"/>
      <c r="G27" s="66"/>
      <c r="H27" s="127">
        <v>0.32</v>
      </c>
      <c r="I27" s="66"/>
      <c r="J27" s="129" t="s">
        <v>75</v>
      </c>
    </row>
    <row r="28" spans="1:10" ht="27.75" customHeight="1">
      <c r="A28" s="65"/>
      <c r="B28" s="65"/>
      <c r="C28" s="240" t="s">
        <v>46</v>
      </c>
      <c r="D28" s="240"/>
      <c r="E28" s="240"/>
      <c r="F28" s="240"/>
      <c r="G28" s="66"/>
      <c r="H28" s="130">
        <v>0.02</v>
      </c>
      <c r="I28" s="66"/>
      <c r="J28" s="129" t="s">
        <v>75</v>
      </c>
    </row>
    <row r="29" spans="1:10">
      <c r="A29" s="65"/>
      <c r="B29" s="65"/>
      <c r="C29" s="71" t="s">
        <v>47</v>
      </c>
      <c r="D29" s="71"/>
      <c r="E29" s="71"/>
      <c r="F29" s="71"/>
      <c r="G29" s="66"/>
      <c r="H29" s="127">
        <f>SUM(H20:H28)</f>
        <v>1</v>
      </c>
      <c r="I29" s="66"/>
      <c r="J29" s="131">
        <f>SUM(J20:J28)</f>
        <v>0</v>
      </c>
    </row>
    <row r="30" spans="1:10">
      <c r="A30" s="65"/>
      <c r="B30" s="65"/>
      <c r="C30" s="71"/>
      <c r="D30" s="71"/>
      <c r="E30" s="71"/>
      <c r="F30" s="71"/>
      <c r="G30" s="66"/>
      <c r="H30" s="72"/>
      <c r="I30" s="66"/>
      <c r="J30" s="132"/>
    </row>
    <row r="31" spans="1:10">
      <c r="A31" s="65"/>
      <c r="B31" s="65"/>
      <c r="C31" s="66"/>
      <c r="D31" s="66"/>
      <c r="E31" s="66"/>
      <c r="F31" s="66"/>
      <c r="G31" s="66"/>
      <c r="H31" s="66"/>
      <c r="I31" s="66"/>
      <c r="J31" s="66"/>
    </row>
    <row r="32" spans="1:10" ht="27.75" customHeight="1">
      <c r="A32" s="65"/>
      <c r="B32" s="65"/>
      <c r="C32" s="260" t="s">
        <v>169</v>
      </c>
      <c r="D32" s="261"/>
      <c r="E32" s="261"/>
      <c r="F32" s="261"/>
      <c r="G32" s="261"/>
      <c r="H32" s="261"/>
      <c r="I32" s="261"/>
      <c r="J32" s="261"/>
    </row>
    <row r="33" spans="1:10">
      <c r="A33" s="65"/>
      <c r="B33" s="65"/>
      <c r="C33" s="66"/>
      <c r="D33" s="66"/>
      <c r="E33" s="66"/>
      <c r="F33" s="66"/>
      <c r="G33" s="66"/>
      <c r="H33" s="66"/>
      <c r="I33" s="66"/>
      <c r="J33" s="66"/>
    </row>
    <row r="35" spans="1:10">
      <c r="B35" s="65"/>
      <c r="C35" s="71"/>
      <c r="D35" s="71"/>
      <c r="E35" s="71"/>
      <c r="F35" s="71"/>
      <c r="G35" s="66"/>
      <c r="H35" s="72"/>
      <c r="I35" s="66"/>
      <c r="J35" s="73"/>
    </row>
    <row r="36" spans="1:10">
      <c r="B36" s="65"/>
      <c r="C36" s="66"/>
      <c r="D36" s="66"/>
      <c r="E36" s="66"/>
      <c r="F36" s="66"/>
      <c r="G36" s="66"/>
      <c r="H36" s="66"/>
      <c r="I36" s="66"/>
      <c r="J36" s="66"/>
    </row>
    <row r="38" spans="1:10">
      <c r="B38" s="71" t="s">
        <v>18</v>
      </c>
    </row>
    <row r="39" spans="1:10">
      <c r="B39" s="71"/>
    </row>
    <row r="40" spans="1:10">
      <c r="A40" s="65"/>
      <c r="B40" s="65"/>
      <c r="C40" s="240" t="s">
        <v>152</v>
      </c>
      <c r="D40" s="240"/>
      <c r="E40" s="240"/>
      <c r="F40" s="240"/>
      <c r="G40" s="71"/>
      <c r="H40" s="78"/>
      <c r="I40" s="85"/>
      <c r="J40" s="134">
        <f>H16</f>
        <v>0</v>
      </c>
    </row>
    <row r="41" spans="1:10" ht="27.75" customHeight="1">
      <c r="A41" s="65"/>
      <c r="B41" s="65"/>
      <c r="C41" s="240" t="s">
        <v>153</v>
      </c>
      <c r="D41" s="240"/>
      <c r="E41" s="240"/>
      <c r="F41" s="240"/>
      <c r="G41" s="71"/>
      <c r="H41" s="88">
        <f>J29</f>
        <v>0</v>
      </c>
      <c r="I41" s="85"/>
      <c r="J41" s="134">
        <f>H41*J40</f>
        <v>0</v>
      </c>
    </row>
    <row r="42" spans="1:10" ht="27.75" customHeight="1">
      <c r="A42" s="65"/>
      <c r="B42" s="65"/>
      <c r="C42" s="254" t="s">
        <v>52</v>
      </c>
      <c r="D42" s="254"/>
      <c r="E42" s="254"/>
      <c r="F42" s="254"/>
      <c r="G42" s="66"/>
      <c r="H42" s="86">
        <v>0</v>
      </c>
      <c r="I42" s="135"/>
      <c r="J42" s="80">
        <f>J41*H42</f>
        <v>0</v>
      </c>
    </row>
    <row r="43" spans="1:10">
      <c r="A43" s="65"/>
      <c r="B43" s="65"/>
      <c r="C43" s="262" t="s">
        <v>53</v>
      </c>
      <c r="D43" s="262"/>
      <c r="E43" s="262"/>
      <c r="F43" s="262"/>
      <c r="G43" s="71"/>
      <c r="H43" s="78"/>
      <c r="I43" s="78"/>
      <c r="J43" s="81">
        <f>J42+J41</f>
        <v>0</v>
      </c>
    </row>
    <row r="44" spans="1:10" ht="27.75" customHeight="1">
      <c r="A44" s="65"/>
      <c r="B44" s="65"/>
      <c r="C44" s="254" t="s">
        <v>54</v>
      </c>
      <c r="D44" s="254"/>
      <c r="E44" s="254"/>
      <c r="F44" s="254"/>
      <c r="G44" s="66"/>
      <c r="H44" s="86">
        <v>0</v>
      </c>
      <c r="I44" s="135"/>
      <c r="J44" s="80">
        <f>J43*H44</f>
        <v>0</v>
      </c>
    </row>
    <row r="45" spans="1:10">
      <c r="A45" s="65"/>
      <c r="B45" s="65"/>
      <c r="C45" s="262" t="s">
        <v>53</v>
      </c>
      <c r="D45" s="262"/>
      <c r="E45" s="262"/>
      <c r="F45" s="262"/>
      <c r="G45" s="71"/>
      <c r="H45" s="78"/>
      <c r="I45" s="78"/>
      <c r="J45" s="81">
        <f>J44+J43</f>
        <v>0</v>
      </c>
    </row>
    <row r="46" spans="1:10">
      <c r="A46" s="65"/>
      <c r="B46" s="65"/>
      <c r="C46" s="65"/>
      <c r="D46" s="65"/>
      <c r="E46" s="65"/>
      <c r="F46" s="65"/>
      <c r="G46" s="65"/>
      <c r="H46" s="65"/>
      <c r="I46" s="65"/>
      <c r="J46" s="65"/>
    </row>
    <row r="47" spans="1:10">
      <c r="B47" s="71"/>
    </row>
    <row r="48" spans="1:10">
      <c r="A48" s="65"/>
      <c r="B48" s="65"/>
      <c r="C48" s="263" t="s">
        <v>55</v>
      </c>
      <c r="D48" s="240"/>
      <c r="E48" s="240"/>
      <c r="F48" s="240"/>
      <c r="G48" s="71"/>
      <c r="H48" s="77" t="s">
        <v>56</v>
      </c>
      <c r="I48" s="78"/>
      <c r="J48" s="77" t="s">
        <v>165</v>
      </c>
    </row>
    <row r="49" spans="1:10" ht="14.25" customHeight="1">
      <c r="A49" s="65"/>
      <c r="B49" s="65"/>
      <c r="C49" s="240" t="s">
        <v>57</v>
      </c>
      <c r="D49" s="240"/>
      <c r="E49" s="240"/>
      <c r="F49" s="240"/>
      <c r="G49" s="71"/>
      <c r="H49" s="79">
        <v>0</v>
      </c>
      <c r="I49" s="78"/>
      <c r="J49" s="80">
        <f>H49*20</f>
        <v>0</v>
      </c>
    </row>
    <row r="50" spans="1:10" ht="14.25" customHeight="1">
      <c r="A50" s="65"/>
      <c r="B50" s="65"/>
      <c r="C50" s="240" t="s">
        <v>58</v>
      </c>
      <c r="D50" s="240"/>
      <c r="E50" s="240"/>
      <c r="F50" s="240"/>
      <c r="G50" s="71"/>
      <c r="H50" s="79">
        <v>0</v>
      </c>
      <c r="I50" s="78"/>
      <c r="J50" s="80">
        <f>H50*20</f>
        <v>0</v>
      </c>
    </row>
    <row r="51" spans="1:10">
      <c r="A51" s="65"/>
      <c r="B51" s="65"/>
      <c r="C51" s="254" t="s">
        <v>59</v>
      </c>
      <c r="D51" s="254"/>
      <c r="E51" s="254"/>
      <c r="F51" s="254"/>
      <c r="G51" s="71"/>
      <c r="H51" s="79">
        <v>0</v>
      </c>
      <c r="I51" s="78"/>
      <c r="J51" s="80">
        <f>H51*20</f>
        <v>0</v>
      </c>
    </row>
    <row r="52" spans="1:10">
      <c r="A52" s="65"/>
      <c r="B52" s="65"/>
      <c r="C52" s="262" t="s">
        <v>53</v>
      </c>
      <c r="D52" s="262"/>
      <c r="E52" s="262"/>
      <c r="F52" s="262"/>
      <c r="G52" s="71"/>
      <c r="H52" s="78"/>
      <c r="I52" s="78"/>
      <c r="J52" s="81">
        <f>SUM(J49:J51)</f>
        <v>0</v>
      </c>
    </row>
    <row r="53" spans="1:10">
      <c r="A53" s="65"/>
      <c r="B53" s="65"/>
      <c r="C53" s="65"/>
      <c r="D53" s="65"/>
      <c r="E53" s="65"/>
      <c r="F53" s="65"/>
      <c r="G53" s="65"/>
      <c r="H53" s="65"/>
      <c r="I53" s="65"/>
      <c r="J53" s="65"/>
    </row>
    <row r="54" spans="1:10">
      <c r="A54" s="65"/>
      <c r="B54" s="65"/>
      <c r="C54" s="65"/>
      <c r="D54" s="65"/>
      <c r="E54" s="65"/>
      <c r="F54" s="65"/>
      <c r="G54" s="65"/>
      <c r="H54" s="65"/>
      <c r="I54" s="65"/>
      <c r="J54" s="65"/>
    </row>
    <row r="55" spans="1:10">
      <c r="A55" s="65"/>
      <c r="B55" s="65"/>
      <c r="C55" s="71" t="s">
        <v>60</v>
      </c>
      <c r="D55" s="71"/>
      <c r="E55" s="71"/>
      <c r="F55" s="71"/>
      <c r="G55" s="71"/>
      <c r="H55" s="78"/>
      <c r="I55" s="71"/>
      <c r="J55" s="71"/>
    </row>
    <row r="56" spans="1:10" ht="15" customHeight="1">
      <c r="A56" s="65"/>
      <c r="B56" s="65"/>
      <c r="C56" s="82" t="s">
        <v>94</v>
      </c>
      <c r="D56" s="83"/>
      <c r="E56" s="83"/>
      <c r="F56" s="83"/>
      <c r="G56" s="83"/>
      <c r="H56" s="83"/>
      <c r="I56" s="83"/>
      <c r="J56" s="71" t="s">
        <v>61</v>
      </c>
    </row>
    <row r="57" spans="1:10">
      <c r="A57" s="65"/>
      <c r="B57" s="65"/>
      <c r="C57" s="66" t="s">
        <v>27</v>
      </c>
      <c r="D57" s="71"/>
      <c r="E57" s="71"/>
      <c r="F57" s="71"/>
      <c r="G57" s="66"/>
      <c r="H57" s="78"/>
      <c r="I57" s="78"/>
      <c r="J57" s="80">
        <f>J45</f>
        <v>0</v>
      </c>
    </row>
    <row r="58" spans="1:10">
      <c r="A58" s="65"/>
      <c r="B58" s="65"/>
      <c r="C58" s="66" t="s">
        <v>48</v>
      </c>
      <c r="D58" s="71"/>
      <c r="E58" s="71"/>
      <c r="F58" s="71"/>
      <c r="G58" s="66"/>
      <c r="H58" s="78"/>
      <c r="I58" s="78"/>
      <c r="J58" s="80">
        <v>0</v>
      </c>
    </row>
    <row r="59" spans="1:10">
      <c r="A59" s="65"/>
      <c r="B59" s="65"/>
      <c r="C59" s="66" t="s">
        <v>166</v>
      </c>
      <c r="D59" s="71"/>
      <c r="E59" s="71"/>
      <c r="F59" s="71"/>
      <c r="G59" s="66"/>
      <c r="H59" s="78"/>
      <c r="I59" s="78"/>
      <c r="J59" s="80">
        <v>0</v>
      </c>
    </row>
    <row r="60" spans="1:10">
      <c r="A60" s="65"/>
      <c r="B60" s="65"/>
      <c r="C60" s="71" t="s">
        <v>26</v>
      </c>
      <c r="D60" s="71"/>
      <c r="E60" s="71"/>
      <c r="F60" s="71"/>
      <c r="G60" s="66"/>
      <c r="H60" s="78"/>
      <c r="I60" s="85"/>
      <c r="J60" s="81">
        <f>SUM(J57:J59)</f>
        <v>0</v>
      </c>
    </row>
    <row r="61" spans="1:10">
      <c r="A61" s="65"/>
      <c r="B61" s="65"/>
      <c r="C61" s="66" t="s">
        <v>62</v>
      </c>
      <c r="D61" s="66"/>
      <c r="E61" s="66"/>
      <c r="F61" s="66"/>
      <c r="G61" s="66"/>
      <c r="H61" s="86">
        <v>0</v>
      </c>
      <c r="I61" s="87"/>
      <c r="J61" s="80">
        <f>J60*H61</f>
        <v>0</v>
      </c>
    </row>
    <row r="62" spans="1:10">
      <c r="A62" s="65"/>
      <c r="B62" s="65"/>
      <c r="C62" s="71" t="s">
        <v>63</v>
      </c>
      <c r="D62" s="71"/>
      <c r="E62" s="71"/>
      <c r="F62" s="71"/>
      <c r="G62" s="66"/>
      <c r="H62" s="78"/>
      <c r="I62" s="85"/>
      <c r="J62" s="81">
        <f>J61+J60</f>
        <v>0</v>
      </c>
    </row>
    <row r="63" spans="1:10">
      <c r="A63" s="65"/>
      <c r="B63" s="65"/>
      <c r="C63" s="66" t="s">
        <v>64</v>
      </c>
      <c r="D63" s="66"/>
      <c r="E63" s="66"/>
      <c r="F63" s="66"/>
      <c r="G63" s="66"/>
      <c r="H63" s="88">
        <v>0.19</v>
      </c>
      <c r="I63" s="87"/>
      <c r="J63" s="80">
        <f>J62*H63</f>
        <v>0</v>
      </c>
    </row>
    <row r="64" spans="1:10" s="95" customFormat="1" ht="15.75">
      <c r="A64" s="89"/>
      <c r="B64" s="89"/>
      <c r="C64" s="90" t="s">
        <v>65</v>
      </c>
      <c r="D64" s="90"/>
      <c r="E64" s="90"/>
      <c r="F64" s="90"/>
      <c r="G64" s="91"/>
      <c r="H64" s="92"/>
      <c r="I64" s="93"/>
      <c r="J64" s="94">
        <f>J63+J62</f>
        <v>0</v>
      </c>
    </row>
    <row r="65" spans="1:10">
      <c r="A65" s="65"/>
      <c r="B65" s="65"/>
      <c r="C65" s="66"/>
      <c r="D65" s="66"/>
      <c r="E65" s="66"/>
      <c r="F65" s="66"/>
      <c r="G65" s="66"/>
      <c r="H65" s="66"/>
      <c r="I65" s="66"/>
      <c r="J65" s="66"/>
    </row>
    <row r="66" spans="1:10">
      <c r="A66" s="65"/>
      <c r="B66" s="65"/>
      <c r="C66" s="66"/>
      <c r="D66" s="66"/>
      <c r="E66" s="66"/>
      <c r="F66" s="66"/>
      <c r="G66" s="66"/>
      <c r="H66" s="66"/>
      <c r="I66" s="66"/>
      <c r="J66" s="66"/>
    </row>
  </sheetData>
  <sheetProtection selectLockedCells="1"/>
  <mergeCells count="29">
    <mergeCell ref="C51:F51"/>
    <mergeCell ref="C52:F52"/>
    <mergeCell ref="C43:F43"/>
    <mergeCell ref="C44:F44"/>
    <mergeCell ref="C45:F45"/>
    <mergeCell ref="C48:F48"/>
    <mergeCell ref="C49:F49"/>
    <mergeCell ref="C50:F50"/>
    <mergeCell ref="C42:F42"/>
    <mergeCell ref="C16:F16"/>
    <mergeCell ref="H16:J16"/>
    <mergeCell ref="C19:F19"/>
    <mergeCell ref="C27:F27"/>
    <mergeCell ref="C28:F28"/>
    <mergeCell ref="C32:J32"/>
    <mergeCell ref="C40:F40"/>
    <mergeCell ref="C41:F41"/>
    <mergeCell ref="C14:F15"/>
    <mergeCell ref="H14:J15"/>
    <mergeCell ref="B2:E2"/>
    <mergeCell ref="F2:J2"/>
    <mergeCell ref="C12:F12"/>
    <mergeCell ref="H12:J12"/>
    <mergeCell ref="C13:F13"/>
    <mergeCell ref="H13:J13"/>
    <mergeCell ref="C11:F11"/>
    <mergeCell ref="H11:J11"/>
    <mergeCell ref="C9:F10"/>
    <mergeCell ref="H9:J10"/>
  </mergeCells>
  <pageMargins left="0.78740157480314965" right="0.78740157480314965" top="1.3779527559055118" bottom="0.98425196850393704" header="0.51181102362204722" footer="0.51181102362204722"/>
  <pageSetup paperSize="9" orientation="portrait" r:id="rId1"/>
  <headerFooter scaleWithDoc="0">
    <oddHeader>&amp;L&amp;"Arial,Fett"&amp;11VgV „Ersatzneubau Dammweg in Modulbauweise“ in Lohmar
&amp;"Arial,Standard"Anlage B2 - Honorarangebotsblätter&amp;R&amp;G</oddHeader>
    <oddFooter>&amp;R&amp;8Seite &amp;P/&amp;N</oddFooter>
  </headerFooter>
  <rowBreaks count="1" manualBreakCount="1">
    <brk id="36" max="9"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dimension ref="A1:L62"/>
  <sheetViews>
    <sheetView showGridLines="0" view="pageLayout" zoomScaleNormal="100" zoomScaleSheetLayoutView="100" workbookViewId="0">
      <selection activeCell="H11" sqref="H11:J11"/>
    </sheetView>
  </sheetViews>
  <sheetFormatPr baseColWidth="10" defaultColWidth="11.42578125" defaultRowHeight="12.75"/>
  <cols>
    <col min="1" max="2" width="3.42578125" style="59" customWidth="1"/>
    <col min="3" max="3" width="6.85546875" style="59" customWidth="1"/>
    <col min="4" max="4" width="3.42578125" style="59" customWidth="1"/>
    <col min="5" max="5" width="11.42578125" style="59" customWidth="1"/>
    <col min="6" max="6" width="11.42578125" style="59"/>
    <col min="7" max="7" width="3.42578125" style="59" customWidth="1"/>
    <col min="8" max="8" width="11.42578125" style="59"/>
    <col min="9" max="9" width="3.42578125" style="59" customWidth="1"/>
    <col min="10" max="10" width="23.28515625" style="59" customWidth="1"/>
    <col min="11" max="12" width="3.42578125" style="59" customWidth="1"/>
    <col min="13" max="16384" width="11.42578125" style="59"/>
  </cols>
  <sheetData>
    <row r="1" spans="1:11">
      <c r="A1" s="58"/>
      <c r="B1" s="58"/>
      <c r="C1" s="58"/>
      <c r="D1" s="58"/>
      <c r="E1" s="58"/>
      <c r="F1" s="58"/>
      <c r="G1" s="58"/>
      <c r="H1" s="58"/>
      <c r="I1" s="58"/>
      <c r="J1" s="58"/>
    </row>
    <row r="2" spans="1:11">
      <c r="A2" s="60"/>
      <c r="B2" s="244" t="s">
        <v>0</v>
      </c>
      <c r="C2" s="244"/>
      <c r="D2" s="244"/>
      <c r="E2" s="244"/>
      <c r="F2" s="245">
        <f>Deckblatt!F2</f>
        <v>0</v>
      </c>
      <c r="G2" s="246"/>
      <c r="H2" s="246"/>
      <c r="I2" s="246"/>
      <c r="J2" s="246"/>
      <c r="K2" s="264"/>
    </row>
    <row r="3" spans="1:11">
      <c r="A3" s="60"/>
      <c r="B3" s="61"/>
      <c r="C3" s="61"/>
      <c r="D3" s="61"/>
      <c r="E3" s="61"/>
      <c r="F3" s="62"/>
      <c r="G3" s="62"/>
      <c r="H3" s="62"/>
      <c r="I3" s="62"/>
      <c r="J3" s="62"/>
      <c r="K3" s="62"/>
    </row>
    <row r="4" spans="1:11">
      <c r="A4" s="58"/>
      <c r="B4" s="58"/>
      <c r="C4" s="58"/>
      <c r="D4" s="58"/>
      <c r="E4" s="58"/>
      <c r="F4" s="58"/>
      <c r="G4" s="58"/>
      <c r="H4" s="58"/>
      <c r="I4" s="58"/>
      <c r="J4" s="58"/>
    </row>
    <row r="5" spans="1:11">
      <c r="A5" s="63"/>
      <c r="B5" s="174" t="s">
        <v>135</v>
      </c>
      <c r="C5" s="174"/>
      <c r="D5" s="174"/>
      <c r="E5" s="174"/>
      <c r="F5" s="174"/>
      <c r="G5" s="174"/>
      <c r="H5" s="174"/>
      <c r="I5" s="174"/>
      <c r="J5" s="174"/>
      <c r="K5" s="64"/>
    </row>
    <row r="6" spans="1:11">
      <c r="A6" s="63"/>
      <c r="B6" s="64"/>
      <c r="C6" s="64"/>
      <c r="D6" s="64"/>
      <c r="E6" s="64"/>
      <c r="F6" s="64"/>
      <c r="G6" s="64"/>
      <c r="H6" s="64"/>
      <c r="I6" s="64"/>
      <c r="J6" s="64"/>
      <c r="K6" s="64"/>
    </row>
    <row r="7" spans="1:11">
      <c r="A7" s="66"/>
      <c r="B7" s="66"/>
      <c r="C7" s="66"/>
      <c r="D7" s="66"/>
      <c r="E7" s="66"/>
      <c r="F7" s="66"/>
      <c r="G7" s="66"/>
      <c r="H7" s="66"/>
      <c r="I7" s="66"/>
      <c r="J7" s="66"/>
      <c r="K7" s="66"/>
    </row>
    <row r="8" spans="1:11">
      <c r="A8" s="66"/>
      <c r="B8" s="71" t="s">
        <v>27</v>
      </c>
      <c r="C8" s="71"/>
      <c r="D8" s="66"/>
      <c r="E8" s="66"/>
      <c r="F8" s="66"/>
      <c r="G8" s="66"/>
      <c r="H8" s="66"/>
      <c r="I8" s="66"/>
      <c r="J8" s="66"/>
      <c r="K8" s="66"/>
    </row>
    <row r="9" spans="1:11" ht="14.25" customHeight="1">
      <c r="A9" s="65"/>
      <c r="B9" s="65"/>
      <c r="C9" s="240" t="s">
        <v>28</v>
      </c>
      <c r="D9" s="240"/>
      <c r="E9" s="240"/>
      <c r="F9" s="240"/>
      <c r="G9" s="78"/>
      <c r="H9" s="356">
        <v>300000</v>
      </c>
      <c r="I9" s="357"/>
      <c r="J9" s="358"/>
      <c r="K9" s="136"/>
    </row>
    <row r="10" spans="1:11" ht="14.25" customHeight="1">
      <c r="A10" s="65"/>
      <c r="B10" s="65"/>
      <c r="C10" s="240"/>
      <c r="D10" s="240"/>
      <c r="E10" s="240"/>
      <c r="F10" s="240"/>
      <c r="G10" s="78"/>
      <c r="H10" s="356"/>
      <c r="I10" s="357"/>
      <c r="J10" s="358"/>
      <c r="K10" s="66"/>
    </row>
    <row r="11" spans="1:11" ht="14.25" customHeight="1">
      <c r="A11" s="65"/>
      <c r="B11" s="65"/>
      <c r="C11" s="240" t="s">
        <v>29</v>
      </c>
      <c r="D11" s="240"/>
      <c r="E11" s="240"/>
      <c r="F11" s="240"/>
      <c r="G11" s="78"/>
      <c r="H11" s="248">
        <v>0</v>
      </c>
      <c r="I11" s="249"/>
      <c r="J11" s="250"/>
      <c r="K11" s="66"/>
    </row>
    <row r="12" spans="1:11">
      <c r="A12" s="65"/>
      <c r="B12" s="65"/>
      <c r="C12" s="247" t="s">
        <v>30</v>
      </c>
      <c r="D12" s="247"/>
      <c r="E12" s="247"/>
      <c r="F12" s="247"/>
      <c r="G12" s="78"/>
      <c r="H12" s="248">
        <f>H11+H9</f>
        <v>300000</v>
      </c>
      <c r="I12" s="249"/>
      <c r="J12" s="250"/>
      <c r="K12" s="66"/>
    </row>
    <row r="13" spans="1:11">
      <c r="A13" s="65"/>
      <c r="B13" s="65"/>
      <c r="C13" s="247" t="s">
        <v>31</v>
      </c>
      <c r="D13" s="247"/>
      <c r="E13" s="247"/>
      <c r="F13" s="247"/>
      <c r="G13" s="71"/>
      <c r="H13" s="251" t="s">
        <v>66</v>
      </c>
      <c r="I13" s="252"/>
      <c r="J13" s="253"/>
      <c r="K13" s="66"/>
    </row>
    <row r="14" spans="1:11" ht="14.25" customHeight="1">
      <c r="A14" s="65"/>
      <c r="B14" s="65"/>
      <c r="C14" s="240" t="s">
        <v>150</v>
      </c>
      <c r="D14" s="240"/>
      <c r="E14" s="240"/>
      <c r="F14" s="240"/>
      <c r="G14" s="78"/>
      <c r="H14" s="241" t="s">
        <v>33</v>
      </c>
      <c r="I14" s="242"/>
      <c r="J14" s="243"/>
      <c r="K14" s="66"/>
    </row>
    <row r="15" spans="1:11">
      <c r="A15" s="65"/>
      <c r="B15" s="65"/>
      <c r="C15" s="240"/>
      <c r="D15" s="240"/>
      <c r="E15" s="240"/>
      <c r="F15" s="240"/>
      <c r="G15" s="78"/>
      <c r="H15" s="241"/>
      <c r="I15" s="242"/>
      <c r="J15" s="243"/>
      <c r="K15" s="66"/>
    </row>
    <row r="16" spans="1:11">
      <c r="A16" s="65"/>
      <c r="B16" s="65"/>
      <c r="C16" s="255" t="s">
        <v>34</v>
      </c>
      <c r="D16" s="255"/>
      <c r="E16" s="255"/>
      <c r="F16" s="255"/>
      <c r="G16" s="78"/>
      <c r="H16" s="256">
        <v>0</v>
      </c>
      <c r="I16" s="257"/>
      <c r="J16" s="258"/>
      <c r="K16" s="66"/>
    </row>
    <row r="17" spans="1:11">
      <c r="A17" s="65"/>
      <c r="B17" s="65"/>
      <c r="C17" s="65"/>
      <c r="D17" s="65"/>
      <c r="E17" s="65"/>
      <c r="F17" s="65"/>
      <c r="G17" s="65"/>
      <c r="H17" s="65"/>
      <c r="I17" s="65"/>
      <c r="J17" s="65"/>
      <c r="K17" s="66"/>
    </row>
    <row r="18" spans="1:11">
      <c r="A18" s="65"/>
      <c r="B18" s="65"/>
      <c r="C18" s="66"/>
      <c r="D18" s="66"/>
      <c r="E18" s="66"/>
      <c r="F18" s="66"/>
      <c r="G18" s="66"/>
      <c r="H18" s="66"/>
      <c r="I18" s="66"/>
      <c r="J18" s="66"/>
      <c r="K18" s="66"/>
    </row>
    <row r="19" spans="1:11" ht="25.5">
      <c r="A19" s="65"/>
      <c r="B19" s="65"/>
      <c r="C19" s="259" t="s">
        <v>35</v>
      </c>
      <c r="D19" s="259"/>
      <c r="E19" s="259"/>
      <c r="F19" s="259"/>
      <c r="G19" s="66"/>
      <c r="H19" s="125" t="s">
        <v>36</v>
      </c>
      <c r="I19" s="66"/>
      <c r="J19" s="126" t="s">
        <v>37</v>
      </c>
      <c r="K19" s="66"/>
    </row>
    <row r="20" spans="1:11">
      <c r="A20" s="65"/>
      <c r="B20" s="65"/>
      <c r="C20" s="66" t="s">
        <v>125</v>
      </c>
      <c r="D20" s="66"/>
      <c r="E20" s="66"/>
      <c r="F20" s="66"/>
      <c r="G20" s="66"/>
      <c r="H20" s="127">
        <v>0.03</v>
      </c>
      <c r="I20" s="66"/>
      <c r="J20" s="128"/>
      <c r="K20" s="66"/>
    </row>
    <row r="21" spans="1:11">
      <c r="A21" s="65"/>
      <c r="B21" s="65"/>
      <c r="C21" s="66" t="s">
        <v>126</v>
      </c>
      <c r="D21" s="66"/>
      <c r="E21" s="66"/>
      <c r="F21" s="66"/>
      <c r="G21" s="66"/>
      <c r="H21" s="127">
        <v>0.1</v>
      </c>
      <c r="I21" s="66"/>
      <c r="J21" s="128"/>
      <c r="K21" s="66"/>
    </row>
    <row r="22" spans="1:11">
      <c r="A22" s="65"/>
      <c r="B22" s="65"/>
      <c r="C22" s="66" t="s">
        <v>40</v>
      </c>
      <c r="D22" s="66"/>
      <c r="E22" s="66"/>
      <c r="F22" s="66"/>
      <c r="G22" s="66"/>
      <c r="H22" s="127">
        <v>0.16</v>
      </c>
      <c r="I22" s="66"/>
      <c r="J22" s="128"/>
      <c r="K22" s="66"/>
    </row>
    <row r="23" spans="1:11">
      <c r="A23" s="65"/>
      <c r="B23" s="65"/>
      <c r="C23" s="66" t="s">
        <v>41</v>
      </c>
      <c r="D23" s="66"/>
      <c r="E23" s="66"/>
      <c r="F23" s="66"/>
      <c r="G23" s="66"/>
      <c r="H23" s="127">
        <v>0.04</v>
      </c>
      <c r="I23" s="66"/>
      <c r="J23" s="128"/>
      <c r="K23" s="66"/>
    </row>
    <row r="24" spans="1:11">
      <c r="A24" s="65"/>
      <c r="B24" s="65"/>
      <c r="C24" s="66" t="s">
        <v>42</v>
      </c>
      <c r="D24" s="66"/>
      <c r="E24" s="66"/>
      <c r="F24" s="66"/>
      <c r="G24" s="66"/>
      <c r="H24" s="127">
        <v>0.25</v>
      </c>
      <c r="I24" s="66"/>
      <c r="J24" s="129" t="s">
        <v>75</v>
      </c>
      <c r="K24" s="66"/>
    </row>
    <row r="25" spans="1:11">
      <c r="A25" s="65"/>
      <c r="B25" s="65"/>
      <c r="C25" s="66" t="s">
        <v>43</v>
      </c>
      <c r="D25" s="66"/>
      <c r="E25" s="66"/>
      <c r="F25" s="66"/>
      <c r="G25" s="66"/>
      <c r="H25" s="127">
        <v>7.0000000000000007E-2</v>
      </c>
      <c r="I25" s="66"/>
      <c r="J25" s="129" t="s">
        <v>75</v>
      </c>
      <c r="K25" s="66"/>
    </row>
    <row r="26" spans="1:11">
      <c r="A26" s="65"/>
      <c r="B26" s="65"/>
      <c r="C26" s="66" t="s">
        <v>44</v>
      </c>
      <c r="D26" s="66"/>
      <c r="E26" s="66"/>
      <c r="F26" s="66"/>
      <c r="G26" s="66"/>
      <c r="H26" s="127">
        <v>0.03</v>
      </c>
      <c r="I26" s="66"/>
      <c r="J26" s="129" t="s">
        <v>75</v>
      </c>
      <c r="K26" s="66"/>
    </row>
    <row r="27" spans="1:11" ht="27.75" customHeight="1">
      <c r="A27" s="65"/>
      <c r="B27" s="65"/>
      <c r="C27" s="240" t="s">
        <v>45</v>
      </c>
      <c r="D27" s="240"/>
      <c r="E27" s="240"/>
      <c r="F27" s="240"/>
      <c r="G27" s="66"/>
      <c r="H27" s="127">
        <v>0.3</v>
      </c>
      <c r="I27" s="66"/>
      <c r="J27" s="129" t="s">
        <v>75</v>
      </c>
      <c r="K27" s="66"/>
    </row>
    <row r="28" spans="1:11" ht="27.75" customHeight="1">
      <c r="A28" s="65"/>
      <c r="B28" s="65"/>
      <c r="C28" s="240" t="s">
        <v>46</v>
      </c>
      <c r="D28" s="240"/>
      <c r="E28" s="240"/>
      <c r="F28" s="240"/>
      <c r="G28" s="66"/>
      <c r="H28" s="130">
        <v>0.02</v>
      </c>
      <c r="I28" s="66"/>
      <c r="J28" s="129" t="s">
        <v>75</v>
      </c>
      <c r="K28" s="66"/>
    </row>
    <row r="29" spans="1:11">
      <c r="A29" s="65"/>
      <c r="B29" s="65"/>
      <c r="C29" s="71" t="s">
        <v>47</v>
      </c>
      <c r="D29" s="71"/>
      <c r="E29" s="71"/>
      <c r="F29" s="71"/>
      <c r="G29" s="66"/>
      <c r="H29" s="127">
        <f>SUM(H20:H28)</f>
        <v>1.0000000000000002</v>
      </c>
      <c r="I29" s="66"/>
      <c r="J29" s="131">
        <f>SUM(J20:J28)</f>
        <v>0</v>
      </c>
      <c r="K29" s="66"/>
    </row>
    <row r="30" spans="1:11">
      <c r="A30" s="65"/>
      <c r="B30" s="65"/>
      <c r="C30" s="71"/>
      <c r="D30" s="71"/>
      <c r="E30" s="71"/>
      <c r="F30" s="71"/>
      <c r="G30" s="66"/>
      <c r="H30" s="72"/>
      <c r="I30" s="66"/>
      <c r="J30" s="132"/>
      <c r="K30" s="66"/>
    </row>
    <row r="31" spans="1:11">
      <c r="A31" s="65"/>
      <c r="B31" s="65"/>
      <c r="C31" s="66"/>
      <c r="D31" s="66"/>
      <c r="E31" s="66"/>
      <c r="F31" s="66"/>
      <c r="G31" s="66"/>
      <c r="H31" s="66"/>
      <c r="I31" s="66"/>
      <c r="J31" s="66"/>
      <c r="K31" s="66"/>
    </row>
    <row r="32" spans="1:11" ht="25.5" customHeight="1">
      <c r="A32" s="65"/>
      <c r="B32" s="65"/>
      <c r="C32" s="260" t="s">
        <v>151</v>
      </c>
      <c r="D32" s="261"/>
      <c r="E32" s="261"/>
      <c r="F32" s="261"/>
      <c r="G32" s="261"/>
      <c r="H32" s="261"/>
      <c r="I32" s="261"/>
      <c r="J32" s="261"/>
      <c r="K32" s="66"/>
    </row>
    <row r="33" spans="1:12">
      <c r="A33" s="65"/>
      <c r="B33" s="65"/>
      <c r="C33" s="66"/>
      <c r="D33" s="66"/>
      <c r="E33" s="66"/>
      <c r="F33" s="66"/>
      <c r="G33" s="66"/>
      <c r="H33" s="66"/>
      <c r="I33" s="66"/>
      <c r="J33" s="66"/>
      <c r="K33" s="66"/>
    </row>
    <row r="35" spans="1:12">
      <c r="B35" s="71" t="s">
        <v>18</v>
      </c>
    </row>
    <row r="36" spans="1:12">
      <c r="B36" s="71"/>
    </row>
    <row r="37" spans="1:12">
      <c r="A37" s="65"/>
      <c r="B37" s="65"/>
      <c r="C37" s="240" t="s">
        <v>157</v>
      </c>
      <c r="D37" s="240"/>
      <c r="E37" s="240"/>
      <c r="F37" s="240"/>
      <c r="G37" s="71"/>
      <c r="H37" s="78"/>
      <c r="I37" s="85"/>
      <c r="J37" s="134">
        <f>H16</f>
        <v>0</v>
      </c>
      <c r="K37" s="85"/>
      <c r="L37" s="85"/>
    </row>
    <row r="38" spans="1:12" ht="27.75" customHeight="1">
      <c r="A38" s="65"/>
      <c r="B38" s="65"/>
      <c r="C38" s="240" t="s">
        <v>153</v>
      </c>
      <c r="D38" s="240"/>
      <c r="E38" s="240"/>
      <c r="F38" s="240"/>
      <c r="G38" s="71"/>
      <c r="H38" s="88">
        <f>J29</f>
        <v>0</v>
      </c>
      <c r="I38" s="85"/>
      <c r="J38" s="134">
        <f>H38*J37</f>
        <v>0</v>
      </c>
      <c r="K38" s="85"/>
      <c r="L38" s="85"/>
    </row>
    <row r="39" spans="1:12" ht="27.75" customHeight="1">
      <c r="A39" s="65"/>
      <c r="B39" s="65"/>
      <c r="C39" s="254" t="s">
        <v>52</v>
      </c>
      <c r="D39" s="254"/>
      <c r="E39" s="254"/>
      <c r="F39" s="254"/>
      <c r="G39" s="66"/>
      <c r="H39" s="86">
        <v>0</v>
      </c>
      <c r="I39" s="135"/>
      <c r="J39" s="80">
        <f>J38*H39</f>
        <v>0</v>
      </c>
      <c r="K39" s="78"/>
      <c r="L39" s="78"/>
    </row>
    <row r="40" spans="1:12">
      <c r="A40" s="65"/>
      <c r="B40" s="65"/>
      <c r="C40" s="262" t="s">
        <v>53</v>
      </c>
      <c r="D40" s="262"/>
      <c r="E40" s="262"/>
      <c r="F40" s="262"/>
      <c r="G40" s="71"/>
      <c r="H40" s="78"/>
      <c r="I40" s="78"/>
      <c r="J40" s="81">
        <f>J39+J38</f>
        <v>0</v>
      </c>
      <c r="K40" s="78"/>
      <c r="L40" s="78"/>
    </row>
    <row r="41" spans="1:12" ht="27.75" customHeight="1">
      <c r="A41" s="65"/>
      <c r="B41" s="65"/>
      <c r="C41" s="254" t="s">
        <v>54</v>
      </c>
      <c r="D41" s="254"/>
      <c r="E41" s="254"/>
      <c r="F41" s="254"/>
      <c r="G41" s="66"/>
      <c r="H41" s="86">
        <v>0</v>
      </c>
      <c r="I41" s="135"/>
      <c r="J41" s="80">
        <f>J40*H41</f>
        <v>0</v>
      </c>
      <c r="K41" s="78"/>
      <c r="L41" s="78"/>
    </row>
    <row r="42" spans="1:12">
      <c r="A42" s="65"/>
      <c r="B42" s="65"/>
      <c r="C42" s="262" t="s">
        <v>53</v>
      </c>
      <c r="D42" s="262"/>
      <c r="E42" s="262"/>
      <c r="F42" s="262"/>
      <c r="G42" s="71"/>
      <c r="H42" s="78"/>
      <c r="I42" s="78"/>
      <c r="J42" s="81">
        <f>J41+J40</f>
        <v>0</v>
      </c>
      <c r="K42" s="78"/>
      <c r="L42" s="78"/>
    </row>
    <row r="43" spans="1:12">
      <c r="A43" s="65"/>
      <c r="B43" s="65"/>
      <c r="C43" s="65"/>
      <c r="D43" s="65"/>
      <c r="E43" s="65"/>
      <c r="F43" s="65"/>
      <c r="G43" s="65"/>
      <c r="H43" s="65"/>
      <c r="I43" s="65"/>
      <c r="J43" s="65"/>
      <c r="K43" s="65"/>
      <c r="L43" s="65"/>
    </row>
    <row r="44" spans="1:12">
      <c r="B44" s="71"/>
    </row>
    <row r="45" spans="1:12">
      <c r="A45" s="65"/>
      <c r="B45" s="65"/>
      <c r="C45" s="263" t="s">
        <v>136</v>
      </c>
      <c r="D45" s="240"/>
      <c r="E45" s="240"/>
      <c r="F45" s="240"/>
      <c r="G45" s="71"/>
      <c r="H45" s="77" t="s">
        <v>56</v>
      </c>
      <c r="I45" s="78"/>
      <c r="J45" s="77" t="s">
        <v>165</v>
      </c>
      <c r="K45" s="85"/>
      <c r="L45" s="85"/>
    </row>
    <row r="46" spans="1:12" ht="14.25" customHeight="1">
      <c r="A46" s="65"/>
      <c r="B46" s="65"/>
      <c r="C46" s="240" t="s">
        <v>57</v>
      </c>
      <c r="D46" s="240"/>
      <c r="E46" s="240"/>
      <c r="F46" s="240"/>
      <c r="G46" s="71"/>
      <c r="H46" s="79">
        <v>0</v>
      </c>
      <c r="I46" s="78"/>
      <c r="J46" s="80">
        <f>H46*20</f>
        <v>0</v>
      </c>
      <c r="K46" s="85"/>
      <c r="L46" s="85"/>
    </row>
    <row r="47" spans="1:12" ht="14.25" customHeight="1">
      <c r="A47" s="65"/>
      <c r="B47" s="65"/>
      <c r="C47" s="240" t="s">
        <v>58</v>
      </c>
      <c r="D47" s="240"/>
      <c r="E47" s="240"/>
      <c r="F47" s="240"/>
      <c r="G47" s="71"/>
      <c r="H47" s="79">
        <v>0</v>
      </c>
      <c r="I47" s="78"/>
      <c r="J47" s="80">
        <f>H47*20</f>
        <v>0</v>
      </c>
      <c r="K47" s="85"/>
      <c r="L47" s="85"/>
    </row>
    <row r="48" spans="1:12">
      <c r="A48" s="65"/>
      <c r="B48" s="65"/>
      <c r="C48" s="254" t="s">
        <v>59</v>
      </c>
      <c r="D48" s="254"/>
      <c r="E48" s="254"/>
      <c r="F48" s="254"/>
      <c r="G48" s="71"/>
      <c r="H48" s="79">
        <v>0</v>
      </c>
      <c r="I48" s="78"/>
      <c r="J48" s="80">
        <f>H48*20</f>
        <v>0</v>
      </c>
      <c r="K48" s="78"/>
      <c r="L48" s="78"/>
    </row>
    <row r="49" spans="1:12">
      <c r="A49" s="65"/>
      <c r="B49" s="65"/>
      <c r="C49" s="262" t="s">
        <v>53</v>
      </c>
      <c r="D49" s="262"/>
      <c r="E49" s="262"/>
      <c r="F49" s="262"/>
      <c r="G49" s="71"/>
      <c r="H49" s="78"/>
      <c r="I49" s="78"/>
      <c r="J49" s="81">
        <f>SUM(J46:J48)</f>
        <v>0</v>
      </c>
      <c r="K49" s="78"/>
      <c r="L49" s="78"/>
    </row>
    <row r="50" spans="1:12">
      <c r="A50" s="65"/>
      <c r="B50" s="65"/>
      <c r="C50" s="65"/>
      <c r="D50" s="65"/>
      <c r="E50" s="65"/>
      <c r="F50" s="65"/>
      <c r="G50" s="65"/>
      <c r="H50" s="65"/>
      <c r="I50" s="65"/>
      <c r="J50" s="65"/>
      <c r="K50" s="65"/>
      <c r="L50" s="65"/>
    </row>
    <row r="51" spans="1:12">
      <c r="A51" s="65"/>
      <c r="B51" s="65"/>
      <c r="C51" s="65"/>
      <c r="D51" s="65"/>
      <c r="E51" s="65"/>
      <c r="F51" s="65"/>
      <c r="G51" s="65"/>
      <c r="H51" s="65"/>
      <c r="I51" s="65"/>
      <c r="J51" s="65"/>
      <c r="K51" s="65"/>
      <c r="L51" s="65"/>
    </row>
    <row r="52" spans="1:12">
      <c r="A52" s="65"/>
      <c r="B52" s="65"/>
      <c r="C52" s="71" t="s">
        <v>60</v>
      </c>
      <c r="D52" s="71"/>
      <c r="E52" s="71"/>
      <c r="F52" s="71"/>
      <c r="G52" s="71"/>
      <c r="H52" s="78"/>
      <c r="I52" s="71"/>
      <c r="J52" s="71"/>
      <c r="K52" s="71"/>
      <c r="L52" s="66"/>
    </row>
    <row r="53" spans="1:12" ht="15" customHeight="1">
      <c r="A53" s="65"/>
      <c r="B53" s="65"/>
      <c r="C53" s="82" t="s">
        <v>137</v>
      </c>
      <c r="D53" s="83"/>
      <c r="E53" s="83"/>
      <c r="F53" s="83"/>
      <c r="G53" s="83"/>
      <c r="H53" s="83"/>
      <c r="I53" s="83"/>
      <c r="J53" s="71" t="s">
        <v>61</v>
      </c>
      <c r="K53" s="71"/>
      <c r="L53" s="66"/>
    </row>
    <row r="54" spans="1:12">
      <c r="A54" s="65"/>
      <c r="B54" s="65"/>
      <c r="C54" s="66" t="s">
        <v>27</v>
      </c>
      <c r="D54" s="71"/>
      <c r="E54" s="71"/>
      <c r="F54" s="71"/>
      <c r="G54" s="66"/>
      <c r="H54" s="78"/>
      <c r="I54" s="85"/>
      <c r="J54" s="80">
        <f>J42</f>
        <v>0</v>
      </c>
      <c r="K54" s="85"/>
      <c r="L54" s="66"/>
    </row>
    <row r="55" spans="1:12">
      <c r="A55" s="65"/>
      <c r="B55" s="65"/>
      <c r="C55" s="66" t="s">
        <v>166</v>
      </c>
      <c r="D55" s="71"/>
      <c r="E55" s="71"/>
      <c r="F55" s="71"/>
      <c r="G55" s="66"/>
      <c r="H55" s="78"/>
      <c r="I55" s="78"/>
      <c r="J55" s="80">
        <f>J49</f>
        <v>0</v>
      </c>
      <c r="K55" s="85"/>
      <c r="L55" s="66"/>
    </row>
    <row r="56" spans="1:12">
      <c r="A56" s="65"/>
      <c r="B56" s="65"/>
      <c r="C56" s="71" t="s">
        <v>26</v>
      </c>
      <c r="D56" s="71"/>
      <c r="E56" s="71"/>
      <c r="F56" s="71"/>
      <c r="G56" s="66"/>
      <c r="H56" s="78"/>
      <c r="I56" s="85"/>
      <c r="J56" s="81">
        <f>SUM(J54:J55)</f>
        <v>0</v>
      </c>
      <c r="K56" s="85"/>
      <c r="L56" s="66"/>
    </row>
    <row r="57" spans="1:12">
      <c r="A57" s="65"/>
      <c r="B57" s="65"/>
      <c r="C57" s="66" t="s">
        <v>62</v>
      </c>
      <c r="D57" s="66"/>
      <c r="E57" s="66"/>
      <c r="F57" s="66"/>
      <c r="G57" s="66"/>
      <c r="H57" s="86">
        <v>0</v>
      </c>
      <c r="I57" s="87"/>
      <c r="J57" s="80">
        <f>J56*H57</f>
        <v>0</v>
      </c>
      <c r="K57" s="87"/>
      <c r="L57" s="66"/>
    </row>
    <row r="58" spans="1:12">
      <c r="A58" s="65"/>
      <c r="B58" s="65"/>
      <c r="C58" s="71" t="s">
        <v>63</v>
      </c>
      <c r="D58" s="71"/>
      <c r="E58" s="71"/>
      <c r="F58" s="71"/>
      <c r="G58" s="66"/>
      <c r="H58" s="78"/>
      <c r="I58" s="85"/>
      <c r="J58" s="81">
        <f>J57+J56</f>
        <v>0</v>
      </c>
      <c r="K58" s="85"/>
      <c r="L58" s="66"/>
    </row>
    <row r="59" spans="1:12">
      <c r="A59" s="65"/>
      <c r="B59" s="65"/>
      <c r="C59" s="66" t="s">
        <v>64</v>
      </c>
      <c r="D59" s="66"/>
      <c r="E59" s="66"/>
      <c r="F59" s="66"/>
      <c r="G59" s="66"/>
      <c r="H59" s="88">
        <v>0.19</v>
      </c>
      <c r="I59" s="87"/>
      <c r="J59" s="80">
        <f>J58*H59</f>
        <v>0</v>
      </c>
      <c r="K59" s="87"/>
      <c r="L59" s="66"/>
    </row>
    <row r="60" spans="1:12" s="95" customFormat="1" ht="15.75">
      <c r="A60" s="89"/>
      <c r="B60" s="89"/>
      <c r="C60" s="90" t="s">
        <v>65</v>
      </c>
      <c r="D60" s="90"/>
      <c r="E60" s="90"/>
      <c r="F60" s="90"/>
      <c r="G60" s="91"/>
      <c r="H60" s="92"/>
      <c r="I60" s="93"/>
      <c r="J60" s="94">
        <f>J59+J58</f>
        <v>0</v>
      </c>
      <c r="K60" s="93"/>
      <c r="L60" s="91"/>
    </row>
    <row r="61" spans="1:12">
      <c r="A61" s="65"/>
      <c r="B61" s="65"/>
      <c r="C61" s="66"/>
      <c r="D61" s="66"/>
      <c r="E61" s="66"/>
      <c r="F61" s="66"/>
      <c r="G61" s="66"/>
      <c r="H61" s="66"/>
      <c r="I61" s="66"/>
      <c r="J61" s="66"/>
      <c r="K61" s="72"/>
      <c r="L61" s="66"/>
    </row>
    <row r="62" spans="1:12">
      <c r="A62" s="65"/>
      <c r="B62" s="65"/>
      <c r="C62" s="66"/>
      <c r="D62" s="66"/>
      <c r="E62" s="66"/>
      <c r="F62" s="66"/>
      <c r="G62" s="66"/>
      <c r="H62" s="66"/>
      <c r="I62" s="66"/>
      <c r="J62" s="66"/>
      <c r="K62" s="72"/>
      <c r="L62" s="66"/>
    </row>
  </sheetData>
  <sheetProtection selectLockedCells="1"/>
  <mergeCells count="29">
    <mergeCell ref="C47:F47"/>
    <mergeCell ref="C48:F48"/>
    <mergeCell ref="C49:F49"/>
    <mergeCell ref="C39:F39"/>
    <mergeCell ref="C40:F40"/>
    <mergeCell ref="C41:F41"/>
    <mergeCell ref="C42:F42"/>
    <mergeCell ref="C45:F45"/>
    <mergeCell ref="C46:F46"/>
    <mergeCell ref="C38:F38"/>
    <mergeCell ref="C16:F16"/>
    <mergeCell ref="H16:J16"/>
    <mergeCell ref="C19:F19"/>
    <mergeCell ref="C27:F27"/>
    <mergeCell ref="C28:F28"/>
    <mergeCell ref="C32:J32"/>
    <mergeCell ref="C37:F37"/>
    <mergeCell ref="C13:F13"/>
    <mergeCell ref="H13:J13"/>
    <mergeCell ref="C11:F11"/>
    <mergeCell ref="H11:J11"/>
    <mergeCell ref="C14:F15"/>
    <mergeCell ref="H14:J15"/>
    <mergeCell ref="B2:E2"/>
    <mergeCell ref="F2:K2"/>
    <mergeCell ref="C9:F10"/>
    <mergeCell ref="H9:J10"/>
    <mergeCell ref="C12:F12"/>
    <mergeCell ref="H12:J12"/>
  </mergeCells>
  <pageMargins left="0.78740157480314965" right="0.78740157480314965" top="1.3779527559055118" bottom="0.98425196850393704" header="0.51181102362204722" footer="0.51181102362204722"/>
  <pageSetup paperSize="9" orientation="portrait" r:id="rId1"/>
  <headerFooter scaleWithDoc="0">
    <oddHeader>&amp;L&amp;"Arial,Fett"&amp;11VgV „Ersatzneubau Dammweg in Modulbauweise“ in Lohmar
&amp;"Arial,Standard"Anlage B2 - Honorarangebotsblätt&amp;"Arial,Fett"&amp;10er&amp;R&amp;G</oddHeader>
    <oddFooter>&amp;R&amp;8Seite &amp;P/&amp;N</oddFooter>
  </headerFooter>
  <rowBreaks count="1" manualBreakCount="1">
    <brk id="34" max="11"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dimension ref="A1:L57"/>
  <sheetViews>
    <sheetView showGridLines="0" view="pageLayout" zoomScaleNormal="85" zoomScaleSheetLayoutView="100" workbookViewId="0">
      <selection activeCell="H10" sqref="H10:J10"/>
    </sheetView>
  </sheetViews>
  <sheetFormatPr baseColWidth="10" defaultColWidth="11.42578125" defaultRowHeight="12.75"/>
  <cols>
    <col min="1" max="2" width="3.42578125" style="59" customWidth="1"/>
    <col min="3" max="3" width="6.85546875" style="59" customWidth="1"/>
    <col min="4" max="4" width="3.42578125" style="59" customWidth="1"/>
    <col min="5" max="5" width="11.42578125" style="59" customWidth="1"/>
    <col min="6" max="6" width="11.42578125" style="59"/>
    <col min="7" max="7" width="3.42578125" style="59" customWidth="1"/>
    <col min="8" max="8" width="11.42578125" style="59"/>
    <col min="9" max="9" width="3.42578125" style="59" customWidth="1"/>
    <col min="10" max="10" width="23.28515625" style="59" customWidth="1"/>
    <col min="11" max="12" width="3.42578125" style="59" customWidth="1"/>
    <col min="13" max="16384" width="11.42578125" style="59"/>
  </cols>
  <sheetData>
    <row r="1" spans="1:11">
      <c r="A1" s="58"/>
      <c r="B1" s="58"/>
      <c r="C1" s="58"/>
      <c r="D1" s="58"/>
      <c r="E1" s="58"/>
      <c r="F1" s="58"/>
      <c r="G1" s="58"/>
      <c r="H1" s="58"/>
      <c r="I1" s="58"/>
      <c r="J1" s="58"/>
    </row>
    <row r="2" spans="1:11">
      <c r="A2" s="60"/>
      <c r="B2" s="58" t="s">
        <v>0</v>
      </c>
      <c r="C2" s="58"/>
      <c r="D2" s="58"/>
      <c r="E2" s="58"/>
      <c r="F2" s="245">
        <f>Deckblatt!F2</f>
        <v>0</v>
      </c>
      <c r="G2" s="246"/>
      <c r="H2" s="246"/>
      <c r="I2" s="246"/>
      <c r="J2" s="246"/>
      <c r="K2" s="264"/>
    </row>
    <row r="3" spans="1:11">
      <c r="A3" s="60"/>
      <c r="B3" s="58"/>
      <c r="C3" s="58"/>
      <c r="D3" s="58"/>
      <c r="E3" s="58"/>
      <c r="F3" s="62"/>
      <c r="G3" s="62"/>
      <c r="H3" s="62"/>
      <c r="I3" s="62"/>
      <c r="J3" s="62"/>
      <c r="K3" s="62"/>
    </row>
    <row r="4" spans="1:11">
      <c r="A4" s="58"/>
      <c r="B4" s="58"/>
      <c r="C4" s="58"/>
      <c r="D4" s="58"/>
      <c r="E4" s="58"/>
      <c r="F4" s="58"/>
      <c r="G4" s="58"/>
      <c r="H4" s="58"/>
      <c r="I4" s="58"/>
      <c r="J4" s="58"/>
    </row>
    <row r="5" spans="1:11">
      <c r="A5" s="63"/>
      <c r="B5" s="174" t="s">
        <v>93</v>
      </c>
      <c r="C5" s="174"/>
      <c r="D5" s="174"/>
      <c r="E5" s="174"/>
      <c r="F5" s="174"/>
      <c r="G5" s="174"/>
      <c r="H5" s="174"/>
      <c r="I5" s="174"/>
      <c r="J5" s="174"/>
      <c r="K5" s="64"/>
    </row>
    <row r="6" spans="1:11">
      <c r="A6" s="66"/>
      <c r="B6" s="66"/>
      <c r="C6" s="66"/>
      <c r="D6" s="66"/>
      <c r="E6" s="66"/>
      <c r="F6" s="66"/>
      <c r="G6" s="66"/>
      <c r="H6" s="66"/>
      <c r="I6" s="66"/>
      <c r="J6" s="66"/>
      <c r="K6" s="66"/>
    </row>
    <row r="7" spans="1:11">
      <c r="A7" s="66"/>
      <c r="B7" s="71" t="s">
        <v>27</v>
      </c>
      <c r="C7" s="71"/>
      <c r="D7" s="66"/>
      <c r="E7" s="66"/>
      <c r="F7" s="66"/>
      <c r="G7" s="66"/>
      <c r="H7" s="66"/>
      <c r="I7" s="66"/>
      <c r="J7" s="66"/>
      <c r="K7" s="66"/>
    </row>
    <row r="8" spans="1:11" ht="14.25" customHeight="1">
      <c r="A8" s="65"/>
      <c r="B8" s="65"/>
      <c r="C8" s="240" t="s">
        <v>28</v>
      </c>
      <c r="D8" s="240"/>
      <c r="E8" s="240"/>
      <c r="F8" s="240"/>
      <c r="G8" s="78"/>
      <c r="H8" s="356">
        <v>1800000</v>
      </c>
      <c r="I8" s="357"/>
      <c r="J8" s="358"/>
      <c r="K8" s="136"/>
    </row>
    <row r="9" spans="1:11" ht="12.75" customHeight="1">
      <c r="A9" s="65"/>
      <c r="B9" s="65"/>
      <c r="C9" s="240"/>
      <c r="D9" s="240"/>
      <c r="E9" s="240"/>
      <c r="F9" s="240"/>
      <c r="G9" s="78"/>
      <c r="H9" s="356"/>
      <c r="I9" s="357"/>
      <c r="J9" s="358"/>
      <c r="K9" s="66"/>
    </row>
    <row r="10" spans="1:11" ht="14.25" customHeight="1">
      <c r="A10" s="65"/>
      <c r="B10" s="65"/>
      <c r="C10" s="240" t="s">
        <v>29</v>
      </c>
      <c r="D10" s="240"/>
      <c r="E10" s="240"/>
      <c r="F10" s="240"/>
      <c r="G10" s="78"/>
      <c r="H10" s="248">
        <v>0</v>
      </c>
      <c r="I10" s="249"/>
      <c r="J10" s="250"/>
      <c r="K10" s="66"/>
    </row>
    <row r="11" spans="1:11">
      <c r="A11" s="65"/>
      <c r="B11" s="65"/>
      <c r="C11" s="247" t="s">
        <v>30</v>
      </c>
      <c r="D11" s="247"/>
      <c r="E11" s="247"/>
      <c r="F11" s="247"/>
      <c r="G11" s="78"/>
      <c r="H11" s="248">
        <f>H10+H8</f>
        <v>1800000</v>
      </c>
      <c r="I11" s="249"/>
      <c r="J11" s="250"/>
      <c r="K11" s="66"/>
    </row>
    <row r="12" spans="1:11">
      <c r="A12" s="65"/>
      <c r="B12" s="65"/>
      <c r="C12" s="247" t="s">
        <v>31</v>
      </c>
      <c r="D12" s="247"/>
      <c r="E12" s="247"/>
      <c r="F12" s="247"/>
      <c r="G12" s="71"/>
      <c r="H12" s="251" t="s">
        <v>66</v>
      </c>
      <c r="I12" s="252"/>
      <c r="J12" s="253"/>
      <c r="K12" s="66"/>
    </row>
    <row r="13" spans="1:11" ht="14.25" customHeight="1">
      <c r="A13" s="65"/>
      <c r="B13" s="65"/>
      <c r="C13" s="240" t="s">
        <v>150</v>
      </c>
      <c r="D13" s="240"/>
      <c r="E13" s="240"/>
      <c r="F13" s="240"/>
      <c r="G13" s="78"/>
      <c r="H13" s="241" t="s">
        <v>33</v>
      </c>
      <c r="I13" s="242"/>
      <c r="J13" s="243"/>
      <c r="K13" s="66"/>
    </row>
    <row r="14" spans="1:11">
      <c r="A14" s="65"/>
      <c r="B14" s="65"/>
      <c r="C14" s="240"/>
      <c r="D14" s="240"/>
      <c r="E14" s="240"/>
      <c r="F14" s="240"/>
      <c r="G14" s="78"/>
      <c r="H14" s="241"/>
      <c r="I14" s="242"/>
      <c r="J14" s="243"/>
      <c r="K14" s="66"/>
    </row>
    <row r="15" spans="1:11">
      <c r="A15" s="65"/>
      <c r="B15" s="65"/>
      <c r="C15" s="255" t="s">
        <v>34</v>
      </c>
      <c r="D15" s="255"/>
      <c r="E15" s="255"/>
      <c r="F15" s="255"/>
      <c r="G15" s="78"/>
      <c r="H15" s="256">
        <v>0</v>
      </c>
      <c r="I15" s="257"/>
      <c r="J15" s="258"/>
      <c r="K15" s="66"/>
    </row>
    <row r="16" spans="1:11">
      <c r="A16" s="65"/>
      <c r="B16" s="65"/>
      <c r="C16" s="66"/>
      <c r="D16" s="66"/>
      <c r="E16" s="66"/>
      <c r="F16" s="66"/>
      <c r="G16" s="66"/>
      <c r="H16" s="66"/>
      <c r="I16" s="66"/>
      <c r="J16" s="66"/>
      <c r="K16" s="66"/>
    </row>
    <row r="17" spans="1:11">
      <c r="A17" s="65"/>
      <c r="B17" s="65"/>
      <c r="C17" s="66"/>
      <c r="D17" s="66"/>
      <c r="E17" s="66"/>
      <c r="F17" s="66"/>
      <c r="G17" s="66"/>
      <c r="H17" s="66"/>
      <c r="I17" s="66"/>
      <c r="J17" s="66"/>
      <c r="K17" s="66"/>
    </row>
    <row r="18" spans="1:11" ht="25.5">
      <c r="A18" s="65"/>
      <c r="B18" s="65"/>
      <c r="C18" s="259" t="s">
        <v>35</v>
      </c>
      <c r="D18" s="259"/>
      <c r="E18" s="259"/>
      <c r="F18" s="259"/>
      <c r="G18" s="66"/>
      <c r="H18" s="125" t="s">
        <v>36</v>
      </c>
      <c r="I18" s="66"/>
      <c r="J18" s="126" t="s">
        <v>37</v>
      </c>
      <c r="K18" s="66"/>
    </row>
    <row r="19" spans="1:11">
      <c r="A19" s="65"/>
      <c r="B19" s="65"/>
      <c r="C19" s="66" t="s">
        <v>38</v>
      </c>
      <c r="D19" s="66"/>
      <c r="E19" s="66"/>
      <c r="F19" s="66"/>
      <c r="G19" s="66"/>
      <c r="H19" s="127">
        <v>0.03</v>
      </c>
      <c r="I19" s="66"/>
      <c r="J19" s="166"/>
      <c r="K19" s="66"/>
    </row>
    <row r="20" spans="1:11">
      <c r="A20" s="65"/>
      <c r="B20" s="65"/>
      <c r="C20" s="66" t="s">
        <v>39</v>
      </c>
      <c r="D20" s="66"/>
      <c r="E20" s="66"/>
      <c r="F20" s="66"/>
      <c r="G20" s="66"/>
      <c r="H20" s="127">
        <v>0.1</v>
      </c>
      <c r="I20" s="66"/>
      <c r="J20" s="166"/>
      <c r="K20" s="66"/>
    </row>
    <row r="21" spans="1:11">
      <c r="A21" s="65"/>
      <c r="B21" s="65"/>
      <c r="C21" s="66" t="s">
        <v>40</v>
      </c>
      <c r="D21" s="66"/>
      <c r="E21" s="66"/>
      <c r="F21" s="66"/>
      <c r="G21" s="66"/>
      <c r="H21" s="127">
        <v>0.15</v>
      </c>
      <c r="I21" s="66"/>
      <c r="J21" s="166"/>
      <c r="K21" s="66"/>
    </row>
    <row r="22" spans="1:11">
      <c r="A22" s="65"/>
      <c r="B22" s="65"/>
      <c r="C22" s="66" t="s">
        <v>41</v>
      </c>
      <c r="D22" s="66"/>
      <c r="E22" s="66"/>
      <c r="F22" s="66"/>
      <c r="G22" s="66"/>
      <c r="H22" s="127">
        <v>0.3</v>
      </c>
      <c r="I22" s="66"/>
      <c r="J22" s="166"/>
      <c r="K22" s="66"/>
    </row>
    <row r="23" spans="1:11">
      <c r="A23" s="65"/>
      <c r="B23" s="65"/>
      <c r="C23" s="66" t="s">
        <v>42</v>
      </c>
      <c r="D23" s="66"/>
      <c r="E23" s="66"/>
      <c r="F23" s="66"/>
      <c r="G23" s="66"/>
      <c r="H23" s="127">
        <v>0.4</v>
      </c>
      <c r="I23" s="66"/>
      <c r="J23" s="167" t="s">
        <v>75</v>
      </c>
      <c r="K23" s="66"/>
    </row>
    <row r="24" spans="1:11">
      <c r="A24" s="65"/>
      <c r="B24" s="65"/>
      <c r="C24" s="66" t="s">
        <v>43</v>
      </c>
      <c r="D24" s="66"/>
      <c r="E24" s="66"/>
      <c r="F24" s="66"/>
      <c r="G24" s="66"/>
      <c r="H24" s="127">
        <v>0.02</v>
      </c>
      <c r="I24" s="66"/>
      <c r="J24" s="167" t="s">
        <v>75</v>
      </c>
      <c r="K24" s="66"/>
    </row>
    <row r="25" spans="1:11">
      <c r="A25" s="65"/>
      <c r="B25" s="65"/>
      <c r="C25" s="71" t="s">
        <v>47</v>
      </c>
      <c r="D25" s="71"/>
      <c r="E25" s="71"/>
      <c r="F25" s="71"/>
      <c r="G25" s="66"/>
      <c r="H25" s="127">
        <f>SUM(H19:H24)</f>
        <v>1</v>
      </c>
      <c r="I25" s="66"/>
      <c r="J25" s="131">
        <f>SUM(J19:J24)</f>
        <v>0</v>
      </c>
      <c r="K25" s="66"/>
    </row>
    <row r="26" spans="1:11">
      <c r="A26" s="65"/>
      <c r="B26" s="65"/>
      <c r="C26" s="71"/>
      <c r="D26" s="71"/>
      <c r="E26" s="71"/>
      <c r="F26" s="71"/>
      <c r="G26" s="66"/>
      <c r="H26" s="72"/>
      <c r="I26" s="66"/>
      <c r="J26" s="132"/>
      <c r="K26" s="66"/>
    </row>
    <row r="27" spans="1:11">
      <c r="A27" s="65"/>
      <c r="B27" s="65"/>
      <c r="C27" s="66"/>
      <c r="D27" s="66"/>
      <c r="E27" s="66"/>
      <c r="F27" s="66"/>
      <c r="G27" s="66"/>
      <c r="H27" s="66"/>
      <c r="I27" s="66"/>
      <c r="J27" s="66"/>
      <c r="K27" s="66"/>
    </row>
    <row r="28" spans="1:11" ht="27.75" customHeight="1">
      <c r="A28" s="65"/>
      <c r="B28" s="65"/>
      <c r="C28" s="260" t="s">
        <v>151</v>
      </c>
      <c r="D28" s="261"/>
      <c r="E28" s="261"/>
      <c r="F28" s="261"/>
      <c r="G28" s="261"/>
      <c r="H28" s="261"/>
      <c r="I28" s="261"/>
      <c r="J28" s="261"/>
      <c r="K28" s="66"/>
    </row>
    <row r="29" spans="1:11">
      <c r="A29" s="65"/>
      <c r="B29" s="65"/>
      <c r="C29" s="66"/>
      <c r="D29" s="66"/>
      <c r="E29" s="66"/>
      <c r="F29" s="66"/>
      <c r="G29" s="66"/>
      <c r="H29" s="66"/>
      <c r="I29" s="66"/>
      <c r="J29" s="66"/>
      <c r="K29" s="66"/>
    </row>
    <row r="31" spans="1:11">
      <c r="B31" s="139" t="s">
        <v>18</v>
      </c>
    </row>
    <row r="32" spans="1:11">
      <c r="B32" s="139"/>
    </row>
    <row r="33" spans="1:12">
      <c r="A33" s="140"/>
      <c r="B33" s="140"/>
      <c r="C33" s="359" t="s">
        <v>159</v>
      </c>
      <c r="D33" s="359"/>
      <c r="E33" s="359"/>
      <c r="F33" s="359"/>
      <c r="G33" s="139"/>
      <c r="H33" s="141"/>
      <c r="I33" s="151"/>
      <c r="J33" s="152">
        <f>H27</f>
        <v>0</v>
      </c>
      <c r="K33" s="151"/>
      <c r="L33" s="151"/>
    </row>
    <row r="34" spans="1:12" ht="27.75" customHeight="1">
      <c r="A34" s="140"/>
      <c r="B34" s="140"/>
      <c r="C34" s="359" t="s">
        <v>153</v>
      </c>
      <c r="D34" s="359"/>
      <c r="E34" s="359"/>
      <c r="F34" s="359"/>
      <c r="G34" s="139"/>
      <c r="H34" s="88">
        <f>J25</f>
        <v>0</v>
      </c>
      <c r="I34" s="151"/>
      <c r="J34" s="152">
        <f>H34*J33</f>
        <v>0</v>
      </c>
      <c r="K34" s="151"/>
      <c r="L34" s="151"/>
    </row>
    <row r="35" spans="1:12" ht="27.75" customHeight="1">
      <c r="A35" s="140"/>
      <c r="B35" s="140"/>
      <c r="C35" s="360" t="s">
        <v>52</v>
      </c>
      <c r="D35" s="360"/>
      <c r="E35" s="360"/>
      <c r="F35" s="360"/>
      <c r="G35" s="76"/>
      <c r="H35" s="86">
        <v>0</v>
      </c>
      <c r="I35" s="153"/>
      <c r="J35" s="154">
        <f>J34*H35</f>
        <v>0</v>
      </c>
      <c r="K35" s="141"/>
      <c r="L35" s="141"/>
    </row>
    <row r="36" spans="1:12">
      <c r="A36" s="140"/>
      <c r="B36" s="140"/>
      <c r="C36" s="361" t="s">
        <v>53</v>
      </c>
      <c r="D36" s="361"/>
      <c r="E36" s="361"/>
      <c r="F36" s="361"/>
      <c r="G36" s="139"/>
      <c r="H36" s="168"/>
      <c r="I36" s="141"/>
      <c r="J36" s="155">
        <f>J35+J34</f>
        <v>0</v>
      </c>
      <c r="K36" s="141"/>
      <c r="L36" s="141"/>
    </row>
    <row r="37" spans="1:12">
      <c r="A37" s="140"/>
      <c r="B37" s="140"/>
      <c r="C37" s="360" t="s">
        <v>54</v>
      </c>
      <c r="D37" s="360"/>
      <c r="E37" s="360"/>
      <c r="F37" s="360"/>
      <c r="G37" s="76"/>
      <c r="H37" s="86">
        <v>0</v>
      </c>
      <c r="I37" s="153"/>
      <c r="J37" s="154">
        <f>J36*H37</f>
        <v>0</v>
      </c>
      <c r="K37" s="141"/>
      <c r="L37" s="141"/>
    </row>
    <row r="38" spans="1:12">
      <c r="A38" s="140"/>
      <c r="B38" s="140"/>
      <c r="C38" s="361" t="s">
        <v>53</v>
      </c>
      <c r="D38" s="361"/>
      <c r="E38" s="361"/>
      <c r="F38" s="361"/>
      <c r="G38" s="139"/>
      <c r="H38" s="141"/>
      <c r="I38" s="141"/>
      <c r="J38" s="155">
        <f>J37+J36</f>
        <v>0</v>
      </c>
      <c r="K38" s="141"/>
      <c r="L38" s="141"/>
    </row>
    <row r="39" spans="1:12">
      <c r="B39" s="139"/>
    </row>
    <row r="40" spans="1:12">
      <c r="B40" s="139"/>
    </row>
    <row r="41" spans="1:12">
      <c r="A41" s="140"/>
      <c r="B41" s="140"/>
      <c r="C41" s="362" t="s">
        <v>67</v>
      </c>
      <c r="D41" s="359"/>
      <c r="E41" s="359"/>
      <c r="F41" s="359"/>
      <c r="G41" s="139"/>
      <c r="H41" s="156" t="s">
        <v>56</v>
      </c>
      <c r="I41" s="141"/>
      <c r="J41" s="156" t="s">
        <v>165</v>
      </c>
      <c r="K41" s="151"/>
      <c r="L41" s="151"/>
    </row>
    <row r="42" spans="1:12" ht="14.25" customHeight="1">
      <c r="A42" s="140"/>
      <c r="B42" s="140"/>
      <c r="C42" s="359" t="s">
        <v>57</v>
      </c>
      <c r="D42" s="359"/>
      <c r="E42" s="359"/>
      <c r="F42" s="359"/>
      <c r="G42" s="139"/>
      <c r="H42" s="79">
        <v>0</v>
      </c>
      <c r="I42" s="141"/>
      <c r="J42" s="154">
        <f>H42*20</f>
        <v>0</v>
      </c>
      <c r="K42" s="151"/>
      <c r="L42" s="151"/>
    </row>
    <row r="43" spans="1:12" ht="14.25" customHeight="1">
      <c r="A43" s="140"/>
      <c r="B43" s="140"/>
      <c r="C43" s="359" t="s">
        <v>58</v>
      </c>
      <c r="D43" s="359"/>
      <c r="E43" s="359"/>
      <c r="F43" s="359"/>
      <c r="G43" s="139"/>
      <c r="H43" s="79">
        <v>0</v>
      </c>
      <c r="I43" s="141"/>
      <c r="J43" s="154">
        <f>H43*20</f>
        <v>0</v>
      </c>
      <c r="K43" s="151"/>
      <c r="L43" s="151"/>
    </row>
    <row r="44" spans="1:12" ht="14.25" customHeight="1">
      <c r="A44" s="140"/>
      <c r="B44" s="140"/>
      <c r="C44" s="360" t="s">
        <v>68</v>
      </c>
      <c r="D44" s="360"/>
      <c r="E44" s="360"/>
      <c r="F44" s="360"/>
      <c r="G44" s="139"/>
      <c r="H44" s="79">
        <v>0</v>
      </c>
      <c r="I44" s="141"/>
      <c r="J44" s="154">
        <f>H44*20</f>
        <v>0</v>
      </c>
      <c r="K44" s="141"/>
      <c r="L44" s="141"/>
    </row>
    <row r="45" spans="1:12">
      <c r="A45" s="140"/>
      <c r="B45" s="140"/>
      <c r="C45" s="361" t="s">
        <v>53</v>
      </c>
      <c r="D45" s="361"/>
      <c r="E45" s="361"/>
      <c r="F45" s="361"/>
      <c r="G45" s="139"/>
      <c r="H45" s="141"/>
      <c r="I45" s="141"/>
      <c r="J45" s="155">
        <f>SUM(J42:J44)</f>
        <v>0</v>
      </c>
      <c r="K45" s="141"/>
      <c r="L45" s="141"/>
    </row>
    <row r="46" spans="1:12">
      <c r="A46" s="140"/>
      <c r="B46" s="140"/>
      <c r="C46" s="140"/>
      <c r="D46" s="140"/>
      <c r="E46" s="140"/>
      <c r="F46" s="140"/>
      <c r="G46" s="140"/>
      <c r="H46" s="140"/>
      <c r="I46" s="140"/>
      <c r="J46" s="140"/>
      <c r="K46" s="140"/>
      <c r="L46" s="140"/>
    </row>
    <row r="47" spans="1:12">
      <c r="A47" s="140"/>
      <c r="B47" s="140"/>
      <c r="C47" s="76"/>
      <c r="D47" s="76"/>
      <c r="E47" s="76"/>
      <c r="F47" s="76"/>
      <c r="G47" s="76"/>
      <c r="H47" s="76"/>
      <c r="I47" s="76"/>
      <c r="J47" s="76"/>
      <c r="K47" s="76"/>
      <c r="L47" s="76"/>
    </row>
    <row r="48" spans="1:12">
      <c r="A48" s="140"/>
      <c r="B48" s="140"/>
      <c r="C48" s="139" t="s">
        <v>60</v>
      </c>
      <c r="D48" s="139"/>
      <c r="E48" s="139"/>
      <c r="F48" s="139"/>
      <c r="G48" s="139"/>
      <c r="H48" s="141"/>
      <c r="I48" s="139"/>
      <c r="K48" s="139"/>
      <c r="L48" s="76"/>
    </row>
    <row r="49" spans="1:12">
      <c r="A49" s="140"/>
      <c r="B49" s="140"/>
      <c r="C49" s="139" t="s">
        <v>95</v>
      </c>
      <c r="D49" s="139"/>
      <c r="E49" s="139"/>
      <c r="F49" s="139"/>
      <c r="G49" s="139"/>
      <c r="H49" s="141"/>
      <c r="I49" s="139"/>
      <c r="J49" s="157" t="s">
        <v>61</v>
      </c>
      <c r="K49" s="139"/>
      <c r="L49" s="76"/>
    </row>
    <row r="50" spans="1:12">
      <c r="A50" s="140"/>
      <c r="B50" s="140"/>
      <c r="C50" s="76" t="s">
        <v>27</v>
      </c>
      <c r="D50" s="139"/>
      <c r="E50" s="139"/>
      <c r="F50" s="139"/>
      <c r="G50" s="76"/>
      <c r="H50" s="141"/>
      <c r="I50" s="151"/>
      <c r="J50" s="154">
        <f>J38</f>
        <v>0</v>
      </c>
      <c r="K50" s="151"/>
      <c r="L50" s="76"/>
    </row>
    <row r="51" spans="1:12">
      <c r="A51" s="140"/>
      <c r="B51" s="140"/>
      <c r="C51" s="76" t="s">
        <v>166</v>
      </c>
      <c r="D51" s="139"/>
      <c r="E51" s="139"/>
      <c r="F51" s="139"/>
      <c r="G51" s="76"/>
      <c r="H51" s="141"/>
      <c r="I51" s="141"/>
      <c r="J51" s="154">
        <f>J45</f>
        <v>0</v>
      </c>
      <c r="K51" s="141"/>
      <c r="L51" s="76"/>
    </row>
    <row r="52" spans="1:12">
      <c r="A52" s="140"/>
      <c r="B52" s="140"/>
      <c r="C52" s="139" t="s">
        <v>26</v>
      </c>
      <c r="D52" s="139"/>
      <c r="E52" s="139"/>
      <c r="F52" s="139"/>
      <c r="G52" s="76"/>
      <c r="H52" s="141"/>
      <c r="I52" s="151"/>
      <c r="J52" s="155">
        <f>SUM(J50:J51)</f>
        <v>0</v>
      </c>
      <c r="K52" s="151"/>
      <c r="L52" s="76"/>
    </row>
    <row r="53" spans="1:12">
      <c r="A53" s="140"/>
      <c r="B53" s="140"/>
      <c r="C53" s="76" t="s">
        <v>62</v>
      </c>
      <c r="D53" s="76"/>
      <c r="E53" s="76"/>
      <c r="F53" s="76"/>
      <c r="G53" s="76"/>
      <c r="H53" s="86">
        <v>0</v>
      </c>
      <c r="I53" s="159"/>
      <c r="J53" s="154">
        <f>J52*H53</f>
        <v>0</v>
      </c>
      <c r="K53" s="159"/>
      <c r="L53" s="76"/>
    </row>
    <row r="54" spans="1:12">
      <c r="A54" s="140"/>
      <c r="B54" s="140"/>
      <c r="C54" s="139" t="s">
        <v>63</v>
      </c>
      <c r="D54" s="139"/>
      <c r="E54" s="139"/>
      <c r="F54" s="139"/>
      <c r="G54" s="76"/>
      <c r="H54" s="141"/>
      <c r="I54" s="151"/>
      <c r="J54" s="155">
        <f>J53+J52</f>
        <v>0</v>
      </c>
      <c r="K54" s="151"/>
      <c r="L54" s="76"/>
    </row>
    <row r="55" spans="1:12">
      <c r="A55" s="140"/>
      <c r="B55" s="140"/>
      <c r="C55" s="76" t="s">
        <v>64</v>
      </c>
      <c r="D55" s="76"/>
      <c r="E55" s="76"/>
      <c r="F55" s="76"/>
      <c r="G55" s="76"/>
      <c r="H55" s="88">
        <v>0.19</v>
      </c>
      <c r="I55" s="159"/>
      <c r="J55" s="154">
        <f>J54*H55</f>
        <v>0</v>
      </c>
      <c r="K55" s="159"/>
      <c r="L55" s="76"/>
    </row>
    <row r="56" spans="1:12" s="95" customFormat="1" ht="15.75">
      <c r="A56" s="160"/>
      <c r="B56" s="160"/>
      <c r="C56" s="161" t="s">
        <v>65</v>
      </c>
      <c r="D56" s="161"/>
      <c r="E56" s="161"/>
      <c r="F56" s="161"/>
      <c r="G56" s="162"/>
      <c r="H56" s="163"/>
      <c r="I56" s="164"/>
      <c r="J56" s="165">
        <f>J55+J54</f>
        <v>0</v>
      </c>
      <c r="K56" s="164"/>
      <c r="L56" s="162"/>
    </row>
    <row r="57" spans="1:12">
      <c r="A57" s="169"/>
      <c r="B57" s="169"/>
      <c r="C57" s="170"/>
      <c r="D57" s="170"/>
      <c r="E57" s="170"/>
      <c r="F57" s="170"/>
      <c r="G57" s="170"/>
      <c r="H57" s="170"/>
      <c r="I57" s="170"/>
      <c r="J57" s="170"/>
      <c r="K57" s="171"/>
      <c r="L57" s="170"/>
    </row>
  </sheetData>
  <sheetProtection selectLockedCells="1"/>
  <mergeCells count="26">
    <mergeCell ref="C33:F33"/>
    <mergeCell ref="C34:F34"/>
    <mergeCell ref="C35:F35"/>
    <mergeCell ref="C28:J28"/>
    <mergeCell ref="C45:F45"/>
    <mergeCell ref="C36:F36"/>
    <mergeCell ref="C41:F41"/>
    <mergeCell ref="C42:F42"/>
    <mergeCell ref="C43:F43"/>
    <mergeCell ref="C37:F37"/>
    <mergeCell ref="C38:F38"/>
    <mergeCell ref="C44:F44"/>
    <mergeCell ref="C18:F18"/>
    <mergeCell ref="F2:K2"/>
    <mergeCell ref="C12:F12"/>
    <mergeCell ref="C10:F10"/>
    <mergeCell ref="C13:F14"/>
    <mergeCell ref="C15:F15"/>
    <mergeCell ref="H13:J14"/>
    <mergeCell ref="H15:J15"/>
    <mergeCell ref="C8:F9"/>
    <mergeCell ref="C11:F11"/>
    <mergeCell ref="H8:J9"/>
    <mergeCell ref="H10:J10"/>
    <mergeCell ref="H11:J11"/>
    <mergeCell ref="H12:J12"/>
  </mergeCells>
  <pageMargins left="0.78740157480314965" right="0.78740157480314965" top="1.3779527559055118" bottom="0.98425196850393704" header="0.51181102362204722" footer="0.51181102362204722"/>
  <pageSetup paperSize="9" orientation="portrait" r:id="rId1"/>
  <headerFooter scaleWithDoc="0">
    <oddHeader>&amp;L&amp;"Arial,Fett"&amp;11VgV „Ersatzneubau Dammweg in Modulbauweise“ in Lohmar
&amp;"Arial,Standard"Anlage B2 - Honorarangebotsblätter&amp;R&amp;G</oddHeader>
    <oddFooter>&amp;R&amp;8Seite &amp;P/&amp;N</oddFooter>
  </headerFooter>
  <rowBreaks count="1" manualBreakCount="1">
    <brk id="30" max="11"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dimension ref="A1:L60"/>
  <sheetViews>
    <sheetView showGridLines="0" view="pageLayout" zoomScaleNormal="85" zoomScaleSheetLayoutView="85" workbookViewId="0">
      <selection activeCell="H11" sqref="H11:J11"/>
    </sheetView>
  </sheetViews>
  <sheetFormatPr baseColWidth="10" defaultColWidth="11.42578125" defaultRowHeight="12.75"/>
  <cols>
    <col min="1" max="2" width="3.42578125" style="59" customWidth="1"/>
    <col min="3" max="3" width="6.85546875" style="59" customWidth="1"/>
    <col min="4" max="4" width="3.42578125" style="59" customWidth="1"/>
    <col min="5" max="5" width="11.42578125" style="59" customWidth="1"/>
    <col min="6" max="6" width="11.42578125" style="59"/>
    <col min="7" max="7" width="3.42578125" style="59" customWidth="1"/>
    <col min="8" max="8" width="11.42578125" style="59"/>
    <col min="9" max="9" width="3.42578125" style="59" customWidth="1"/>
    <col min="10" max="10" width="23.28515625" style="59" customWidth="1"/>
    <col min="11" max="12" width="3.42578125" style="59" customWidth="1"/>
    <col min="13" max="16384" width="11.42578125" style="59"/>
  </cols>
  <sheetData>
    <row r="1" spans="1:11">
      <c r="A1" s="58"/>
      <c r="B1" s="58"/>
      <c r="C1" s="58"/>
      <c r="D1" s="58"/>
      <c r="E1" s="58"/>
      <c r="F1" s="58"/>
      <c r="G1" s="58"/>
      <c r="H1" s="58"/>
      <c r="I1" s="58"/>
      <c r="J1" s="58"/>
    </row>
    <row r="2" spans="1:11">
      <c r="A2" s="60"/>
      <c r="B2" s="58" t="s">
        <v>0</v>
      </c>
      <c r="C2" s="58"/>
      <c r="D2" s="58"/>
      <c r="E2" s="58"/>
      <c r="F2" s="369">
        <f>Deckblatt!F2</f>
        <v>0</v>
      </c>
      <c r="G2" s="369"/>
      <c r="H2" s="369"/>
      <c r="I2" s="369"/>
      <c r="J2" s="369"/>
      <c r="K2" s="369"/>
    </row>
    <row r="3" spans="1:11">
      <c r="A3" s="60"/>
      <c r="B3" s="58"/>
      <c r="C3" s="58"/>
      <c r="D3" s="58"/>
      <c r="E3" s="58"/>
      <c r="F3" s="62"/>
      <c r="G3" s="62"/>
      <c r="H3" s="62"/>
      <c r="I3" s="62"/>
      <c r="J3" s="62"/>
      <c r="K3" s="62"/>
    </row>
    <row r="4" spans="1:11">
      <c r="A4" s="58"/>
      <c r="B4" s="58"/>
      <c r="C4" s="58"/>
      <c r="D4" s="58"/>
      <c r="E4" s="58"/>
      <c r="F4" s="58"/>
      <c r="G4" s="58"/>
      <c r="H4" s="58"/>
      <c r="I4" s="58"/>
      <c r="J4" s="58"/>
    </row>
    <row r="5" spans="1:11">
      <c r="A5" s="137"/>
      <c r="B5" s="172" t="s">
        <v>91</v>
      </c>
      <c r="C5" s="172"/>
      <c r="D5" s="172"/>
      <c r="E5" s="172"/>
      <c r="F5" s="172"/>
      <c r="G5" s="172"/>
      <c r="H5" s="172"/>
      <c r="I5" s="172"/>
      <c r="J5" s="172"/>
      <c r="K5" s="138"/>
    </row>
    <row r="6" spans="1:11">
      <c r="A6" s="76"/>
      <c r="B6" s="173" t="s">
        <v>19</v>
      </c>
      <c r="C6" s="173"/>
      <c r="D6" s="173"/>
      <c r="E6" s="173"/>
      <c r="F6" s="173"/>
      <c r="G6" s="173"/>
      <c r="H6" s="173"/>
      <c r="I6" s="173"/>
      <c r="J6" s="173"/>
      <c r="K6" s="76"/>
    </row>
    <row r="7" spans="1:11">
      <c r="A7" s="76"/>
      <c r="B7" s="76"/>
      <c r="C7" s="76"/>
      <c r="D7" s="76"/>
      <c r="E7" s="76"/>
      <c r="F7" s="76"/>
      <c r="G7" s="76"/>
      <c r="H7" s="76"/>
      <c r="I7" s="76"/>
      <c r="J7" s="76"/>
      <c r="K7" s="76"/>
    </row>
    <row r="8" spans="1:11">
      <c r="A8" s="76"/>
      <c r="B8" s="139" t="s">
        <v>27</v>
      </c>
      <c r="C8" s="139"/>
      <c r="D8" s="76"/>
      <c r="E8" s="76"/>
      <c r="F8" s="76"/>
      <c r="G8" s="76"/>
      <c r="H8" s="76"/>
      <c r="I8" s="76"/>
      <c r="J8" s="76"/>
      <c r="K8" s="76"/>
    </row>
    <row r="9" spans="1:11" ht="14.25" customHeight="1">
      <c r="A9" s="140"/>
      <c r="B9" s="140"/>
      <c r="C9" s="359" t="s">
        <v>28</v>
      </c>
      <c r="D9" s="359"/>
      <c r="E9" s="359"/>
      <c r="F9" s="359"/>
      <c r="G9" s="141"/>
      <c r="H9" s="367">
        <v>240000</v>
      </c>
      <c r="I9" s="367"/>
      <c r="J9" s="367"/>
      <c r="K9" s="142"/>
    </row>
    <row r="10" spans="1:11" ht="12.75" customHeight="1">
      <c r="A10" s="140"/>
      <c r="B10" s="140"/>
      <c r="C10" s="359"/>
      <c r="D10" s="359"/>
      <c r="E10" s="359"/>
      <c r="F10" s="359"/>
      <c r="G10" s="141"/>
      <c r="H10" s="367"/>
      <c r="I10" s="367"/>
      <c r="J10" s="367"/>
      <c r="K10" s="76"/>
    </row>
    <row r="11" spans="1:11" ht="14.25" customHeight="1">
      <c r="A11" s="140"/>
      <c r="B11" s="140"/>
      <c r="C11" s="359" t="s">
        <v>29</v>
      </c>
      <c r="D11" s="359"/>
      <c r="E11" s="359"/>
      <c r="F11" s="359"/>
      <c r="G11" s="141"/>
      <c r="H11" s="367">
        <v>0</v>
      </c>
      <c r="I11" s="367"/>
      <c r="J11" s="367"/>
      <c r="K11" s="76"/>
    </row>
    <row r="12" spans="1:11">
      <c r="A12" s="140"/>
      <c r="B12" s="140"/>
      <c r="C12" s="366" t="s">
        <v>30</v>
      </c>
      <c r="D12" s="366"/>
      <c r="E12" s="366"/>
      <c r="F12" s="366"/>
      <c r="G12" s="141"/>
      <c r="H12" s="367">
        <f>H11+H9</f>
        <v>240000</v>
      </c>
      <c r="I12" s="367"/>
      <c r="J12" s="367"/>
      <c r="K12" s="76"/>
    </row>
    <row r="13" spans="1:11">
      <c r="A13" s="140"/>
      <c r="B13" s="140"/>
      <c r="C13" s="366" t="s">
        <v>31</v>
      </c>
      <c r="D13" s="366"/>
      <c r="E13" s="366"/>
      <c r="F13" s="366"/>
      <c r="G13" s="139"/>
      <c r="H13" s="368" t="s">
        <v>102</v>
      </c>
      <c r="I13" s="368"/>
      <c r="J13" s="368"/>
      <c r="K13" s="76"/>
    </row>
    <row r="14" spans="1:11" ht="14.25" customHeight="1">
      <c r="A14" s="140"/>
      <c r="B14" s="140"/>
      <c r="C14" s="359" t="s">
        <v>150</v>
      </c>
      <c r="D14" s="359"/>
      <c r="E14" s="359"/>
      <c r="F14" s="359"/>
      <c r="G14" s="141"/>
      <c r="H14" s="241" t="s">
        <v>33</v>
      </c>
      <c r="I14" s="242"/>
      <c r="J14" s="243"/>
      <c r="K14" s="76"/>
    </row>
    <row r="15" spans="1:11">
      <c r="A15" s="140"/>
      <c r="B15" s="140"/>
      <c r="C15" s="359"/>
      <c r="D15" s="359"/>
      <c r="E15" s="359"/>
      <c r="F15" s="359"/>
      <c r="G15" s="141"/>
      <c r="H15" s="241"/>
      <c r="I15" s="242"/>
      <c r="J15" s="243"/>
      <c r="K15" s="76"/>
    </row>
    <row r="16" spans="1:11">
      <c r="A16" s="140"/>
      <c r="B16" s="140"/>
      <c r="C16" s="363" t="s">
        <v>34</v>
      </c>
      <c r="D16" s="363"/>
      <c r="E16" s="363"/>
      <c r="F16" s="363"/>
      <c r="G16" s="141"/>
      <c r="H16" s="364">
        <v>0</v>
      </c>
      <c r="I16" s="364"/>
      <c r="J16" s="364"/>
      <c r="K16" s="76"/>
    </row>
    <row r="17" spans="1:11">
      <c r="A17" s="140"/>
      <c r="B17" s="140"/>
      <c r="C17" s="140"/>
      <c r="D17" s="140"/>
      <c r="E17" s="140"/>
      <c r="F17" s="140"/>
      <c r="G17" s="140"/>
      <c r="H17" s="140"/>
      <c r="I17" s="140"/>
      <c r="J17" s="140"/>
      <c r="K17" s="76"/>
    </row>
    <row r="18" spans="1:11">
      <c r="A18" s="140"/>
      <c r="B18" s="140"/>
      <c r="C18" s="76"/>
      <c r="D18" s="76"/>
      <c r="E18" s="76"/>
      <c r="F18" s="76"/>
      <c r="G18" s="76"/>
      <c r="H18" s="76"/>
      <c r="I18" s="76"/>
      <c r="J18" s="76"/>
      <c r="K18" s="76"/>
    </row>
    <row r="19" spans="1:11" ht="25.5">
      <c r="A19" s="140"/>
      <c r="B19" s="140"/>
      <c r="C19" s="365" t="s">
        <v>35</v>
      </c>
      <c r="D19" s="365"/>
      <c r="E19" s="365"/>
      <c r="F19" s="365"/>
      <c r="G19" s="76"/>
      <c r="H19" s="143" t="s">
        <v>36</v>
      </c>
      <c r="I19" s="76"/>
      <c r="J19" s="144" t="s">
        <v>37</v>
      </c>
      <c r="K19" s="76"/>
    </row>
    <row r="20" spans="1:11">
      <c r="A20" s="140"/>
      <c r="B20" s="140"/>
      <c r="C20" s="76" t="s">
        <v>38</v>
      </c>
      <c r="D20" s="76"/>
      <c r="E20" s="76"/>
      <c r="F20" s="76"/>
      <c r="G20" s="76"/>
      <c r="H20" s="75">
        <v>0.02</v>
      </c>
      <c r="I20" s="76"/>
      <c r="J20" s="145"/>
      <c r="K20" s="76"/>
    </row>
    <row r="21" spans="1:11">
      <c r="A21" s="140"/>
      <c r="B21" s="140"/>
      <c r="C21" s="76" t="s">
        <v>39</v>
      </c>
      <c r="D21" s="76"/>
      <c r="E21" s="76"/>
      <c r="F21" s="76"/>
      <c r="G21" s="76"/>
      <c r="H21" s="75">
        <v>0.09</v>
      </c>
      <c r="I21" s="76"/>
      <c r="J21" s="145"/>
      <c r="K21" s="76"/>
    </row>
    <row r="22" spans="1:11">
      <c r="A22" s="140"/>
      <c r="B22" s="140"/>
      <c r="C22" s="76" t="s">
        <v>40</v>
      </c>
      <c r="D22" s="76"/>
      <c r="E22" s="76"/>
      <c r="F22" s="76"/>
      <c r="G22" s="76"/>
      <c r="H22" s="75">
        <v>0.17</v>
      </c>
      <c r="I22" s="76"/>
      <c r="J22" s="145"/>
      <c r="K22" s="76"/>
    </row>
    <row r="23" spans="1:11">
      <c r="A23" s="140"/>
      <c r="B23" s="140"/>
      <c r="C23" s="76" t="s">
        <v>41</v>
      </c>
      <c r="D23" s="76"/>
      <c r="E23" s="76"/>
      <c r="F23" s="76"/>
      <c r="G23" s="76"/>
      <c r="H23" s="75">
        <v>0.02</v>
      </c>
      <c r="I23" s="76"/>
      <c r="J23" s="145"/>
      <c r="K23" s="76"/>
    </row>
    <row r="24" spans="1:11">
      <c r="A24" s="140"/>
      <c r="B24" s="140"/>
      <c r="C24" s="76" t="s">
        <v>42</v>
      </c>
      <c r="D24" s="76"/>
      <c r="E24" s="76"/>
      <c r="F24" s="76"/>
      <c r="G24" s="76"/>
      <c r="H24" s="75">
        <v>0.22</v>
      </c>
      <c r="I24" s="76"/>
      <c r="J24" s="146" t="s">
        <v>75</v>
      </c>
      <c r="K24" s="76"/>
    </row>
    <row r="25" spans="1:11">
      <c r="A25" s="140"/>
      <c r="B25" s="140"/>
      <c r="C25" s="76" t="s">
        <v>43</v>
      </c>
      <c r="D25" s="76"/>
      <c r="E25" s="76"/>
      <c r="F25" s="76"/>
      <c r="G25" s="76"/>
      <c r="H25" s="75">
        <v>7.0000000000000007E-2</v>
      </c>
      <c r="I25" s="76"/>
      <c r="J25" s="146" t="s">
        <v>75</v>
      </c>
      <c r="K25" s="76"/>
    </row>
    <row r="26" spans="1:11">
      <c r="A26" s="140"/>
      <c r="B26" s="140"/>
      <c r="C26" s="76" t="s">
        <v>44</v>
      </c>
      <c r="D26" s="76"/>
      <c r="E26" s="76"/>
      <c r="F26" s="76"/>
      <c r="G26" s="76"/>
      <c r="H26" s="75">
        <v>0.05</v>
      </c>
      <c r="I26" s="76"/>
      <c r="J26" s="146" t="s">
        <v>75</v>
      </c>
      <c r="K26" s="76"/>
    </row>
    <row r="27" spans="1:11" ht="27.75" customHeight="1">
      <c r="A27" s="140"/>
      <c r="B27" s="140"/>
      <c r="C27" s="359" t="s">
        <v>45</v>
      </c>
      <c r="D27" s="359"/>
      <c r="E27" s="359"/>
      <c r="F27" s="359"/>
      <c r="G27" s="76"/>
      <c r="H27" s="75">
        <v>0.35</v>
      </c>
      <c r="I27" s="76"/>
      <c r="J27" s="146" t="s">
        <v>75</v>
      </c>
      <c r="K27" s="76"/>
    </row>
    <row r="28" spans="1:11" ht="27.75" customHeight="1">
      <c r="A28" s="140"/>
      <c r="B28" s="140"/>
      <c r="C28" s="359" t="s">
        <v>46</v>
      </c>
      <c r="D28" s="359"/>
      <c r="E28" s="359"/>
      <c r="F28" s="359"/>
      <c r="G28" s="76"/>
      <c r="H28" s="147">
        <v>0.01</v>
      </c>
      <c r="I28" s="76"/>
      <c r="J28" s="146" t="s">
        <v>75</v>
      </c>
      <c r="K28" s="76"/>
    </row>
    <row r="29" spans="1:11">
      <c r="A29" s="140"/>
      <c r="B29" s="140"/>
      <c r="C29" s="139" t="s">
        <v>47</v>
      </c>
      <c r="D29" s="139"/>
      <c r="E29" s="139"/>
      <c r="F29" s="139"/>
      <c r="G29" s="76"/>
      <c r="H29" s="75">
        <f>SUM(H20:H28)</f>
        <v>1</v>
      </c>
      <c r="I29" s="76"/>
      <c r="J29" s="148">
        <f>SUM(J20:J28)</f>
        <v>0</v>
      </c>
      <c r="K29" s="76"/>
    </row>
    <row r="30" spans="1:11">
      <c r="A30" s="140"/>
      <c r="B30" s="140"/>
      <c r="C30" s="139"/>
      <c r="D30" s="139"/>
      <c r="E30" s="139"/>
      <c r="F30" s="139"/>
      <c r="G30" s="76"/>
      <c r="H30" s="149"/>
      <c r="I30" s="76"/>
      <c r="J30" s="150"/>
      <c r="K30" s="76"/>
    </row>
    <row r="31" spans="1:11">
      <c r="A31" s="140"/>
      <c r="B31" s="140"/>
      <c r="C31" s="76"/>
      <c r="D31" s="76"/>
      <c r="E31" s="76"/>
      <c r="F31" s="76"/>
      <c r="G31" s="76"/>
      <c r="H31" s="76"/>
      <c r="I31" s="76"/>
      <c r="J31" s="76"/>
      <c r="K31" s="76"/>
    </row>
    <row r="33" spans="1:12">
      <c r="B33" s="139" t="s">
        <v>18</v>
      </c>
    </row>
    <row r="34" spans="1:12">
      <c r="B34" s="139"/>
    </row>
    <row r="35" spans="1:12">
      <c r="A35" s="140"/>
      <c r="B35" s="140"/>
      <c r="C35" s="359" t="s">
        <v>158</v>
      </c>
      <c r="D35" s="359"/>
      <c r="E35" s="359"/>
      <c r="F35" s="359"/>
      <c r="G35" s="139"/>
      <c r="H35" s="141"/>
      <c r="I35" s="151"/>
      <c r="J35" s="152">
        <f>H16</f>
        <v>0</v>
      </c>
      <c r="K35" s="151"/>
      <c r="L35" s="151"/>
    </row>
    <row r="36" spans="1:12" ht="27.75" customHeight="1">
      <c r="A36" s="140"/>
      <c r="B36" s="140"/>
      <c r="C36" s="359" t="s">
        <v>153</v>
      </c>
      <c r="D36" s="359"/>
      <c r="E36" s="359"/>
      <c r="F36" s="359"/>
      <c r="G36" s="139"/>
      <c r="H36" s="88">
        <f>J29</f>
        <v>0</v>
      </c>
      <c r="I36" s="151"/>
      <c r="J36" s="152">
        <f>H36*J35</f>
        <v>0</v>
      </c>
      <c r="K36" s="151"/>
      <c r="L36" s="151"/>
    </row>
    <row r="37" spans="1:12" ht="27.75" customHeight="1">
      <c r="A37" s="140"/>
      <c r="B37" s="140"/>
      <c r="C37" s="360" t="s">
        <v>52</v>
      </c>
      <c r="D37" s="360"/>
      <c r="E37" s="360"/>
      <c r="F37" s="360"/>
      <c r="G37" s="76"/>
      <c r="H37" s="86">
        <v>0</v>
      </c>
      <c r="I37" s="153"/>
      <c r="J37" s="154">
        <f>J36*H37</f>
        <v>0</v>
      </c>
      <c r="K37" s="141"/>
      <c r="L37" s="141"/>
    </row>
    <row r="38" spans="1:12">
      <c r="A38" s="140"/>
      <c r="B38" s="140"/>
      <c r="C38" s="361" t="s">
        <v>53</v>
      </c>
      <c r="D38" s="361"/>
      <c r="E38" s="361"/>
      <c r="F38" s="361"/>
      <c r="G38" s="139"/>
      <c r="H38" s="141"/>
      <c r="I38" s="141"/>
      <c r="J38" s="155">
        <f>J37+J36</f>
        <v>0</v>
      </c>
      <c r="K38" s="141"/>
      <c r="L38" s="141"/>
    </row>
    <row r="39" spans="1:12">
      <c r="A39" s="140"/>
      <c r="B39" s="140"/>
      <c r="C39" s="360" t="s">
        <v>54</v>
      </c>
      <c r="D39" s="360"/>
      <c r="E39" s="360"/>
      <c r="F39" s="360"/>
      <c r="G39" s="76"/>
      <c r="H39" s="86">
        <v>0</v>
      </c>
      <c r="I39" s="153"/>
      <c r="J39" s="154">
        <f>J38*H39</f>
        <v>0</v>
      </c>
      <c r="K39" s="141"/>
      <c r="L39" s="141"/>
    </row>
    <row r="40" spans="1:12">
      <c r="A40" s="140"/>
      <c r="B40" s="140"/>
      <c r="C40" s="361" t="s">
        <v>53</v>
      </c>
      <c r="D40" s="361"/>
      <c r="E40" s="361"/>
      <c r="F40" s="361"/>
      <c r="G40" s="139"/>
      <c r="H40" s="141"/>
      <c r="I40" s="141"/>
      <c r="J40" s="155">
        <f>J39+J38</f>
        <v>0</v>
      </c>
      <c r="K40" s="141"/>
      <c r="L40" s="141"/>
    </row>
    <row r="41" spans="1:12">
      <c r="A41" s="140"/>
      <c r="B41" s="140"/>
      <c r="C41" s="140"/>
      <c r="D41" s="140"/>
      <c r="E41" s="140"/>
      <c r="F41" s="140"/>
      <c r="G41" s="140"/>
      <c r="H41" s="140"/>
      <c r="I41" s="140"/>
      <c r="J41" s="140"/>
      <c r="K41" s="140"/>
      <c r="L41" s="140"/>
    </row>
    <row r="42" spans="1:12">
      <c r="B42" s="139"/>
    </row>
    <row r="43" spans="1:12">
      <c r="A43" s="140"/>
      <c r="B43" s="140"/>
      <c r="C43" s="362" t="s">
        <v>69</v>
      </c>
      <c r="D43" s="359"/>
      <c r="E43" s="359"/>
      <c r="F43" s="359"/>
      <c r="G43" s="139"/>
      <c r="H43" s="156" t="s">
        <v>56</v>
      </c>
      <c r="I43" s="141"/>
      <c r="J43" s="156" t="s">
        <v>165</v>
      </c>
      <c r="K43" s="141"/>
      <c r="L43" s="141"/>
    </row>
    <row r="44" spans="1:12" ht="14.25" customHeight="1">
      <c r="A44" s="140"/>
      <c r="B44" s="140"/>
      <c r="C44" s="359" t="s">
        <v>57</v>
      </c>
      <c r="D44" s="359"/>
      <c r="E44" s="359"/>
      <c r="F44" s="359"/>
      <c r="G44" s="139"/>
      <c r="H44" s="79">
        <v>0</v>
      </c>
      <c r="I44" s="141"/>
      <c r="J44" s="154">
        <f>H44*20</f>
        <v>0</v>
      </c>
      <c r="K44" s="141"/>
      <c r="L44" s="141"/>
    </row>
    <row r="45" spans="1:12" ht="14.25" customHeight="1">
      <c r="A45" s="140"/>
      <c r="B45" s="140"/>
      <c r="C45" s="359" t="s">
        <v>58</v>
      </c>
      <c r="D45" s="359"/>
      <c r="E45" s="359"/>
      <c r="F45" s="359"/>
      <c r="G45" s="139"/>
      <c r="H45" s="79">
        <v>0</v>
      </c>
      <c r="I45" s="141"/>
      <c r="J45" s="154">
        <f>H45*20</f>
        <v>0</v>
      </c>
      <c r="K45" s="141"/>
      <c r="L45" s="141"/>
    </row>
    <row r="46" spans="1:12">
      <c r="A46" s="140"/>
      <c r="B46" s="140"/>
      <c r="C46" s="360" t="s">
        <v>59</v>
      </c>
      <c r="D46" s="360"/>
      <c r="E46" s="360"/>
      <c r="F46" s="360"/>
      <c r="G46" s="139"/>
      <c r="H46" s="79">
        <v>0</v>
      </c>
      <c r="I46" s="141"/>
      <c r="J46" s="154">
        <f>H46*20</f>
        <v>0</v>
      </c>
      <c r="K46" s="141"/>
      <c r="L46" s="141"/>
    </row>
    <row r="47" spans="1:12">
      <c r="A47" s="140"/>
      <c r="B47" s="140"/>
      <c r="C47" s="361" t="s">
        <v>53</v>
      </c>
      <c r="D47" s="361"/>
      <c r="E47" s="361"/>
      <c r="F47" s="361"/>
      <c r="G47" s="139"/>
      <c r="H47" s="141"/>
      <c r="I47" s="141"/>
      <c r="J47" s="155">
        <f>SUM(J44:J46)</f>
        <v>0</v>
      </c>
      <c r="K47" s="141"/>
      <c r="L47" s="141"/>
    </row>
    <row r="48" spans="1:12">
      <c r="A48" s="140"/>
      <c r="B48" s="140"/>
      <c r="C48" s="140"/>
      <c r="D48" s="140"/>
      <c r="E48" s="140"/>
      <c r="F48" s="140"/>
      <c r="G48" s="140"/>
      <c r="H48" s="140"/>
      <c r="I48" s="140"/>
      <c r="J48" s="140"/>
      <c r="K48" s="140"/>
      <c r="L48" s="140"/>
    </row>
    <row r="49" spans="1:12">
      <c r="A49" s="140"/>
      <c r="B49" s="140"/>
      <c r="C49" s="76"/>
      <c r="D49" s="76"/>
      <c r="E49" s="76"/>
      <c r="F49" s="76"/>
      <c r="G49" s="76"/>
      <c r="H49" s="76"/>
      <c r="I49" s="76"/>
      <c r="J49" s="76"/>
      <c r="K49" s="76"/>
      <c r="L49" s="76"/>
    </row>
    <row r="50" spans="1:12">
      <c r="A50" s="140"/>
      <c r="B50" s="140"/>
      <c r="C50" s="139" t="s">
        <v>60</v>
      </c>
      <c r="D50" s="139"/>
      <c r="E50" s="139"/>
      <c r="F50" s="139"/>
      <c r="G50" s="139"/>
      <c r="H50" s="141"/>
      <c r="I50" s="139"/>
      <c r="K50" s="139"/>
      <c r="L50" s="76"/>
    </row>
    <row r="51" spans="1:12">
      <c r="A51" s="140"/>
      <c r="B51" s="140"/>
      <c r="C51" s="139" t="s">
        <v>97</v>
      </c>
      <c r="D51" s="139"/>
      <c r="E51" s="139"/>
      <c r="F51" s="139"/>
      <c r="G51" s="139"/>
      <c r="H51" s="139"/>
      <c r="I51" s="139"/>
      <c r="J51" s="157" t="s">
        <v>61</v>
      </c>
      <c r="K51" s="139"/>
      <c r="L51" s="76"/>
    </row>
    <row r="52" spans="1:12">
      <c r="A52" s="140"/>
      <c r="B52" s="140"/>
      <c r="C52" s="76" t="s">
        <v>27</v>
      </c>
      <c r="D52" s="139"/>
      <c r="E52" s="139"/>
      <c r="F52" s="139"/>
      <c r="G52" s="76"/>
      <c r="H52" s="141"/>
      <c r="I52" s="151"/>
      <c r="J52" s="154">
        <f>J40</f>
        <v>0</v>
      </c>
      <c r="K52" s="151"/>
      <c r="L52" s="76"/>
    </row>
    <row r="53" spans="1:12">
      <c r="A53" s="140"/>
      <c r="B53" s="158"/>
      <c r="C53" s="76" t="s">
        <v>166</v>
      </c>
      <c r="D53" s="139"/>
      <c r="E53" s="139"/>
      <c r="F53" s="139"/>
      <c r="G53" s="76"/>
      <c r="H53" s="141"/>
      <c r="I53" s="141"/>
      <c r="J53" s="154">
        <f>J47</f>
        <v>0</v>
      </c>
      <c r="K53" s="151"/>
      <c r="L53" s="76"/>
    </row>
    <row r="54" spans="1:12">
      <c r="A54" s="140"/>
      <c r="B54" s="140"/>
      <c r="C54" s="139" t="s">
        <v>26</v>
      </c>
      <c r="D54" s="139"/>
      <c r="E54" s="139"/>
      <c r="F54" s="139"/>
      <c r="G54" s="76"/>
      <c r="H54" s="141"/>
      <c r="I54" s="151"/>
      <c r="J54" s="155">
        <f>SUM(J52:J53)</f>
        <v>0</v>
      </c>
      <c r="K54" s="151"/>
      <c r="L54" s="76"/>
    </row>
    <row r="55" spans="1:12">
      <c r="A55" s="140"/>
      <c r="B55" s="140"/>
      <c r="C55" s="76" t="s">
        <v>62</v>
      </c>
      <c r="D55" s="76"/>
      <c r="E55" s="76"/>
      <c r="F55" s="76"/>
      <c r="G55" s="76"/>
      <c r="H55" s="86">
        <v>0</v>
      </c>
      <c r="I55" s="159"/>
      <c r="J55" s="154">
        <f>J54*H55</f>
        <v>0</v>
      </c>
      <c r="K55" s="159"/>
      <c r="L55" s="76"/>
    </row>
    <row r="56" spans="1:12">
      <c r="A56" s="140"/>
      <c r="B56" s="140"/>
      <c r="C56" s="139" t="s">
        <v>63</v>
      </c>
      <c r="D56" s="139"/>
      <c r="E56" s="139"/>
      <c r="F56" s="139"/>
      <c r="G56" s="76"/>
      <c r="H56" s="141"/>
      <c r="I56" s="151"/>
      <c r="J56" s="155">
        <f>J55+J54</f>
        <v>0</v>
      </c>
      <c r="K56" s="151"/>
      <c r="L56" s="76"/>
    </row>
    <row r="57" spans="1:12">
      <c r="A57" s="140"/>
      <c r="B57" s="140"/>
      <c r="C57" s="76" t="s">
        <v>64</v>
      </c>
      <c r="D57" s="76"/>
      <c r="E57" s="76"/>
      <c r="F57" s="76"/>
      <c r="G57" s="76"/>
      <c r="H57" s="88">
        <v>0.19</v>
      </c>
      <c r="I57" s="159"/>
      <c r="J57" s="154">
        <f>J56*H57</f>
        <v>0</v>
      </c>
      <c r="K57" s="159"/>
      <c r="L57" s="76"/>
    </row>
    <row r="58" spans="1:12" s="95" customFormat="1" ht="15.75">
      <c r="A58" s="160"/>
      <c r="B58" s="160"/>
      <c r="C58" s="161" t="s">
        <v>65</v>
      </c>
      <c r="D58" s="161"/>
      <c r="E58" s="161"/>
      <c r="F58" s="161"/>
      <c r="G58" s="162"/>
      <c r="H58" s="163"/>
      <c r="I58" s="164"/>
      <c r="J58" s="165">
        <f>J57+J56</f>
        <v>0</v>
      </c>
      <c r="K58" s="164"/>
      <c r="L58" s="162"/>
    </row>
    <row r="59" spans="1:12">
      <c r="A59" s="140"/>
      <c r="B59" s="140"/>
      <c r="C59" s="76"/>
      <c r="D59" s="76"/>
      <c r="E59" s="76"/>
      <c r="F59" s="76"/>
      <c r="G59" s="76"/>
      <c r="H59" s="76"/>
      <c r="I59" s="76"/>
      <c r="J59" s="76"/>
      <c r="K59" s="149"/>
      <c r="L59" s="76"/>
    </row>
    <row r="60" spans="1:12">
      <c r="A60" s="140"/>
      <c r="B60" s="140"/>
      <c r="C60" s="76"/>
      <c r="D60" s="76"/>
      <c r="E60" s="76"/>
      <c r="F60" s="76"/>
      <c r="G60" s="76"/>
      <c r="H60" s="76"/>
      <c r="I60" s="76"/>
      <c r="J60" s="76"/>
      <c r="K60" s="149"/>
      <c r="L60" s="76"/>
    </row>
  </sheetData>
  <sheetProtection selectLockedCells="1"/>
  <mergeCells count="27">
    <mergeCell ref="C9:F10"/>
    <mergeCell ref="H9:J10"/>
    <mergeCell ref="F2:K2"/>
    <mergeCell ref="C11:F11"/>
    <mergeCell ref="H11:J11"/>
    <mergeCell ref="C12:F12"/>
    <mergeCell ref="H12:J12"/>
    <mergeCell ref="C13:F13"/>
    <mergeCell ref="H13:J13"/>
    <mergeCell ref="C14:F15"/>
    <mergeCell ref="H14:J15"/>
    <mergeCell ref="C37:F37"/>
    <mergeCell ref="C16:F16"/>
    <mergeCell ref="H16:J16"/>
    <mergeCell ref="C19:F19"/>
    <mergeCell ref="C27:F27"/>
    <mergeCell ref="C28:F28"/>
    <mergeCell ref="C36:F36"/>
    <mergeCell ref="C35:F35"/>
    <mergeCell ref="C46:F46"/>
    <mergeCell ref="C47:F47"/>
    <mergeCell ref="C38:F38"/>
    <mergeCell ref="C39:F39"/>
    <mergeCell ref="C40:F40"/>
    <mergeCell ref="C43:F43"/>
    <mergeCell ref="C44:F44"/>
    <mergeCell ref="C45:F45"/>
  </mergeCells>
  <pageMargins left="0.78740157480314965" right="0.78740157480314965" top="1.3779527559055118" bottom="0.98425196850393704" header="0.51181102362204722" footer="0.51181102362204722"/>
  <pageSetup paperSize="9" orientation="portrait" r:id="rId1"/>
  <headerFooter scaleWithDoc="0">
    <oddHeader>&amp;L&amp;"Arial,Fett"&amp;11VgV „Ersatzneubau Dammweg in Modulbauweise“ in Lohmar
&amp;"Arial,Standard"Anlage B2 - Honorarangebotsblätter&amp;R&amp;G</oddHeader>
    <oddFooter>&amp;R&amp;8Seite &amp;P/&amp;N</oddFooter>
  </headerFooter>
  <rowBreaks count="1" manualBreakCount="1">
    <brk id="32" max="11"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dimension ref="A1:L60"/>
  <sheetViews>
    <sheetView showGridLines="0" view="pageLayout" zoomScaleNormal="85" zoomScaleSheetLayoutView="100" workbookViewId="0">
      <selection activeCell="H11" sqref="H11:J11"/>
    </sheetView>
  </sheetViews>
  <sheetFormatPr baseColWidth="10" defaultColWidth="11.42578125" defaultRowHeight="12.75"/>
  <cols>
    <col min="1" max="2" width="3.42578125" style="59" customWidth="1"/>
    <col min="3" max="3" width="6.85546875" style="59" customWidth="1"/>
    <col min="4" max="4" width="3.42578125" style="59" customWidth="1"/>
    <col min="5" max="5" width="11.42578125" style="59" customWidth="1"/>
    <col min="6" max="6" width="11.42578125" style="59"/>
    <col min="7" max="7" width="3.42578125" style="59" customWidth="1"/>
    <col min="8" max="8" width="11.42578125" style="59"/>
    <col min="9" max="9" width="3.42578125" style="59" customWidth="1"/>
    <col min="10" max="10" width="23.28515625" style="59" customWidth="1"/>
    <col min="11" max="12" width="3.42578125" style="59" customWidth="1"/>
    <col min="13" max="16384" width="11.42578125" style="59"/>
  </cols>
  <sheetData>
    <row r="1" spans="1:11">
      <c r="A1" s="58"/>
      <c r="B1" s="58"/>
      <c r="C1" s="58"/>
      <c r="D1" s="58"/>
      <c r="E1" s="58"/>
      <c r="F1" s="58"/>
      <c r="G1" s="58"/>
      <c r="H1" s="58"/>
      <c r="I1" s="58"/>
      <c r="J1" s="58"/>
    </row>
    <row r="2" spans="1:11">
      <c r="A2" s="60"/>
      <c r="B2" s="58" t="s">
        <v>0</v>
      </c>
      <c r="C2" s="58"/>
      <c r="D2" s="58"/>
      <c r="E2" s="58"/>
      <c r="F2" s="369">
        <f>Deckblatt!F2</f>
        <v>0</v>
      </c>
      <c r="G2" s="369"/>
      <c r="H2" s="369"/>
      <c r="I2" s="369"/>
      <c r="J2" s="369"/>
      <c r="K2" s="369"/>
    </row>
    <row r="3" spans="1:11">
      <c r="A3" s="60"/>
      <c r="B3" s="58"/>
      <c r="C3" s="58"/>
      <c r="D3" s="58"/>
      <c r="E3" s="58"/>
      <c r="F3" s="62"/>
      <c r="G3" s="62"/>
      <c r="H3" s="62"/>
      <c r="I3" s="62"/>
      <c r="J3" s="62"/>
      <c r="K3" s="62"/>
    </row>
    <row r="4" spans="1:11">
      <c r="A4" s="58"/>
      <c r="B4" s="58"/>
      <c r="C4" s="58"/>
      <c r="D4" s="58"/>
      <c r="E4" s="58"/>
      <c r="F4" s="58"/>
      <c r="G4" s="58"/>
      <c r="H4" s="58"/>
      <c r="I4" s="58"/>
      <c r="J4" s="58"/>
    </row>
    <row r="5" spans="1:11">
      <c r="A5" s="137"/>
      <c r="B5" s="172" t="s">
        <v>91</v>
      </c>
      <c r="C5" s="172"/>
      <c r="D5" s="172"/>
      <c r="E5" s="172"/>
      <c r="F5" s="172"/>
      <c r="G5" s="172"/>
      <c r="H5" s="172"/>
      <c r="I5" s="172"/>
      <c r="J5" s="172"/>
      <c r="K5" s="138"/>
    </row>
    <row r="6" spans="1:11">
      <c r="A6" s="76"/>
      <c r="B6" s="173" t="s">
        <v>20</v>
      </c>
      <c r="C6" s="173"/>
      <c r="D6" s="173"/>
      <c r="E6" s="173"/>
      <c r="F6" s="173"/>
      <c r="G6" s="173"/>
      <c r="H6" s="173"/>
      <c r="I6" s="173"/>
      <c r="J6" s="173"/>
      <c r="K6" s="76"/>
    </row>
    <row r="7" spans="1:11">
      <c r="A7" s="76"/>
      <c r="B7" s="76"/>
      <c r="C7" s="76"/>
      <c r="D7" s="76"/>
      <c r="E7" s="76"/>
      <c r="F7" s="76"/>
      <c r="G7" s="76"/>
      <c r="H7" s="76"/>
      <c r="I7" s="76"/>
      <c r="J7" s="76"/>
      <c r="K7" s="76"/>
    </row>
    <row r="8" spans="1:11">
      <c r="A8" s="76"/>
      <c r="B8" s="139" t="s">
        <v>27</v>
      </c>
      <c r="C8" s="139"/>
      <c r="D8" s="76"/>
      <c r="E8" s="76"/>
      <c r="F8" s="76"/>
      <c r="G8" s="76"/>
      <c r="H8" s="76"/>
      <c r="I8" s="76"/>
      <c r="J8" s="76"/>
      <c r="K8" s="76"/>
    </row>
    <row r="9" spans="1:11" ht="14.25" customHeight="1">
      <c r="A9" s="140"/>
      <c r="B9" s="140"/>
      <c r="C9" s="359" t="s">
        <v>28</v>
      </c>
      <c r="D9" s="359"/>
      <c r="E9" s="359"/>
      <c r="F9" s="359"/>
      <c r="G9" s="141"/>
      <c r="H9" s="367">
        <v>250000</v>
      </c>
      <c r="I9" s="367"/>
      <c r="J9" s="367"/>
      <c r="K9" s="142"/>
    </row>
    <row r="10" spans="1:11" ht="12.75" customHeight="1">
      <c r="A10" s="140"/>
      <c r="B10" s="140"/>
      <c r="C10" s="359"/>
      <c r="D10" s="359"/>
      <c r="E10" s="359"/>
      <c r="F10" s="359"/>
      <c r="G10" s="141"/>
      <c r="H10" s="367"/>
      <c r="I10" s="367"/>
      <c r="J10" s="367"/>
      <c r="K10" s="76"/>
    </row>
    <row r="11" spans="1:11" ht="14.25" customHeight="1">
      <c r="A11" s="140"/>
      <c r="B11" s="140"/>
      <c r="C11" s="359" t="s">
        <v>29</v>
      </c>
      <c r="D11" s="359"/>
      <c r="E11" s="359"/>
      <c r="F11" s="359"/>
      <c r="G11" s="141"/>
      <c r="H11" s="367">
        <v>0</v>
      </c>
      <c r="I11" s="367"/>
      <c r="J11" s="367"/>
      <c r="K11" s="76"/>
    </row>
    <row r="12" spans="1:11">
      <c r="A12" s="140"/>
      <c r="B12" s="140"/>
      <c r="C12" s="366" t="s">
        <v>30</v>
      </c>
      <c r="D12" s="366"/>
      <c r="E12" s="366"/>
      <c r="F12" s="366"/>
      <c r="G12" s="141"/>
      <c r="H12" s="367">
        <f>H11+H9</f>
        <v>250000</v>
      </c>
      <c r="I12" s="367"/>
      <c r="J12" s="367"/>
      <c r="K12" s="76"/>
    </row>
    <row r="13" spans="1:11">
      <c r="A13" s="140"/>
      <c r="B13" s="140"/>
      <c r="C13" s="366" t="s">
        <v>31</v>
      </c>
      <c r="D13" s="366"/>
      <c r="E13" s="366"/>
      <c r="F13" s="366"/>
      <c r="G13" s="139"/>
      <c r="H13" s="368" t="s">
        <v>102</v>
      </c>
      <c r="I13" s="368"/>
      <c r="J13" s="368"/>
      <c r="K13" s="76"/>
    </row>
    <row r="14" spans="1:11" ht="14.25" customHeight="1">
      <c r="A14" s="140"/>
      <c r="B14" s="140"/>
      <c r="C14" s="359" t="s">
        <v>150</v>
      </c>
      <c r="D14" s="359"/>
      <c r="E14" s="359"/>
      <c r="F14" s="359"/>
      <c r="G14" s="141"/>
      <c r="H14" s="241" t="s">
        <v>33</v>
      </c>
      <c r="I14" s="242"/>
      <c r="J14" s="243"/>
      <c r="K14" s="76"/>
    </row>
    <row r="15" spans="1:11">
      <c r="A15" s="140"/>
      <c r="B15" s="140"/>
      <c r="C15" s="359"/>
      <c r="D15" s="359"/>
      <c r="E15" s="359"/>
      <c r="F15" s="359"/>
      <c r="G15" s="141"/>
      <c r="H15" s="241"/>
      <c r="I15" s="242"/>
      <c r="J15" s="243"/>
      <c r="K15" s="76"/>
    </row>
    <row r="16" spans="1:11">
      <c r="A16" s="140"/>
      <c r="B16" s="140"/>
      <c r="C16" s="363" t="s">
        <v>34</v>
      </c>
      <c r="D16" s="363"/>
      <c r="E16" s="363"/>
      <c r="F16" s="363"/>
      <c r="G16" s="141"/>
      <c r="H16" s="364">
        <v>0</v>
      </c>
      <c r="I16" s="364"/>
      <c r="J16" s="364"/>
      <c r="K16" s="76"/>
    </row>
    <row r="17" spans="1:11">
      <c r="A17" s="140"/>
      <c r="B17" s="140"/>
      <c r="C17" s="76"/>
      <c r="D17" s="76"/>
      <c r="E17" s="76"/>
      <c r="F17" s="76"/>
      <c r="G17" s="76"/>
      <c r="H17" s="76"/>
      <c r="I17" s="178"/>
      <c r="J17" s="76"/>
      <c r="K17" s="76"/>
    </row>
    <row r="18" spans="1:11">
      <c r="A18" s="140"/>
      <c r="B18" s="140"/>
      <c r="C18" s="76"/>
      <c r="D18" s="76"/>
      <c r="E18" s="76"/>
      <c r="F18" s="76"/>
      <c r="G18" s="76"/>
      <c r="H18" s="76"/>
      <c r="I18" s="76"/>
      <c r="J18" s="76"/>
      <c r="K18" s="76"/>
    </row>
    <row r="19" spans="1:11" ht="25.5">
      <c r="A19" s="140"/>
      <c r="B19" s="140"/>
      <c r="C19" s="365" t="s">
        <v>35</v>
      </c>
      <c r="D19" s="365"/>
      <c r="E19" s="365"/>
      <c r="F19" s="365"/>
      <c r="G19" s="76"/>
      <c r="H19" s="143" t="s">
        <v>36</v>
      </c>
      <c r="I19" s="76"/>
      <c r="J19" s="144" t="s">
        <v>37</v>
      </c>
      <c r="K19" s="76"/>
    </row>
    <row r="20" spans="1:11">
      <c r="A20" s="140"/>
      <c r="B20" s="140"/>
      <c r="C20" s="76" t="s">
        <v>38</v>
      </c>
      <c r="D20" s="76"/>
      <c r="E20" s="76"/>
      <c r="F20" s="76"/>
      <c r="G20" s="76"/>
      <c r="H20" s="75">
        <v>0.02</v>
      </c>
      <c r="I20" s="76"/>
      <c r="J20" s="145"/>
      <c r="K20" s="76"/>
    </row>
    <row r="21" spans="1:11">
      <c r="A21" s="140"/>
      <c r="B21" s="140"/>
      <c r="C21" s="76" t="s">
        <v>39</v>
      </c>
      <c r="D21" s="76"/>
      <c r="E21" s="76"/>
      <c r="F21" s="76"/>
      <c r="G21" s="76"/>
      <c r="H21" s="75">
        <v>0.09</v>
      </c>
      <c r="I21" s="76"/>
      <c r="J21" s="145"/>
      <c r="K21" s="76"/>
    </row>
    <row r="22" spans="1:11">
      <c r="A22" s="140"/>
      <c r="B22" s="140"/>
      <c r="C22" s="76" t="s">
        <v>40</v>
      </c>
      <c r="D22" s="76"/>
      <c r="E22" s="76"/>
      <c r="F22" s="76"/>
      <c r="G22" s="76"/>
      <c r="H22" s="75">
        <v>0.17</v>
      </c>
      <c r="I22" s="76"/>
      <c r="J22" s="145"/>
      <c r="K22" s="76"/>
    </row>
    <row r="23" spans="1:11">
      <c r="A23" s="140"/>
      <c r="B23" s="140"/>
      <c r="C23" s="76" t="s">
        <v>41</v>
      </c>
      <c r="D23" s="76"/>
      <c r="E23" s="76"/>
      <c r="F23" s="76"/>
      <c r="G23" s="76"/>
      <c r="H23" s="147">
        <v>0.02</v>
      </c>
      <c r="I23" s="76"/>
      <c r="J23" s="179"/>
      <c r="K23" s="76"/>
    </row>
    <row r="24" spans="1:11">
      <c r="A24" s="140"/>
      <c r="B24" s="140"/>
      <c r="C24" s="76" t="s">
        <v>42</v>
      </c>
      <c r="D24" s="76"/>
      <c r="E24" s="76"/>
      <c r="F24" s="76"/>
      <c r="G24" s="76"/>
      <c r="H24" s="75">
        <v>0.22</v>
      </c>
      <c r="I24" s="76"/>
      <c r="J24" s="146" t="s">
        <v>75</v>
      </c>
      <c r="K24" s="76"/>
    </row>
    <row r="25" spans="1:11">
      <c r="A25" s="140"/>
      <c r="B25" s="140"/>
      <c r="C25" s="76" t="s">
        <v>43</v>
      </c>
      <c r="D25" s="76"/>
      <c r="E25" s="76"/>
      <c r="F25" s="76"/>
      <c r="G25" s="76"/>
      <c r="H25" s="75">
        <v>7.0000000000000007E-2</v>
      </c>
      <c r="I25" s="76"/>
      <c r="J25" s="146" t="s">
        <v>75</v>
      </c>
      <c r="K25" s="76"/>
    </row>
    <row r="26" spans="1:11">
      <c r="A26" s="140"/>
      <c r="B26" s="140"/>
      <c r="C26" s="76" t="s">
        <v>44</v>
      </c>
      <c r="D26" s="76"/>
      <c r="E26" s="76"/>
      <c r="F26" s="76"/>
      <c r="G26" s="76"/>
      <c r="H26" s="75">
        <v>0.05</v>
      </c>
      <c r="I26" s="76"/>
      <c r="J26" s="146" t="s">
        <v>75</v>
      </c>
      <c r="K26" s="76"/>
    </row>
    <row r="27" spans="1:11" ht="27.75" customHeight="1">
      <c r="A27" s="140"/>
      <c r="B27" s="140"/>
      <c r="C27" s="359" t="s">
        <v>45</v>
      </c>
      <c r="D27" s="359"/>
      <c r="E27" s="359"/>
      <c r="F27" s="359"/>
      <c r="G27" s="76"/>
      <c r="H27" s="75">
        <v>0.35</v>
      </c>
      <c r="I27" s="76"/>
      <c r="J27" s="146" t="s">
        <v>75</v>
      </c>
      <c r="K27" s="76"/>
    </row>
    <row r="28" spans="1:11" ht="27.75" customHeight="1">
      <c r="A28" s="140"/>
      <c r="B28" s="140"/>
      <c r="C28" s="359" t="s">
        <v>46</v>
      </c>
      <c r="D28" s="359"/>
      <c r="E28" s="359"/>
      <c r="F28" s="359"/>
      <c r="G28" s="76"/>
      <c r="H28" s="147">
        <v>0.01</v>
      </c>
      <c r="I28" s="76"/>
      <c r="J28" s="146" t="s">
        <v>75</v>
      </c>
      <c r="K28" s="76"/>
    </row>
    <row r="29" spans="1:11">
      <c r="A29" s="140"/>
      <c r="B29" s="140"/>
      <c r="C29" s="139" t="s">
        <v>47</v>
      </c>
      <c r="D29" s="139"/>
      <c r="E29" s="139"/>
      <c r="F29" s="139"/>
      <c r="G29" s="76"/>
      <c r="H29" s="75">
        <f>SUM(H20:H28)</f>
        <v>1</v>
      </c>
      <c r="I29" s="76"/>
      <c r="J29" s="148">
        <f>SUM(J20:J28)</f>
        <v>0</v>
      </c>
      <c r="K29" s="76"/>
    </row>
    <row r="30" spans="1:11">
      <c r="A30" s="140"/>
      <c r="B30" s="140"/>
      <c r="C30" s="139"/>
      <c r="D30" s="139"/>
      <c r="E30" s="139"/>
      <c r="F30" s="139"/>
      <c r="G30" s="76"/>
      <c r="H30" s="149"/>
      <c r="I30" s="76"/>
      <c r="J30" s="150"/>
      <c r="K30" s="76"/>
    </row>
    <row r="31" spans="1:11">
      <c r="A31" s="140"/>
      <c r="B31" s="140"/>
      <c r="C31" s="76"/>
      <c r="D31" s="76"/>
      <c r="E31" s="76"/>
      <c r="F31" s="76"/>
      <c r="G31" s="76"/>
      <c r="H31" s="76"/>
      <c r="I31" s="76"/>
      <c r="J31" s="76"/>
      <c r="K31" s="76"/>
    </row>
    <row r="33" spans="1:12">
      <c r="B33" s="139" t="s">
        <v>18</v>
      </c>
    </row>
    <row r="34" spans="1:12">
      <c r="B34" s="139"/>
    </row>
    <row r="35" spans="1:12">
      <c r="A35" s="140"/>
      <c r="B35" s="140"/>
      <c r="C35" s="359" t="s">
        <v>158</v>
      </c>
      <c r="D35" s="359"/>
      <c r="E35" s="359"/>
      <c r="F35" s="359"/>
      <c r="G35" s="139"/>
      <c r="H35" s="141"/>
      <c r="I35" s="151"/>
      <c r="J35" s="152">
        <f>H16</f>
        <v>0</v>
      </c>
      <c r="K35" s="151"/>
      <c r="L35" s="151"/>
    </row>
    <row r="36" spans="1:12" ht="27.75" customHeight="1">
      <c r="A36" s="140"/>
      <c r="B36" s="140"/>
      <c r="C36" s="359" t="s">
        <v>153</v>
      </c>
      <c r="D36" s="359"/>
      <c r="E36" s="359"/>
      <c r="F36" s="359"/>
      <c r="G36" s="139"/>
      <c r="H36" s="88">
        <f>J29</f>
        <v>0</v>
      </c>
      <c r="I36" s="151"/>
      <c r="J36" s="152">
        <f>H36*J35</f>
        <v>0</v>
      </c>
      <c r="K36" s="151"/>
      <c r="L36" s="151"/>
    </row>
    <row r="37" spans="1:12" ht="27.75" customHeight="1">
      <c r="A37" s="140"/>
      <c r="B37" s="140"/>
      <c r="C37" s="360" t="s">
        <v>52</v>
      </c>
      <c r="D37" s="360"/>
      <c r="E37" s="360"/>
      <c r="F37" s="360"/>
      <c r="G37" s="76"/>
      <c r="H37" s="86">
        <v>0</v>
      </c>
      <c r="I37" s="153"/>
      <c r="J37" s="154">
        <f>J36*H37</f>
        <v>0</v>
      </c>
      <c r="K37" s="141"/>
      <c r="L37" s="141"/>
    </row>
    <row r="38" spans="1:12">
      <c r="A38" s="140"/>
      <c r="B38" s="140"/>
      <c r="C38" s="361" t="s">
        <v>53</v>
      </c>
      <c r="D38" s="361"/>
      <c r="E38" s="361"/>
      <c r="F38" s="361"/>
      <c r="G38" s="139"/>
      <c r="H38" s="141"/>
      <c r="I38" s="141"/>
      <c r="J38" s="155">
        <f>J37+J36</f>
        <v>0</v>
      </c>
      <c r="K38" s="141"/>
      <c r="L38" s="141"/>
    </row>
    <row r="39" spans="1:12">
      <c r="A39" s="140"/>
      <c r="B39" s="140"/>
      <c r="C39" s="360" t="s">
        <v>54</v>
      </c>
      <c r="D39" s="360"/>
      <c r="E39" s="360"/>
      <c r="F39" s="360"/>
      <c r="G39" s="76"/>
      <c r="H39" s="86">
        <v>0</v>
      </c>
      <c r="I39" s="153"/>
      <c r="J39" s="154">
        <f>J38*H39</f>
        <v>0</v>
      </c>
      <c r="K39" s="141"/>
      <c r="L39" s="141"/>
    </row>
    <row r="40" spans="1:12">
      <c r="A40" s="140"/>
      <c r="B40" s="140"/>
      <c r="C40" s="361" t="s">
        <v>53</v>
      </c>
      <c r="D40" s="361"/>
      <c r="E40" s="361"/>
      <c r="F40" s="361"/>
      <c r="G40" s="139"/>
      <c r="H40" s="141"/>
      <c r="I40" s="141"/>
      <c r="J40" s="155">
        <f>J39+J38</f>
        <v>0</v>
      </c>
      <c r="K40" s="141"/>
      <c r="L40" s="141"/>
    </row>
    <row r="41" spans="1:12">
      <c r="A41" s="140"/>
      <c r="B41" s="140"/>
      <c r="C41" s="140"/>
      <c r="D41" s="140"/>
      <c r="E41" s="140"/>
      <c r="F41" s="140"/>
      <c r="G41" s="140"/>
      <c r="H41" s="140"/>
      <c r="I41" s="140"/>
      <c r="J41" s="140"/>
      <c r="K41" s="140"/>
      <c r="L41" s="140"/>
    </row>
    <row r="42" spans="1:12">
      <c r="B42" s="139"/>
    </row>
    <row r="43" spans="1:12">
      <c r="A43" s="140"/>
      <c r="B43" s="140"/>
      <c r="C43" s="362" t="s">
        <v>69</v>
      </c>
      <c r="D43" s="359"/>
      <c r="E43" s="359"/>
      <c r="F43" s="359"/>
      <c r="G43" s="139"/>
      <c r="H43" s="156" t="s">
        <v>56</v>
      </c>
      <c r="I43" s="141"/>
      <c r="J43" s="156" t="s">
        <v>165</v>
      </c>
      <c r="K43" s="141"/>
      <c r="L43" s="141"/>
    </row>
    <row r="44" spans="1:12" ht="14.25" customHeight="1">
      <c r="A44" s="140"/>
      <c r="B44" s="140"/>
      <c r="C44" s="359" t="s">
        <v>57</v>
      </c>
      <c r="D44" s="359"/>
      <c r="E44" s="359"/>
      <c r="F44" s="359"/>
      <c r="G44" s="139"/>
      <c r="H44" s="79">
        <v>0</v>
      </c>
      <c r="I44" s="141"/>
      <c r="J44" s="154">
        <f>H44*20</f>
        <v>0</v>
      </c>
      <c r="K44" s="141"/>
      <c r="L44" s="141"/>
    </row>
    <row r="45" spans="1:12" ht="14.25" customHeight="1">
      <c r="A45" s="140"/>
      <c r="B45" s="140"/>
      <c r="C45" s="359" t="s">
        <v>58</v>
      </c>
      <c r="D45" s="359"/>
      <c r="E45" s="359"/>
      <c r="F45" s="359"/>
      <c r="G45" s="139"/>
      <c r="H45" s="79">
        <v>0</v>
      </c>
      <c r="I45" s="141"/>
      <c r="J45" s="154">
        <f>H45*20</f>
        <v>0</v>
      </c>
      <c r="K45" s="141"/>
      <c r="L45" s="141"/>
    </row>
    <row r="46" spans="1:12">
      <c r="A46" s="140"/>
      <c r="B46" s="140"/>
      <c r="C46" s="360" t="s">
        <v>59</v>
      </c>
      <c r="D46" s="360"/>
      <c r="E46" s="360"/>
      <c r="F46" s="360"/>
      <c r="G46" s="139"/>
      <c r="H46" s="79">
        <v>0</v>
      </c>
      <c r="I46" s="141"/>
      <c r="J46" s="154">
        <f>H46*20</f>
        <v>0</v>
      </c>
      <c r="K46" s="141"/>
      <c r="L46" s="141"/>
    </row>
    <row r="47" spans="1:12">
      <c r="A47" s="140"/>
      <c r="B47" s="140"/>
      <c r="C47" s="361" t="s">
        <v>53</v>
      </c>
      <c r="D47" s="361"/>
      <c r="E47" s="361"/>
      <c r="F47" s="361"/>
      <c r="G47" s="139"/>
      <c r="H47" s="141"/>
      <c r="I47" s="141"/>
      <c r="J47" s="155">
        <f>SUM(J44:J46)</f>
        <v>0</v>
      </c>
      <c r="K47" s="141"/>
      <c r="L47" s="141"/>
    </row>
    <row r="48" spans="1:12">
      <c r="A48" s="140"/>
      <c r="B48" s="140"/>
      <c r="C48" s="140"/>
      <c r="D48" s="140"/>
      <c r="E48" s="140"/>
      <c r="F48" s="140"/>
      <c r="G48" s="140"/>
      <c r="H48" s="140"/>
      <c r="I48" s="140"/>
      <c r="J48" s="140"/>
      <c r="K48" s="140"/>
      <c r="L48" s="140"/>
    </row>
    <row r="49" spans="1:12">
      <c r="A49" s="140"/>
      <c r="B49" s="140"/>
      <c r="C49" s="76"/>
      <c r="D49" s="76"/>
      <c r="E49" s="76"/>
      <c r="F49" s="76"/>
      <c r="G49" s="76"/>
      <c r="H49" s="76"/>
      <c r="I49" s="76"/>
      <c r="J49" s="76"/>
      <c r="K49" s="76"/>
      <c r="L49" s="76"/>
    </row>
    <row r="50" spans="1:12">
      <c r="A50" s="140"/>
      <c r="B50" s="140"/>
      <c r="C50" s="139" t="s">
        <v>60</v>
      </c>
      <c r="D50" s="139"/>
      <c r="E50" s="139"/>
      <c r="F50" s="139"/>
      <c r="G50" s="139"/>
      <c r="H50" s="141"/>
      <c r="I50" s="139"/>
      <c r="K50" s="139"/>
      <c r="L50" s="76"/>
    </row>
    <row r="51" spans="1:12">
      <c r="A51" s="140"/>
      <c r="B51" s="140"/>
      <c r="C51" s="139" t="s">
        <v>98</v>
      </c>
      <c r="D51" s="139"/>
      <c r="E51" s="139"/>
      <c r="F51" s="139"/>
      <c r="G51" s="139"/>
      <c r="H51" s="139"/>
      <c r="I51" s="139"/>
      <c r="J51" s="157" t="s">
        <v>61</v>
      </c>
      <c r="K51" s="139"/>
      <c r="L51" s="76"/>
    </row>
    <row r="52" spans="1:12">
      <c r="A52" s="140"/>
      <c r="B52" s="140"/>
      <c r="C52" s="76" t="s">
        <v>27</v>
      </c>
      <c r="D52" s="139"/>
      <c r="E52" s="139"/>
      <c r="F52" s="139"/>
      <c r="G52" s="76"/>
      <c r="H52" s="141"/>
      <c r="I52" s="151"/>
      <c r="J52" s="154">
        <f>J40</f>
        <v>0</v>
      </c>
      <c r="K52" s="151"/>
      <c r="L52" s="76"/>
    </row>
    <row r="53" spans="1:12">
      <c r="A53" s="140"/>
      <c r="B53" s="140"/>
      <c r="C53" s="76" t="s">
        <v>166</v>
      </c>
      <c r="D53" s="139"/>
      <c r="E53" s="139"/>
      <c r="F53" s="139"/>
      <c r="G53" s="76"/>
      <c r="H53" s="141"/>
      <c r="I53" s="141"/>
      <c r="J53" s="154">
        <f>J47</f>
        <v>0</v>
      </c>
      <c r="K53" s="141"/>
      <c r="L53" s="76"/>
    </row>
    <row r="54" spans="1:12">
      <c r="A54" s="140"/>
      <c r="B54" s="140"/>
      <c r="C54" s="139" t="s">
        <v>26</v>
      </c>
      <c r="D54" s="139"/>
      <c r="E54" s="139"/>
      <c r="F54" s="139"/>
      <c r="G54" s="76"/>
      <c r="H54" s="141"/>
      <c r="I54" s="151"/>
      <c r="J54" s="155">
        <f>SUM(J52:J53)</f>
        <v>0</v>
      </c>
      <c r="K54" s="151"/>
      <c r="L54" s="76"/>
    </row>
    <row r="55" spans="1:12">
      <c r="A55" s="140"/>
      <c r="B55" s="140"/>
      <c r="C55" s="76" t="s">
        <v>62</v>
      </c>
      <c r="D55" s="76"/>
      <c r="E55" s="76"/>
      <c r="F55" s="76"/>
      <c r="G55" s="76"/>
      <c r="H55" s="86">
        <v>0</v>
      </c>
      <c r="I55" s="159"/>
      <c r="J55" s="154">
        <f>J54*H55</f>
        <v>0</v>
      </c>
      <c r="K55" s="159"/>
      <c r="L55" s="76"/>
    </row>
    <row r="56" spans="1:12">
      <c r="A56" s="140"/>
      <c r="B56" s="140"/>
      <c r="C56" s="139" t="s">
        <v>63</v>
      </c>
      <c r="D56" s="139"/>
      <c r="E56" s="139"/>
      <c r="F56" s="139"/>
      <c r="G56" s="76"/>
      <c r="H56" s="141"/>
      <c r="I56" s="151"/>
      <c r="J56" s="155">
        <f>J55+J54</f>
        <v>0</v>
      </c>
      <c r="K56" s="151"/>
      <c r="L56" s="76"/>
    </row>
    <row r="57" spans="1:12">
      <c r="A57" s="140"/>
      <c r="B57" s="140"/>
      <c r="C57" s="76" t="s">
        <v>64</v>
      </c>
      <c r="D57" s="76"/>
      <c r="E57" s="76"/>
      <c r="F57" s="76"/>
      <c r="G57" s="76"/>
      <c r="H57" s="88">
        <v>0.19</v>
      </c>
      <c r="I57" s="159"/>
      <c r="J57" s="154">
        <f>J56*H57</f>
        <v>0</v>
      </c>
      <c r="K57" s="159"/>
      <c r="L57" s="76"/>
    </row>
    <row r="58" spans="1:12" s="95" customFormat="1" ht="15.75">
      <c r="A58" s="160"/>
      <c r="B58" s="160"/>
      <c r="C58" s="161" t="s">
        <v>65</v>
      </c>
      <c r="D58" s="161"/>
      <c r="E58" s="161"/>
      <c r="F58" s="161"/>
      <c r="G58" s="162"/>
      <c r="H58" s="163"/>
      <c r="I58" s="164"/>
      <c r="J58" s="165">
        <f>J57+J56</f>
        <v>0</v>
      </c>
      <c r="K58" s="164"/>
      <c r="L58" s="162"/>
    </row>
    <row r="59" spans="1:12">
      <c r="A59" s="140"/>
      <c r="B59" s="140"/>
      <c r="C59" s="76"/>
      <c r="D59" s="76"/>
      <c r="E59" s="76"/>
      <c r="F59" s="76"/>
      <c r="G59" s="76"/>
      <c r="H59" s="76"/>
      <c r="I59" s="76"/>
      <c r="J59" s="76"/>
      <c r="K59" s="149"/>
      <c r="L59" s="76"/>
    </row>
    <row r="60" spans="1:12">
      <c r="A60" s="140"/>
      <c r="B60" s="140"/>
      <c r="C60" s="76"/>
      <c r="D60" s="76"/>
      <c r="E60" s="76"/>
      <c r="F60" s="76"/>
      <c r="G60" s="76"/>
      <c r="H60" s="76"/>
      <c r="I60" s="76"/>
      <c r="J60" s="76"/>
      <c r="K60" s="149"/>
      <c r="L60" s="76"/>
    </row>
  </sheetData>
  <sheetProtection selectLockedCells="1"/>
  <mergeCells count="27">
    <mergeCell ref="C12:F12"/>
    <mergeCell ref="H12:J12"/>
    <mergeCell ref="C13:F13"/>
    <mergeCell ref="H13:J13"/>
    <mergeCell ref="C14:F15"/>
    <mergeCell ref="H14:J15"/>
    <mergeCell ref="F2:K2"/>
    <mergeCell ref="C11:F11"/>
    <mergeCell ref="H11:J11"/>
    <mergeCell ref="C9:F10"/>
    <mergeCell ref="H9:J10"/>
    <mergeCell ref="C46:F46"/>
    <mergeCell ref="C47:F47"/>
    <mergeCell ref="C38:F38"/>
    <mergeCell ref="C39:F39"/>
    <mergeCell ref="C40:F40"/>
    <mergeCell ref="C43:F43"/>
    <mergeCell ref="C44:F44"/>
    <mergeCell ref="C45:F45"/>
    <mergeCell ref="C37:F37"/>
    <mergeCell ref="C35:F35"/>
    <mergeCell ref="C36:F36"/>
    <mergeCell ref="C16:F16"/>
    <mergeCell ref="H16:J16"/>
    <mergeCell ref="C19:F19"/>
    <mergeCell ref="C27:F27"/>
    <mergeCell ref="C28:F28"/>
  </mergeCells>
  <pageMargins left="0.78740157480314965" right="0.78740157480314965" top="1.3779527559055118" bottom="0.98425196850393704" header="0.51181102362204722" footer="0.51181102362204722"/>
  <pageSetup paperSize="9" orientation="portrait" r:id="rId1"/>
  <headerFooter scaleWithDoc="0">
    <oddHeader>&amp;L&amp;"Arial,Fett"&amp;11VgV „Ersatzneubau Dammweg in Modulbauweise“ in Lohmar
&amp;"Arial,Standard"Anlage B2 - Honorarangebotsblätter&amp;R&amp;G</oddHeader>
    <oddFooter>&amp;R&amp;8Seite &amp;P/&amp;N</oddFooter>
  </headerFooter>
  <rowBreaks count="1" manualBreakCount="1">
    <brk id="32" max="11"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8"/>
  <dimension ref="A1:L60"/>
  <sheetViews>
    <sheetView showGridLines="0" view="pageLayout" zoomScaleNormal="85" zoomScaleSheetLayoutView="100" workbookViewId="0">
      <selection activeCell="H11" sqref="H11:J11"/>
    </sheetView>
  </sheetViews>
  <sheetFormatPr baseColWidth="10" defaultColWidth="11.42578125" defaultRowHeight="12.75"/>
  <cols>
    <col min="1" max="2" width="3.42578125" style="59" customWidth="1"/>
    <col min="3" max="3" width="6.85546875" style="59" customWidth="1"/>
    <col min="4" max="4" width="3.42578125" style="59" customWidth="1"/>
    <col min="5" max="5" width="11.42578125" style="59" customWidth="1"/>
    <col min="6" max="6" width="11.42578125" style="59"/>
    <col min="7" max="7" width="3.42578125" style="59" customWidth="1"/>
    <col min="8" max="8" width="11.42578125" style="59"/>
    <col min="9" max="9" width="3.42578125" style="59" customWidth="1"/>
    <col min="10" max="10" width="23.28515625" style="59" customWidth="1"/>
    <col min="11" max="12" width="3.42578125" style="59" customWidth="1"/>
    <col min="13" max="16384" width="11.42578125" style="59"/>
  </cols>
  <sheetData>
    <row r="1" spans="1:11">
      <c r="A1" s="58"/>
      <c r="B1" s="58"/>
      <c r="C1" s="58"/>
      <c r="D1" s="58"/>
      <c r="E1" s="58"/>
      <c r="F1" s="58"/>
      <c r="G1" s="58"/>
      <c r="H1" s="58"/>
      <c r="I1" s="58"/>
      <c r="J1" s="58"/>
    </row>
    <row r="2" spans="1:11">
      <c r="A2" s="60"/>
      <c r="B2" s="58" t="s">
        <v>0</v>
      </c>
      <c r="C2" s="58"/>
      <c r="D2" s="58"/>
      <c r="E2" s="58"/>
      <c r="F2" s="245">
        <f>Deckblatt!F2</f>
        <v>0</v>
      </c>
      <c r="G2" s="246"/>
      <c r="H2" s="246"/>
      <c r="I2" s="246"/>
      <c r="J2" s="246"/>
      <c r="K2" s="264"/>
    </row>
    <row r="3" spans="1:11">
      <c r="A3" s="60"/>
      <c r="B3" s="58"/>
      <c r="C3" s="58"/>
      <c r="D3" s="58"/>
      <c r="E3" s="58"/>
      <c r="F3" s="62"/>
      <c r="G3" s="62"/>
      <c r="H3" s="62"/>
      <c r="I3" s="62"/>
      <c r="J3" s="62"/>
      <c r="K3" s="62"/>
    </row>
    <row r="4" spans="1:11">
      <c r="A4" s="58"/>
      <c r="B4" s="58"/>
      <c r="C4" s="58"/>
      <c r="D4" s="58"/>
      <c r="E4" s="58"/>
      <c r="F4" s="58"/>
      <c r="G4" s="58"/>
      <c r="H4" s="58"/>
      <c r="I4" s="58"/>
      <c r="J4" s="58"/>
    </row>
    <row r="5" spans="1:11">
      <c r="A5" s="137"/>
      <c r="B5" s="172" t="s">
        <v>91</v>
      </c>
      <c r="C5" s="172"/>
      <c r="D5" s="172"/>
      <c r="E5" s="172"/>
      <c r="F5" s="172"/>
      <c r="G5" s="172"/>
      <c r="H5" s="172"/>
      <c r="I5" s="172"/>
      <c r="J5" s="172"/>
      <c r="K5" s="138"/>
    </row>
    <row r="6" spans="1:11">
      <c r="A6" s="76"/>
      <c r="B6" s="173" t="s">
        <v>70</v>
      </c>
      <c r="C6" s="173"/>
      <c r="D6" s="173"/>
      <c r="E6" s="173"/>
      <c r="F6" s="173"/>
      <c r="G6" s="173"/>
      <c r="H6" s="173"/>
      <c r="I6" s="173"/>
      <c r="J6" s="173"/>
      <c r="K6" s="76"/>
    </row>
    <row r="7" spans="1:11">
      <c r="A7" s="76"/>
      <c r="B7" s="76"/>
      <c r="C7" s="76"/>
      <c r="D7" s="76"/>
      <c r="E7" s="76"/>
      <c r="F7" s="76"/>
      <c r="G7" s="76"/>
      <c r="H7" s="76"/>
      <c r="I7" s="76"/>
      <c r="J7" s="76"/>
      <c r="K7" s="76"/>
    </row>
    <row r="8" spans="1:11">
      <c r="A8" s="76"/>
      <c r="B8" s="139" t="s">
        <v>27</v>
      </c>
      <c r="C8" s="139"/>
      <c r="D8" s="76"/>
      <c r="E8" s="76"/>
      <c r="F8" s="76"/>
      <c r="G8" s="76"/>
      <c r="H8" s="76"/>
      <c r="I8" s="76"/>
      <c r="J8" s="76"/>
      <c r="K8" s="76"/>
    </row>
    <row r="9" spans="1:11" ht="14.25" customHeight="1">
      <c r="A9" s="140"/>
      <c r="B9" s="140"/>
      <c r="C9" s="359" t="s">
        <v>28</v>
      </c>
      <c r="D9" s="359"/>
      <c r="E9" s="359"/>
      <c r="F9" s="359"/>
      <c r="G9" s="141"/>
      <c r="H9" s="356">
        <v>110000</v>
      </c>
      <c r="I9" s="357"/>
      <c r="J9" s="358"/>
      <c r="K9" s="142"/>
    </row>
    <row r="10" spans="1:11" ht="12.75" customHeight="1">
      <c r="A10" s="140"/>
      <c r="B10" s="140"/>
      <c r="C10" s="359"/>
      <c r="D10" s="359"/>
      <c r="E10" s="359"/>
      <c r="F10" s="359"/>
      <c r="G10" s="141"/>
      <c r="H10" s="356"/>
      <c r="I10" s="357"/>
      <c r="J10" s="358"/>
      <c r="K10" s="76"/>
    </row>
    <row r="11" spans="1:11" ht="14.25" customHeight="1">
      <c r="A11" s="140"/>
      <c r="B11" s="140"/>
      <c r="C11" s="359" t="s">
        <v>29</v>
      </c>
      <c r="D11" s="359"/>
      <c r="E11" s="359"/>
      <c r="F11" s="359"/>
      <c r="G11" s="141"/>
      <c r="H11" s="356">
        <v>0</v>
      </c>
      <c r="I11" s="357"/>
      <c r="J11" s="358"/>
      <c r="K11" s="76"/>
    </row>
    <row r="12" spans="1:11">
      <c r="A12" s="140"/>
      <c r="B12" s="140"/>
      <c r="C12" s="366" t="s">
        <v>30</v>
      </c>
      <c r="D12" s="366"/>
      <c r="E12" s="366"/>
      <c r="F12" s="366"/>
      <c r="G12" s="141"/>
      <c r="H12" s="356">
        <f>H11+H9</f>
        <v>110000</v>
      </c>
      <c r="I12" s="357"/>
      <c r="J12" s="358"/>
      <c r="K12" s="76"/>
    </row>
    <row r="13" spans="1:11">
      <c r="A13" s="140"/>
      <c r="B13" s="140"/>
      <c r="C13" s="366" t="s">
        <v>31</v>
      </c>
      <c r="D13" s="366"/>
      <c r="E13" s="366"/>
      <c r="F13" s="366"/>
      <c r="G13" s="139"/>
      <c r="H13" s="370" t="s">
        <v>102</v>
      </c>
      <c r="I13" s="371"/>
      <c r="J13" s="372"/>
      <c r="K13" s="76"/>
    </row>
    <row r="14" spans="1:11" ht="14.25" customHeight="1">
      <c r="A14" s="140"/>
      <c r="B14" s="140"/>
      <c r="C14" s="359" t="s">
        <v>150</v>
      </c>
      <c r="D14" s="359"/>
      <c r="E14" s="359"/>
      <c r="F14" s="359"/>
      <c r="G14" s="141"/>
      <c r="H14" s="241" t="s">
        <v>33</v>
      </c>
      <c r="I14" s="242"/>
      <c r="J14" s="243"/>
      <c r="K14" s="76"/>
    </row>
    <row r="15" spans="1:11">
      <c r="A15" s="140"/>
      <c r="B15" s="140"/>
      <c r="C15" s="359"/>
      <c r="D15" s="359"/>
      <c r="E15" s="359"/>
      <c r="F15" s="359"/>
      <c r="G15" s="141"/>
      <c r="H15" s="241"/>
      <c r="I15" s="242"/>
      <c r="J15" s="243"/>
      <c r="K15" s="76"/>
    </row>
    <row r="16" spans="1:11">
      <c r="A16" s="140"/>
      <c r="B16" s="140"/>
      <c r="C16" s="363" t="s">
        <v>34</v>
      </c>
      <c r="D16" s="363"/>
      <c r="E16" s="363"/>
      <c r="F16" s="363"/>
      <c r="G16" s="141"/>
      <c r="H16" s="241">
        <v>0</v>
      </c>
      <c r="I16" s="242"/>
      <c r="J16" s="243"/>
      <c r="K16" s="76"/>
    </row>
    <row r="17" spans="1:11">
      <c r="A17" s="140"/>
      <c r="B17" s="140"/>
      <c r="C17" s="76"/>
      <c r="D17" s="76"/>
      <c r="E17" s="76"/>
      <c r="F17" s="76"/>
      <c r="G17" s="76"/>
      <c r="H17" s="76"/>
      <c r="I17" s="76"/>
      <c r="J17" s="76"/>
      <c r="K17" s="76"/>
    </row>
    <row r="18" spans="1:11">
      <c r="A18" s="140"/>
      <c r="B18" s="140"/>
      <c r="C18" s="76"/>
      <c r="D18" s="76"/>
      <c r="E18" s="76"/>
      <c r="F18" s="76"/>
      <c r="G18" s="76"/>
      <c r="H18" s="76"/>
      <c r="I18" s="76"/>
      <c r="J18" s="76"/>
      <c r="K18" s="76"/>
    </row>
    <row r="19" spans="1:11" ht="25.5">
      <c r="A19" s="140"/>
      <c r="B19" s="140"/>
      <c r="C19" s="365" t="s">
        <v>35</v>
      </c>
      <c r="D19" s="365"/>
      <c r="E19" s="365"/>
      <c r="F19" s="365"/>
      <c r="G19" s="76"/>
      <c r="H19" s="143" t="s">
        <v>36</v>
      </c>
      <c r="I19" s="76"/>
      <c r="J19" s="144" t="s">
        <v>37</v>
      </c>
      <c r="K19" s="76"/>
    </row>
    <row r="20" spans="1:11">
      <c r="A20" s="140"/>
      <c r="B20" s="140"/>
      <c r="C20" s="76" t="s">
        <v>38</v>
      </c>
      <c r="D20" s="76"/>
      <c r="E20" s="76"/>
      <c r="F20" s="76"/>
      <c r="G20" s="76"/>
      <c r="H20" s="75">
        <v>0.02</v>
      </c>
      <c r="I20" s="76"/>
      <c r="J20" s="145"/>
      <c r="K20" s="76"/>
    </row>
    <row r="21" spans="1:11">
      <c r="A21" s="140"/>
      <c r="B21" s="140"/>
      <c r="C21" s="76" t="s">
        <v>39</v>
      </c>
      <c r="D21" s="76"/>
      <c r="E21" s="76"/>
      <c r="F21" s="76"/>
      <c r="G21" s="76"/>
      <c r="H21" s="75">
        <v>0.09</v>
      </c>
      <c r="I21" s="76"/>
      <c r="J21" s="145"/>
      <c r="K21" s="76"/>
    </row>
    <row r="22" spans="1:11">
      <c r="A22" s="140"/>
      <c r="B22" s="140"/>
      <c r="C22" s="76" t="s">
        <v>40</v>
      </c>
      <c r="D22" s="76"/>
      <c r="E22" s="76"/>
      <c r="F22" s="76"/>
      <c r="G22" s="76"/>
      <c r="H22" s="75">
        <v>0.17</v>
      </c>
      <c r="I22" s="76"/>
      <c r="J22" s="145"/>
      <c r="K22" s="76"/>
    </row>
    <row r="23" spans="1:11">
      <c r="A23" s="140"/>
      <c r="B23" s="140"/>
      <c r="C23" s="76" t="s">
        <v>41</v>
      </c>
      <c r="D23" s="76"/>
      <c r="E23" s="76"/>
      <c r="F23" s="76"/>
      <c r="G23" s="76"/>
      <c r="H23" s="75">
        <v>0.02</v>
      </c>
      <c r="I23" s="76"/>
      <c r="J23" s="145"/>
      <c r="K23" s="76"/>
    </row>
    <row r="24" spans="1:11">
      <c r="A24" s="140"/>
      <c r="B24" s="140"/>
      <c r="C24" s="76" t="s">
        <v>42</v>
      </c>
      <c r="D24" s="76"/>
      <c r="E24" s="76"/>
      <c r="F24" s="76"/>
      <c r="G24" s="76"/>
      <c r="H24" s="75">
        <v>0.22</v>
      </c>
      <c r="I24" s="76"/>
      <c r="J24" s="146" t="s">
        <v>75</v>
      </c>
      <c r="K24" s="76"/>
    </row>
    <row r="25" spans="1:11">
      <c r="A25" s="140"/>
      <c r="B25" s="140"/>
      <c r="C25" s="76" t="s">
        <v>43</v>
      </c>
      <c r="D25" s="76"/>
      <c r="E25" s="76"/>
      <c r="F25" s="76"/>
      <c r="G25" s="76"/>
      <c r="H25" s="75">
        <v>7.0000000000000007E-2</v>
      </c>
      <c r="I25" s="76"/>
      <c r="J25" s="146" t="s">
        <v>75</v>
      </c>
      <c r="K25" s="76"/>
    </row>
    <row r="26" spans="1:11">
      <c r="A26" s="140"/>
      <c r="B26" s="140"/>
      <c r="C26" s="76" t="s">
        <v>44</v>
      </c>
      <c r="D26" s="76"/>
      <c r="E26" s="76"/>
      <c r="F26" s="76"/>
      <c r="G26" s="76"/>
      <c r="H26" s="75">
        <v>0.05</v>
      </c>
      <c r="I26" s="76"/>
      <c r="J26" s="146" t="s">
        <v>75</v>
      </c>
      <c r="K26" s="76"/>
    </row>
    <row r="27" spans="1:11" ht="27.75" customHeight="1">
      <c r="A27" s="140"/>
      <c r="B27" s="140"/>
      <c r="C27" s="359" t="s">
        <v>45</v>
      </c>
      <c r="D27" s="359"/>
      <c r="E27" s="359"/>
      <c r="F27" s="359"/>
      <c r="G27" s="76"/>
      <c r="H27" s="75">
        <v>0.35</v>
      </c>
      <c r="I27" s="76"/>
      <c r="J27" s="146" t="s">
        <v>75</v>
      </c>
      <c r="K27" s="76"/>
    </row>
    <row r="28" spans="1:11" ht="27.75" customHeight="1">
      <c r="A28" s="140"/>
      <c r="B28" s="140"/>
      <c r="C28" s="359" t="s">
        <v>46</v>
      </c>
      <c r="D28" s="359"/>
      <c r="E28" s="359"/>
      <c r="F28" s="359"/>
      <c r="G28" s="76"/>
      <c r="H28" s="147">
        <v>0.01</v>
      </c>
      <c r="I28" s="76"/>
      <c r="J28" s="146" t="s">
        <v>75</v>
      </c>
      <c r="K28" s="76"/>
    </row>
    <row r="29" spans="1:11">
      <c r="A29" s="140"/>
      <c r="B29" s="140"/>
      <c r="C29" s="139" t="s">
        <v>47</v>
      </c>
      <c r="D29" s="139"/>
      <c r="E29" s="139"/>
      <c r="F29" s="139"/>
      <c r="G29" s="76"/>
      <c r="H29" s="75">
        <f>SUM(H20:H28)</f>
        <v>1</v>
      </c>
      <c r="I29" s="76"/>
      <c r="J29" s="148">
        <f>SUM(J20:J28)</f>
        <v>0</v>
      </c>
      <c r="K29" s="76"/>
    </row>
    <row r="30" spans="1:11">
      <c r="A30" s="140"/>
      <c r="B30" s="140"/>
      <c r="C30" s="139"/>
      <c r="D30" s="139"/>
      <c r="E30" s="139"/>
      <c r="F30" s="139"/>
      <c r="G30" s="76"/>
      <c r="H30" s="149"/>
      <c r="I30" s="76"/>
      <c r="J30" s="150"/>
      <c r="K30" s="76"/>
    </row>
    <row r="31" spans="1:11">
      <c r="A31" s="140"/>
      <c r="B31" s="140"/>
      <c r="C31" s="139"/>
      <c r="D31" s="139"/>
      <c r="E31" s="139"/>
      <c r="F31" s="139"/>
      <c r="G31" s="76"/>
      <c r="H31" s="149"/>
      <c r="I31" s="76"/>
      <c r="J31" s="150"/>
      <c r="K31" s="76"/>
    </row>
    <row r="32" spans="1:11">
      <c r="A32" s="140"/>
      <c r="B32" s="140"/>
      <c r="C32" s="76"/>
      <c r="D32" s="76"/>
      <c r="E32" s="76"/>
      <c r="F32" s="76"/>
      <c r="G32" s="76"/>
      <c r="H32" s="76"/>
      <c r="I32" s="76"/>
      <c r="J32" s="76"/>
      <c r="K32" s="76"/>
    </row>
    <row r="33" spans="1:12">
      <c r="B33" s="139" t="s">
        <v>18</v>
      </c>
    </row>
    <row r="34" spans="1:12">
      <c r="B34" s="139"/>
    </row>
    <row r="35" spans="1:12">
      <c r="A35" s="140"/>
      <c r="B35" s="140"/>
      <c r="C35" s="359" t="s">
        <v>158</v>
      </c>
      <c r="D35" s="359"/>
      <c r="E35" s="359"/>
      <c r="F35" s="359"/>
      <c r="G35" s="139"/>
      <c r="H35" s="141"/>
      <c r="I35" s="151"/>
      <c r="J35" s="152">
        <f>H16</f>
        <v>0</v>
      </c>
      <c r="K35" s="151"/>
      <c r="L35" s="151"/>
    </row>
    <row r="36" spans="1:12" ht="27.75" customHeight="1">
      <c r="A36" s="140"/>
      <c r="B36" s="140"/>
      <c r="C36" s="359" t="s">
        <v>153</v>
      </c>
      <c r="D36" s="359"/>
      <c r="E36" s="359"/>
      <c r="F36" s="359"/>
      <c r="G36" s="139"/>
      <c r="H36" s="88">
        <f>J29</f>
        <v>0</v>
      </c>
      <c r="I36" s="151"/>
      <c r="J36" s="152">
        <f>H36*J35</f>
        <v>0</v>
      </c>
      <c r="K36" s="151"/>
      <c r="L36" s="151"/>
    </row>
    <row r="37" spans="1:12" ht="27.75" customHeight="1">
      <c r="A37" s="140"/>
      <c r="B37" s="140"/>
      <c r="C37" s="360" t="s">
        <v>52</v>
      </c>
      <c r="D37" s="360"/>
      <c r="E37" s="360"/>
      <c r="F37" s="360"/>
      <c r="G37" s="76"/>
      <c r="H37" s="86">
        <v>0</v>
      </c>
      <c r="I37" s="153"/>
      <c r="J37" s="154">
        <f>J36*H37</f>
        <v>0</v>
      </c>
      <c r="K37" s="141"/>
      <c r="L37" s="141"/>
    </row>
    <row r="38" spans="1:12">
      <c r="A38" s="140"/>
      <c r="B38" s="140"/>
      <c r="C38" s="361" t="s">
        <v>53</v>
      </c>
      <c r="D38" s="361"/>
      <c r="E38" s="361"/>
      <c r="F38" s="361"/>
      <c r="G38" s="139"/>
      <c r="H38" s="141"/>
      <c r="I38" s="141"/>
      <c r="J38" s="155">
        <f>J37+J36</f>
        <v>0</v>
      </c>
      <c r="K38" s="141"/>
      <c r="L38" s="141"/>
    </row>
    <row r="39" spans="1:12">
      <c r="A39" s="140"/>
      <c r="B39" s="140"/>
      <c r="C39" s="360" t="s">
        <v>54</v>
      </c>
      <c r="D39" s="360"/>
      <c r="E39" s="360"/>
      <c r="F39" s="360"/>
      <c r="G39" s="76"/>
      <c r="H39" s="86">
        <v>0</v>
      </c>
      <c r="I39" s="153"/>
      <c r="J39" s="154">
        <f>J38*H39</f>
        <v>0</v>
      </c>
      <c r="K39" s="141"/>
      <c r="L39" s="141"/>
    </row>
    <row r="40" spans="1:12">
      <c r="A40" s="140"/>
      <c r="B40" s="140"/>
      <c r="C40" s="361" t="s">
        <v>53</v>
      </c>
      <c r="D40" s="361"/>
      <c r="E40" s="361"/>
      <c r="F40" s="361"/>
      <c r="G40" s="139"/>
      <c r="H40" s="141"/>
      <c r="I40" s="141"/>
      <c r="J40" s="155">
        <f>J39+J38</f>
        <v>0</v>
      </c>
      <c r="K40" s="141"/>
      <c r="L40" s="141"/>
    </row>
    <row r="41" spans="1:12">
      <c r="A41" s="140"/>
      <c r="B41" s="140"/>
      <c r="C41" s="140"/>
      <c r="D41" s="140"/>
      <c r="E41" s="140"/>
      <c r="F41" s="140"/>
      <c r="G41" s="140"/>
      <c r="H41" s="140"/>
      <c r="I41" s="140"/>
      <c r="J41" s="140"/>
      <c r="K41" s="140"/>
      <c r="L41" s="140"/>
    </row>
    <row r="42" spans="1:12">
      <c r="B42" s="139"/>
    </row>
    <row r="43" spans="1:12">
      <c r="A43" s="140"/>
      <c r="B43" s="140"/>
      <c r="C43" s="362" t="s">
        <v>69</v>
      </c>
      <c r="D43" s="359"/>
      <c r="E43" s="359"/>
      <c r="F43" s="359"/>
      <c r="G43" s="139"/>
      <c r="H43" s="156" t="s">
        <v>56</v>
      </c>
      <c r="I43" s="141"/>
      <c r="J43" s="156" t="s">
        <v>165</v>
      </c>
      <c r="K43" s="141"/>
      <c r="L43" s="141"/>
    </row>
    <row r="44" spans="1:12" ht="14.25" customHeight="1">
      <c r="A44" s="140"/>
      <c r="B44" s="140"/>
      <c r="C44" s="359" t="s">
        <v>57</v>
      </c>
      <c r="D44" s="359"/>
      <c r="E44" s="359"/>
      <c r="F44" s="359"/>
      <c r="G44" s="139"/>
      <c r="H44" s="79">
        <v>0</v>
      </c>
      <c r="I44" s="141"/>
      <c r="J44" s="154">
        <f>H44*20</f>
        <v>0</v>
      </c>
      <c r="K44" s="141"/>
      <c r="L44" s="141"/>
    </row>
    <row r="45" spans="1:12" ht="14.25" customHeight="1">
      <c r="A45" s="140"/>
      <c r="B45" s="140"/>
      <c r="C45" s="359" t="s">
        <v>58</v>
      </c>
      <c r="D45" s="359"/>
      <c r="E45" s="359"/>
      <c r="F45" s="359"/>
      <c r="G45" s="139"/>
      <c r="H45" s="79">
        <v>0</v>
      </c>
      <c r="I45" s="141"/>
      <c r="J45" s="154">
        <f>H45*20</f>
        <v>0</v>
      </c>
      <c r="K45" s="141"/>
      <c r="L45" s="141"/>
    </row>
    <row r="46" spans="1:12">
      <c r="A46" s="140"/>
      <c r="B46" s="140"/>
      <c r="C46" s="360" t="s">
        <v>59</v>
      </c>
      <c r="D46" s="360"/>
      <c r="E46" s="360"/>
      <c r="F46" s="360"/>
      <c r="G46" s="139"/>
      <c r="H46" s="79">
        <v>0</v>
      </c>
      <c r="I46" s="141"/>
      <c r="J46" s="154">
        <f>H46*20</f>
        <v>0</v>
      </c>
      <c r="K46" s="141"/>
      <c r="L46" s="141"/>
    </row>
    <row r="47" spans="1:12">
      <c r="A47" s="140"/>
      <c r="B47" s="140"/>
      <c r="C47" s="361" t="s">
        <v>53</v>
      </c>
      <c r="D47" s="361"/>
      <c r="E47" s="361"/>
      <c r="F47" s="361"/>
      <c r="G47" s="139"/>
      <c r="H47" s="141"/>
      <c r="I47" s="141"/>
      <c r="J47" s="155">
        <f>SUM(J44:J46)</f>
        <v>0</v>
      </c>
      <c r="K47" s="141"/>
      <c r="L47" s="141"/>
    </row>
    <row r="48" spans="1:12">
      <c r="A48" s="140"/>
      <c r="B48" s="140"/>
      <c r="C48" s="140"/>
      <c r="D48" s="140"/>
      <c r="E48" s="140"/>
      <c r="F48" s="140"/>
      <c r="G48" s="140"/>
      <c r="H48" s="140"/>
      <c r="I48" s="140"/>
      <c r="J48" s="140"/>
      <c r="K48" s="140"/>
      <c r="L48" s="140"/>
    </row>
    <row r="49" spans="1:12">
      <c r="A49" s="140"/>
      <c r="B49" s="140"/>
      <c r="C49" s="76"/>
      <c r="D49" s="76"/>
      <c r="E49" s="76"/>
      <c r="F49" s="76"/>
      <c r="G49" s="76"/>
      <c r="H49" s="76"/>
      <c r="I49" s="76"/>
      <c r="J49" s="76"/>
      <c r="K49" s="76"/>
      <c r="L49" s="76"/>
    </row>
    <row r="50" spans="1:12">
      <c r="A50" s="140"/>
      <c r="B50" s="140"/>
      <c r="C50" s="139" t="s">
        <v>60</v>
      </c>
      <c r="D50" s="139"/>
      <c r="E50" s="139"/>
      <c r="F50" s="139"/>
      <c r="G50" s="139"/>
      <c r="H50" s="141"/>
      <c r="I50" s="139"/>
      <c r="J50" s="139"/>
      <c r="K50" s="139"/>
      <c r="L50" s="76"/>
    </row>
    <row r="51" spans="1:12">
      <c r="A51" s="140"/>
      <c r="B51" s="140"/>
      <c r="C51" s="139" t="s">
        <v>99</v>
      </c>
      <c r="D51" s="139"/>
      <c r="E51" s="139"/>
      <c r="F51" s="139"/>
      <c r="G51" s="139"/>
      <c r="H51" s="139"/>
      <c r="I51" s="139"/>
      <c r="J51" s="157" t="s">
        <v>61</v>
      </c>
      <c r="K51" s="139"/>
      <c r="L51" s="76"/>
    </row>
    <row r="52" spans="1:12">
      <c r="A52" s="140"/>
      <c r="B52" s="140"/>
      <c r="C52" s="76" t="s">
        <v>27</v>
      </c>
      <c r="D52" s="139"/>
      <c r="E52" s="139"/>
      <c r="F52" s="139"/>
      <c r="G52" s="76"/>
      <c r="H52" s="141"/>
      <c r="I52" s="141"/>
      <c r="J52" s="154">
        <f>J40</f>
        <v>0</v>
      </c>
      <c r="K52" s="141"/>
      <c r="L52" s="76"/>
    </row>
    <row r="53" spans="1:12">
      <c r="A53" s="140"/>
      <c r="B53" s="140"/>
      <c r="C53" s="76" t="s">
        <v>166</v>
      </c>
      <c r="D53" s="139"/>
      <c r="E53" s="139"/>
      <c r="F53" s="139"/>
      <c r="G53" s="76"/>
      <c r="H53" s="141"/>
      <c r="I53" s="141"/>
      <c r="J53" s="154">
        <f>J47</f>
        <v>0</v>
      </c>
      <c r="K53" s="141"/>
      <c r="L53" s="76"/>
    </row>
    <row r="54" spans="1:12">
      <c r="A54" s="140"/>
      <c r="B54" s="140"/>
      <c r="C54" s="139" t="s">
        <v>26</v>
      </c>
      <c r="D54" s="139"/>
      <c r="E54" s="139"/>
      <c r="F54" s="139"/>
      <c r="G54" s="76"/>
      <c r="H54" s="141"/>
      <c r="I54" s="141"/>
      <c r="J54" s="155">
        <f>SUM(J52:J53)</f>
        <v>0</v>
      </c>
      <c r="K54" s="141"/>
      <c r="L54" s="76"/>
    </row>
    <row r="55" spans="1:12">
      <c r="A55" s="140"/>
      <c r="B55" s="140"/>
      <c r="C55" s="76" t="s">
        <v>62</v>
      </c>
      <c r="D55" s="76"/>
      <c r="E55" s="76"/>
      <c r="F55" s="76"/>
      <c r="G55" s="76"/>
      <c r="H55" s="86">
        <v>0</v>
      </c>
      <c r="I55" s="153"/>
      <c r="J55" s="154">
        <f>J54*H55</f>
        <v>0</v>
      </c>
      <c r="K55" s="153"/>
      <c r="L55" s="76"/>
    </row>
    <row r="56" spans="1:12">
      <c r="A56" s="140"/>
      <c r="B56" s="140"/>
      <c r="C56" s="139" t="s">
        <v>63</v>
      </c>
      <c r="D56" s="139"/>
      <c r="E56" s="139"/>
      <c r="F56" s="139"/>
      <c r="G56" s="76"/>
      <c r="H56" s="141"/>
      <c r="I56" s="141"/>
      <c r="J56" s="155">
        <f>J55+J54</f>
        <v>0</v>
      </c>
      <c r="K56" s="141"/>
      <c r="L56" s="76"/>
    </row>
    <row r="57" spans="1:12">
      <c r="A57" s="140"/>
      <c r="B57" s="140"/>
      <c r="C57" s="76" t="s">
        <v>64</v>
      </c>
      <c r="D57" s="76"/>
      <c r="E57" s="76"/>
      <c r="F57" s="76"/>
      <c r="G57" s="76"/>
      <c r="H57" s="180">
        <v>0.19</v>
      </c>
      <c r="I57" s="153"/>
      <c r="J57" s="154">
        <f>J56*H57</f>
        <v>0</v>
      </c>
      <c r="K57" s="153"/>
      <c r="L57" s="76"/>
    </row>
    <row r="58" spans="1:12" s="95" customFormat="1" ht="15.75">
      <c r="A58" s="160"/>
      <c r="B58" s="160"/>
      <c r="C58" s="161" t="s">
        <v>65</v>
      </c>
      <c r="D58" s="161"/>
      <c r="E58" s="161"/>
      <c r="F58" s="161"/>
      <c r="G58" s="162"/>
      <c r="H58" s="163"/>
      <c r="I58" s="163"/>
      <c r="J58" s="165">
        <f>J57+J56</f>
        <v>0</v>
      </c>
      <c r="K58" s="163"/>
      <c r="L58" s="162"/>
    </row>
    <row r="59" spans="1:12">
      <c r="A59" s="140"/>
      <c r="B59" s="140"/>
      <c r="C59" s="76"/>
      <c r="D59" s="76"/>
      <c r="E59" s="76"/>
      <c r="F59" s="76"/>
      <c r="G59" s="76"/>
      <c r="H59" s="76"/>
      <c r="I59" s="76"/>
      <c r="J59" s="76"/>
      <c r="K59" s="149"/>
      <c r="L59" s="76"/>
    </row>
    <row r="60" spans="1:12">
      <c r="A60" s="140"/>
      <c r="B60" s="140"/>
      <c r="C60" s="76"/>
      <c r="D60" s="76"/>
      <c r="E60" s="76"/>
      <c r="F60" s="76"/>
      <c r="G60" s="76"/>
      <c r="H60" s="76"/>
      <c r="I60" s="76"/>
      <c r="J60" s="76"/>
      <c r="K60" s="149"/>
      <c r="L60" s="76"/>
    </row>
  </sheetData>
  <sheetProtection selectLockedCells="1"/>
  <mergeCells count="27">
    <mergeCell ref="C28:F28"/>
    <mergeCell ref="F2:K2"/>
    <mergeCell ref="C12:F12"/>
    <mergeCell ref="H12:J12"/>
    <mergeCell ref="C13:F13"/>
    <mergeCell ref="C19:F19"/>
    <mergeCell ref="C9:F10"/>
    <mergeCell ref="H9:J10"/>
    <mergeCell ref="C11:F11"/>
    <mergeCell ref="H11:J11"/>
    <mergeCell ref="C27:F27"/>
    <mergeCell ref="C46:F46"/>
    <mergeCell ref="C47:F47"/>
    <mergeCell ref="C44:F44"/>
    <mergeCell ref="C45:F45"/>
    <mergeCell ref="H13:J13"/>
    <mergeCell ref="C14:F15"/>
    <mergeCell ref="H14:J15"/>
    <mergeCell ref="C16:F16"/>
    <mergeCell ref="H16:J16"/>
    <mergeCell ref="C40:F40"/>
    <mergeCell ref="C43:F43"/>
    <mergeCell ref="C35:F35"/>
    <mergeCell ref="C36:F36"/>
    <mergeCell ref="C37:F37"/>
    <mergeCell ref="C38:F38"/>
    <mergeCell ref="C39:F39"/>
  </mergeCells>
  <pageMargins left="0.78740157480314965" right="0.78740157480314965" top="1.3779527559055118" bottom="0.98425196850393704" header="0.51181102362204722" footer="0.51181102362204722"/>
  <pageSetup paperSize="9" orientation="portrait" r:id="rId1"/>
  <headerFooter scaleWithDoc="0">
    <oddHeader>&amp;L&amp;"Arial,Fett"&amp;11VgV „Ersatzneubau Dammweg in Modulbauweise“ in Lohmar
&amp;"Arial,Standard"Anlage B2 - Honorarangebotsblätter&amp;R&amp;G</oddHeader>
    <oddFooter>&amp;R&amp;8Seite &amp;P/&amp;N</oddFooter>
  </headerFooter>
  <rowBreaks count="1" manualBreakCount="1">
    <brk id="32" max="11"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F004 xmlns="26f9a7ac-6872-4ea0-a1b5-2fde7bfb3cec" xsi:nil="true"/>
    <Datum01 xmlns="26f9a7ac-6872-4ea0-a1b5-2fde7bfb3cec" xsi:nil="true"/>
    <AF002 xmlns="26f9a7ac-6872-4ea0-a1b5-2fde7bfb3cec">30_Ausarbeitungen</AF002>
    <AF047 xmlns="b7cb036a-9f2e-48b2-afd6-547dd03ece85" xsi:nil="true"/>
    <AF003 xmlns="26f9a7ac-6872-4ea0-a1b5-2fde7bfb3cec">Vergabeunterlagen</AF003>
    <AF001 xmlns="26f9a7ac-6872-4ea0-a1b5-2fde7bfb3cec">798 Vergabeverfahrensbetreuung</AF001>
    <Text01 xmlns="26f9a7ac-6872-4ea0-a1b5-2fde7bfb3cec">WBM Neubau Sozialunterkunft in Modulbauweise, Greven</Text01>
    <NotAllowedInFolders_PlanunterlagenFotosE-Mails xmlns="26f9a7ac-6872-4ea0-a1b5-2fde7bfb3cec">Planunterlagen;Fotos;E-Mails</NotAllowedInFolders_PlanunterlagenFotosE-Mails>
    <Bool05 xmlns="26f9a7ac-6872-4ea0-a1b5-2fde7bfb3cec">false</Bool05>
    <Text18 xmlns="26f9a7ac-6872-4ea0-a1b5-2fde7bfb3cec" xsi:nil="true"/>
    <Text16 xmlns="26f9a7ac-6872-4ea0-a1b5-2fde7bfb3cec">10-24018</Text16>
    <AF027 xmlns="b7cb036a-9f2e-48b2-afd6-547dd03ece85" xsi:nil="true"/>
    <Text12 xmlns="26f9a7ac-6872-4ea0-a1b5-2fde7bfb3cec" xsi:nil="true"/>
    <Bool06 xmlns="26f9a7ac-6872-4ea0-a1b5-2fde7bfb3cec">false</Bool06>
    <Text17 xmlns="26f9a7ac-6872-4ea0-a1b5-2fde7bfb3cec">assmann GmbH</Text17>
    <Text02 xmlns="26f9a7ac-6872-4ea0-a1b5-2fde7bfb3cec">10-24018</Text02>
    <Note02 xmlns="26f9a7ac-6872-4ea0-a1b5-2fde7bfb3cec" xsi:nil="true"/>
    <_Flow_SignoffStatus xmlns="961845bc-b540-44cd-b6c1-e80895590e9a" xsi:nil="true"/>
    <AF015 xmlns="26f9a7ac-6872-4ea0-a1b5-2fde7bfb3ce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Allgemein" ma:contentTypeID="0x010100DC03FE756155CF47B8EAC9AA9BE99D1C00C24EEED25FCD3742AF72B9D4581D75D3" ma:contentTypeVersion="39" ma:contentTypeDescription="Inhaltstyp für alle allgemeinen Dokumente, nicht für Pläne, Bilder oder Emails verwenden" ma:contentTypeScope="" ma:versionID="7de0308094c094f65aa2b9daf36817ed">
  <xsd:schema xmlns:xsd="http://www.w3.org/2001/XMLSchema" xmlns:xs="http://www.w3.org/2001/XMLSchema" xmlns:p="http://schemas.microsoft.com/office/2006/metadata/properties" xmlns:ns2="26f9a7ac-6872-4ea0-a1b5-2fde7bfb3cec" xmlns:ns3="b7cb036a-9f2e-48b2-afd6-547dd03ece85" xmlns:ns4="961845bc-b540-44cd-b6c1-e80895590e9a" xmlns:ns5="07702326-602c-43be-a164-1c3fb0b8224a" xmlns:ns6="2fb6b26f-4021-4ec0-84ff-2f7ac6783ece" targetNamespace="http://schemas.microsoft.com/office/2006/metadata/properties" ma:root="true" ma:fieldsID="98754718ac91602bcd7b799eb2a0cd9d" ns2:_="" ns3:_="" ns4:_="" ns5:_="" ns6:_="">
    <xsd:import namespace="26f9a7ac-6872-4ea0-a1b5-2fde7bfb3cec"/>
    <xsd:import namespace="b7cb036a-9f2e-48b2-afd6-547dd03ece85"/>
    <xsd:import namespace="961845bc-b540-44cd-b6c1-e80895590e9a"/>
    <xsd:import namespace="07702326-602c-43be-a164-1c3fb0b8224a"/>
    <xsd:import namespace="2fb6b26f-4021-4ec0-84ff-2f7ac6783ece"/>
    <xsd:element name="properties">
      <xsd:complexType>
        <xsd:sequence>
          <xsd:element name="documentManagement">
            <xsd:complexType>
              <xsd:all>
                <xsd:element ref="ns2:AF015" minOccurs="0"/>
                <xsd:element ref="ns2:AF001" minOccurs="0"/>
                <xsd:element ref="ns2:AF002" minOccurs="0"/>
                <xsd:element ref="ns2:AF003" minOccurs="0"/>
                <xsd:element ref="ns2:AF004" minOccurs="0"/>
                <xsd:element ref="ns3:AF047" minOccurs="0"/>
                <xsd:element ref="ns3:AF027" minOccurs="0"/>
                <xsd:element ref="ns2:Datum01" minOccurs="0"/>
                <xsd:element ref="ns2:Text12" minOccurs="0"/>
                <xsd:element ref="ns2:Note02" minOccurs="0"/>
                <xsd:element ref="ns2:NotAllowedInFolders_PlanunterlagenFotosE-Mails" minOccurs="0"/>
                <xsd:element ref="ns2:Bool05" minOccurs="0"/>
                <xsd:element ref="ns2:Bool06" minOccurs="0"/>
                <xsd:element ref="ns2:Text18" minOccurs="0"/>
                <xsd:element ref="ns4:_Flow_SignoffStatus" minOccurs="0"/>
                <xsd:element ref="ns2:Text01" minOccurs="0"/>
                <xsd:element ref="ns2:Text02" minOccurs="0"/>
                <xsd:element ref="ns2:Text16" minOccurs="0"/>
                <xsd:element ref="ns2:Text17" minOccurs="0"/>
                <xsd:element ref="ns5:MediaServiceMetadata" minOccurs="0"/>
                <xsd:element ref="ns5:MediaServiceFastMetadata" minOccurs="0"/>
                <xsd:element ref="ns5:MediaServiceSearchProperties" minOccurs="0"/>
                <xsd:element ref="ns5:MediaServiceObjectDetectorVersions"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f9a7ac-6872-4ea0-a1b5-2fde7bfb3cec" elementFormDefault="qualified">
    <xsd:import namespace="http://schemas.microsoft.com/office/2006/documentManagement/types"/>
    <xsd:import namespace="http://schemas.microsoft.com/office/infopath/2007/PartnerControls"/>
    <xsd:element name="AF015" ma:index="2" nillable="true" ma:displayName="Maßnahme" ma:format="Dropdown" ma:hidden="true" ma:indexed="true" ma:internalName="_x0041_F015" ma:readOnly="false">
      <xsd:simpleType>
        <xsd:restriction base="dms:Choice">
          <xsd:enumeration value="-- keine Zuordnung möglich"/>
          <xsd:enumeration value="Maßnahme I"/>
          <xsd:enumeration value="Maßnahme II"/>
        </xsd:restriction>
      </xsd:simpleType>
    </xsd:element>
    <xsd:element name="AF001" ma:index="3" nillable="true" ma:displayName="VE" ma:description="Standard-Vergabeeinheitenkatalog; nicht benötigte Vergabeeinheiten könnten unter dem Startauswahlfeld und dann unter Websitespalten (auf den Pfeil klicken) gelöscht werden" ma:format="Dropdown" ma:indexed="true" ma:internalName="_x0041_F001">
      <xsd:simpleType>
        <xsd:restriction base="dms:Choice">
          <xsd:enumeration value="701 Auftraggeber"/>
          <xsd:enumeration value="702 Projektsteuerung"/>
          <xsd:enumeration value="703 Projektmanagement"/>
          <xsd:enumeration value="704 BIM-Manager"/>
          <xsd:enumeration value="705 Generalplanung"/>
          <xsd:enumeration value="706 Objektplanung Gebäude"/>
          <xsd:enumeration value="707 Baumanagement (Hochbau)"/>
          <xsd:enumeration value="708 Technische Ausrüstung"/>
          <xsd:enumeration value="709 TA, HLSKG"/>
          <xsd:enumeration value="710 TA, ELT"/>
          <xsd:enumeration value="711 TA, Sanitärtechnik"/>
          <xsd:enumeration value="712 TA, Heizungstechnik"/>
          <xsd:enumeration value="713 TA, Lüftungstechnik"/>
          <xsd:enumeration value="714 TA, Starkstrom"/>
          <xsd:enumeration value="715 TA, Schwachstrom"/>
          <xsd:enumeration value="716 TA, Aufzugsanlagen"/>
          <xsd:enumeration value="717 TA, Kältetechnik"/>
          <xsd:enumeration value="718 TA, Küchenplanung"/>
          <xsd:enumeration value="719 TA, Laborplanung"/>
          <xsd:enumeration value="726 TA, Gebäudeautomation"/>
          <xsd:enumeration value="728 Qualitätssicherung"/>
          <xsd:enumeration value="729 Artenschutzrechtliche Gutachten"/>
          <xsd:enumeration value="730 Fassadenplanung"/>
          <xsd:enumeration value="731 Tragwerksplanung"/>
          <xsd:enumeration value="732 Außenanlagenplanung"/>
          <xsd:enumeration value="736 Bauphysik"/>
          <xsd:enumeration value="740 Schallimmissionsschutz"/>
          <xsd:enumeration value="741 Brandschutzsachverständiger"/>
          <xsd:enumeration value="742 Baugrunduntersuchungen"/>
          <xsd:enumeration value="744 Kampfmittelüberprüfung"/>
          <xsd:enumeration value="745 SiGeKo"/>
          <xsd:enumeration value="746 Vermessungsleistungen"/>
          <xsd:enumeration value="747 Bestandsaufnahme"/>
          <xsd:enumeration value="748 Genehmigungsverfahren"/>
          <xsd:enumeration value="749 Denkmalschutz"/>
          <xsd:enumeration value="750 Sachverständiger RLT"/>
          <xsd:enumeration value="751 Sachverständiger Elektrotechnik"/>
          <xsd:enumeration value="752 Sachverständiger BMA"/>
          <xsd:enumeration value="754 Fassadengutachten"/>
          <xsd:enumeration value="755 Baustatische Prüfung (Prüfstatiker)"/>
          <xsd:enumeration value="756 Wertermittlungsgutachten"/>
          <xsd:enumeration value="757 Wettbewerbsmanagement"/>
          <xsd:enumeration value="759 Machbarkeitsstudie"/>
          <xsd:enumeration value="760 Modellbauarbeiten"/>
          <xsd:enumeration value="761 Objektplanung Innenräume"/>
          <xsd:enumeration value="763 Bauleistungsversicherung"/>
          <xsd:enumeration value="764 Multi-Risk-Versicherung"/>
          <xsd:enumeration value="766 Technisch wirtschaftliche Beratungsleistungen"/>
          <xsd:enumeration value="767 Wachdienstleistungen"/>
          <xsd:enumeration value="768 Beweissicherungsverfahren"/>
          <xsd:enumeration value="769 Rechtsberatungsleistungen"/>
          <xsd:enumeration value="773 Fördermittel"/>
          <xsd:enumeration value="783 Projektkommunikationssystem"/>
          <xsd:enumeration value="784 BOS-Funkfeldmessung"/>
          <xsd:enumeration value="786 Umzugsmanagement"/>
          <xsd:enumeration value="788 Gebäudemanagement"/>
          <xsd:enumeration value="789 Wirtschaftlichkeitsuntersuchung"/>
          <xsd:enumeration value="790 Nutzervertretung"/>
          <xsd:enumeration value="794 Vergabestelle"/>
          <xsd:enumeration value="795 Bauschadstoffgutachten"/>
          <xsd:enumeration value="796 Projektentwicklung/-vorbereitung"/>
          <xsd:enumeration value="797 Facility Management"/>
          <xsd:enumeration value="798 Vergabeverfahrensbetreuung"/>
          <xsd:enumeration value="799 Inbetriebnahmemanagement"/>
          <xsd:enumeration value="201 Abbruch- und Rückbauarbeiten"/>
          <xsd:enumeration value="203 Kampfmittelbeseitigung"/>
          <xsd:enumeration value="204 Herrichten der Geländeoberfläche"/>
          <xsd:enumeration value="205 Abwasserentsorgung"/>
          <xsd:enumeration value="206 Wasserversorgung"/>
          <xsd:enumeration value="207 Gasversorgung"/>
          <xsd:enumeration value="208 Fernwärmeversorgung"/>
          <xsd:enumeration value="209 Stromversorgung"/>
          <xsd:enumeration value="213 Schadstoffsanierung"/>
          <xsd:enumeration value="214 Versorger"/>
          <xsd:enumeration value="301 Baustellenlogistik"/>
          <xsd:enumeration value="302 Erdarbeiten"/>
          <xsd:enumeration value="303 Spezialtiefbauarbeiten"/>
          <xsd:enumeration value="304 Rohbauarbeiten"/>
          <xsd:enumeration value="305 Stahlbauarbeiten"/>
          <xsd:enumeration value="306 Stahlbetonfertigteile"/>
          <xsd:enumeration value="307 Zimmer- und Holzbauarbeiten"/>
          <xsd:enumeration value="308 Metallbau- und Verglasungsarbeiten (Fenster/Türen)"/>
          <xsd:enumeration value="309 Metallbau- und Verglasungsarbeiten (P-R-K)"/>
          <xsd:enumeration value="310 Metallbau- und Verglasungsarbeiten (Rohrrahmentüren)"/>
          <xsd:enumeration value="311 Kunststoff- und Verglasungsarbeiten (Fenster)"/>
          <xsd:enumeration value="312 Holz- und Verglasungsarbeiten (Fenster)"/>
          <xsd:enumeration value="313 Fassadenbekleidungen"/>
          <xsd:enumeration value="314 Verblendarbeiten"/>
          <xsd:enumeration value="315 Wärmedämmverbundsysteme"/>
          <xsd:enumeration value="316 Toranlagen"/>
          <xsd:enumeration value="317 Abdichtungsarbeiten"/>
          <xsd:enumeration value="318 Dachdeckungs- und Dachabdichtungsarbeiten"/>
          <xsd:enumeration value="319 Oberlichter"/>
          <xsd:enumeration value="320 Putzarbeiten"/>
          <xsd:enumeration value="321 Estricharbeiten"/>
          <xsd:enumeration value="322 Hohlraumboden"/>
          <xsd:enumeration value="323 Doppelboden"/>
          <xsd:enumeration value="324 Industriesohlenarbeiten"/>
          <xsd:enumeration value="325 Schlosserarbeiten"/>
          <xsd:enumeration value="326 Metallbauarbeiten"/>
          <xsd:enumeration value="327 Innentüren"/>
          <xsd:enumeration value="328 Trockenbauarbeiten"/>
          <xsd:enumeration value="329 Maler- und Lackierarbeiten"/>
          <xsd:enumeration value="330 Fliesenarbeiten"/>
          <xsd:enumeration value="331 Bodenbelagarbeiten I, Linoleum, PVC, Kautschuk"/>
          <xsd:enumeration value="332 Bodenbelagarbeiten II, Textile Bodenbeläge"/>
          <xsd:enumeration value="333 Bodenbeschichtungen"/>
          <xsd:enumeration value="334 Parkettarbeiten"/>
          <xsd:enumeration value="335 Naturwerksteinarbeiten"/>
          <xsd:enumeration value="336 Betonwerksteinarbeiten"/>
          <xsd:enumeration value="337 Tischlerarbeiten"/>
          <xsd:enumeration value="338 Schließanlage"/>
          <xsd:enumeration value="339 Gebäudereinigung"/>
          <xsd:enumeration value="341 Gerüstarbeiten"/>
          <xsd:enumeration value="342 WC-Trennwände"/>
          <xsd:enumeration value="343 Glastrennwände"/>
          <xsd:enumeration value="344 Mobile Trennwände"/>
          <xsd:enumeration value="345 Beschilderung"/>
          <xsd:enumeration value="346 Blendschutzsysteme (innenliegend)"/>
          <xsd:enumeration value="347 Sonnenschutzsysteme"/>
          <xsd:enumeration value="348 Winterbaumaßnahmen"/>
          <xsd:enumeration value="390 Generalunternehmer"/>
          <xsd:enumeration value="391 Generalübernehmer"/>
          <xsd:enumeration value="392 Totalunternehmer"/>
          <xsd:enumeration value="393 Totalübernehmer"/>
          <xsd:enumeration value="399 Kleinaufträge"/>
          <xsd:enumeration value="410 Sanitäranlagen"/>
          <xsd:enumeration value="414 Heizungs- und Sanitärtechnik"/>
          <xsd:enumeration value="420 Heizungs- und Kältetechnik"/>
          <xsd:enumeration value="421 Heizungstechnik"/>
          <xsd:enumeration value="422 Kältetechnik"/>
          <xsd:enumeration value="430 Lüftungstechnik"/>
          <xsd:enumeration value="431 Lüftungs- und Kältetechnik"/>
          <xsd:enumeration value="440 Elektrotechnik"/>
          <xsd:enumeration value="441 Hoch- und Mittelspannungsanlagen"/>
          <xsd:enumeration value="442 Eigenstromversorgungsanlagen"/>
          <xsd:enumeration value="446 Blitzschutz- und Erdungsanlagen"/>
          <xsd:enumeration value="450 Fernmelde- und informationstechnische Anlagen"/>
          <xsd:enumeration value="460 Förderanlagen"/>
          <xsd:enumeration value="480 Gebäudeautomation"/>
          <xsd:enumeration value="495 Dämmarbeiten an technischen Anlagen"/>
          <xsd:enumeration value="501 Außenanlagen"/>
          <xsd:enumeration value="502 Tiefbauarbeiten"/>
          <xsd:enumeration value="601 Ausstattung"/>
          <xsd:enumeration value="602 Beschilderung"/>
          <xsd:enumeration value="603 Werbeanlagen"/>
          <xsd:enumeration value="604 Möblierung"/>
        </xsd:restriction>
      </xsd:simpleType>
    </xsd:element>
    <xsd:element name="AF002" ma:index="4" nillable="true" ma:displayName="Dok-Gruppe" ma:format="Dropdown" ma:indexed="true" ma:internalName="_x0041_F002">
      <xsd:simpleType>
        <xsd:restriction base="dms:Choice">
          <xsd:enumeration value="02_Vergabe"/>
          <xsd:enumeration value="20_Vertragswesen"/>
          <xsd:enumeration value="22_Rechnungswesen"/>
          <xsd:enumeration value="24_Schriftverkehr"/>
          <xsd:enumeration value="26_Protokolle"/>
          <xsd:enumeration value="30_Ausarbeitungen"/>
          <xsd:enumeration value="80_Abnahme"/>
          <xsd:enumeration value="82_Dokumentation"/>
          <xsd:enumeration value="99_Intern"/>
        </xsd:restriction>
      </xsd:simpleType>
    </xsd:element>
    <xsd:element name="AF003" ma:index="5" nillable="true" ma:displayName="Dok-Art" ma:indexed="true" ma:internalName="_x0041_F003">
      <xsd:simpleType>
        <xsd:union memberTypes="dms:Text">
          <xsd:simpleType>
            <xsd:restriction base="dms:Choice">
              <xsd:enumeration value="Angebot"/>
              <xsd:enumeration value="Antrag"/>
              <xsd:enumeration value="Aufforderung zur Angebotsabgabe"/>
              <xsd:enumeration value="Auslobung"/>
              <xsd:enumeration value="Auslosung und Preisgerichtsvorbesprechung"/>
              <xsd:enumeration value="Ausschreibung"/>
              <xsd:enumeration value="Ausstellung und Doku"/>
              <xsd:enumeration value="AuV-Gespräch"/>
              <xsd:enumeration value="Bauherrenbesprechungen"/>
              <xsd:enumeration value="Bedarfsplanung"/>
              <xsd:enumeration value="Beauftragung"/>
              <xsd:enumeration value="Bekanntmachungen"/>
              <xsd:enumeration value="Bemusterungen"/>
              <xsd:enumeration value="Berechnungen"/>
              <xsd:enumeration value="Beschlüsse"/>
              <xsd:enumeration value="Bestandsunterlagen"/>
              <xsd:enumeration value="Bieterfrage"/>
              <xsd:enumeration value="Bieterliste"/>
              <xsd:enumeration value="Checklisten"/>
              <xsd:enumeration value="Einführungskolloquium"/>
              <xsd:enumeration value="Entscheidungsvorlage Nr. 000"/>
              <xsd:enumeration value="Erläuterungsbericht"/>
              <xsd:enumeration value="Genehmigungen"/>
              <xsd:enumeration value="Gutachten"/>
              <xsd:enumeration value="Hersteller"/>
              <xsd:enumeration value="Honorarermittlungen"/>
              <xsd:enumeration value="Konzept"/>
              <xsd:enumeration value="Koordinationsbesprechung"/>
              <xsd:enumeration value="Kosten"/>
              <xsd:enumeration value="Kostenschätzung"/>
              <xsd:enumeration value="Kostenberechnung"/>
              <xsd:enumeration value="Kostenüberwachung"/>
              <xsd:enumeration value="Liste"/>
              <xsd:enumeration value="Leistungsstandbewertungen"/>
              <xsd:enumeration value="LP-Abschluss"/>
              <xsd:enumeration value="Leistungsverzeichnis"/>
              <xsd:enumeration value="Mengenermittlungen"/>
              <xsd:enumeration value="Normen und Richtlinien"/>
              <xsd:enumeration value="Organisation"/>
              <xsd:enumeration value="Planlisten"/>
              <xsd:enumeration value="Planversand"/>
              <xsd:enumeration value="Planungsbesprechung"/>
              <xsd:enumeration value="Präsentation"/>
              <xsd:enumeration value="Preisgericht"/>
              <xsd:enumeration value="Preisspiegel"/>
              <xsd:enumeration value="Produktinformationen"/>
              <xsd:enumeration value="Projektänderungsantrag Nr. 000"/>
              <xsd:enumeration value="Prüfberichte"/>
              <xsd:enumeration value="Qualitäten"/>
              <xsd:enumeration value="Statik"/>
              <xsd:enumeration value="Skizze"/>
              <xsd:enumeration value="Statusbericht"/>
              <xsd:enumeration value="Stellungnahme"/>
              <xsd:enumeration value="Tagesberichte"/>
              <xsd:enumeration value="Teilnehmer"/>
              <xsd:enumeration value="Termine"/>
              <xsd:enumeration value="Vergabeunterlagen"/>
              <xsd:enumeration value="Vergabevermerk"/>
              <xsd:enumeration value="Vergabevorschlag"/>
              <xsd:enumeration value="Verhandlungsverfahren"/>
              <xsd:enumeration value="Veröffentlichungen"/>
              <xsd:enumeration value="Visualisierung"/>
              <xsd:enumeration value="Vollmachten"/>
              <xsd:enumeration value="Vorprüfung"/>
              <xsd:enumeration value="Zertifizierung"/>
              <xsd:enumeration value="Ziele"/>
              <xsd:enumeration value="Nachtrag Nr. 001"/>
              <xsd:enumeration value="Nachtrag Nr. 002"/>
              <xsd:enumeration value="Nachtrag Nr. 003"/>
              <xsd:enumeration value="Nachtrag Nr. 004"/>
              <xsd:enumeration value="Nachtrag Nr. 005"/>
              <xsd:enumeration value="Nachtrag Nr. 006"/>
              <xsd:enumeration value="Nachtrag Nr. 007"/>
              <xsd:enumeration value="Nachtrag Nr. 008"/>
              <xsd:enumeration value="Nachtrag Nr. 009"/>
              <xsd:enumeration value="Nachtrag Nr. 010"/>
              <xsd:enumeration value="Abschlagsrechnung Nr. 001"/>
              <xsd:enumeration value="Abschlagsrechnung Nr. 002"/>
              <xsd:enumeration value="Abschlagsrechnung Nr. 003"/>
              <xsd:enumeration value="Abschlagsrechnung Nr. 004"/>
              <xsd:enumeration value="Abschlagsrechnung Nr. 005"/>
              <xsd:enumeration value="Abschlagsrechnung Nr. 006"/>
              <xsd:enumeration value="Abschlagsrechnung Nr. 007"/>
              <xsd:enumeration value="Abschlagsrechnung Nr. 008"/>
              <xsd:enumeration value="Schlussrechnung"/>
              <xsd:enumeration value="Behinderungsanzeige 001"/>
              <xsd:enumeration value="Behinderungsanzeige 002"/>
              <xsd:enumeration value="Behinderungsanzeige 003"/>
              <xsd:enumeration value="Mängelanzeige Nr. 001"/>
              <xsd:enumeration value="Mängelanzeige Nr. 002"/>
              <xsd:enumeration value="Mängelanzeige Nr. 003"/>
            </xsd:restriction>
          </xsd:simpleType>
        </xsd:union>
      </xsd:simpleType>
    </xsd:element>
    <xsd:element name="AF004" ma:index="6" nillable="true" ma:displayName="LP" ma:indexed="true" ma:internalName="_x0041_F004">
      <xsd:simpleType>
        <xsd:restriction base="dms:Choice">
          <xsd:enumeration value="0 Projektvorbereitung"/>
          <xsd:enumeration value="1 Grundlagenermittlung, Bestandspläne"/>
          <xsd:enumeration value="2 Vorplanung"/>
          <xsd:enumeration value="3 Entwurfsplanung"/>
          <xsd:enumeration value="4 Genehmigungsplanung"/>
          <xsd:enumeration value="5 Ausführungsplanung"/>
          <xsd:enumeration value="6 Vorbereitung der Vergabe"/>
          <xsd:enumeration value="7 Mitwirkung bei der Vergabe"/>
          <xsd:enumeration value="8 Objektüberwachung"/>
          <xsd:enumeration value="9 Objektbetreuung"/>
          <xsd:enumeration value="übergreifend"/>
        </xsd:restriction>
      </xsd:simpleType>
    </xsd:element>
    <xsd:element name="Datum01" ma:index="9" nillable="true" ma:displayName="Frist" ma:description="Über diese Spalte können Fristen für Dokumente (bspw. für Rückmeldungen) eingestellt werden" ma:format="DateOnly" ma:internalName="Datum01">
      <xsd:simpleType>
        <xsd:restriction base="dms:DateTime"/>
      </xsd:simpleType>
    </xsd:element>
    <xsd:element name="Text12" ma:index="10" nillable="true" ma:displayName="Aktionen" ma:description="Dateiumwandlung in pdf" ma:hidden="true" ma:internalName="Text12">
      <xsd:simpleType>
        <xsd:restriction base="dms:Text">
          <xsd:maxLength value="255"/>
        </xsd:restriction>
      </xsd:simpleType>
    </xsd:element>
    <xsd:element name="Note02" ma:index="11" nillable="true" ma:displayName="Anmerkungen" ma:description="Anmerkungsspalte" ma:internalName="Note02">
      <xsd:simpleType>
        <xsd:restriction base="dms:Note">
          <xsd:maxLength value="255"/>
        </xsd:restriction>
      </xsd:simpleType>
    </xsd:element>
    <xsd:element name="NotAllowedInFolders_PlanunterlagenFotosE-Mails" ma:index="12" nillable="true" ma:displayName="NotAllowedInFolders_PlanunterlagenFotosE-Mails" ma:default="Planunterlagen;Fotos;E-Mails" ma:hidden="true" ma:internalName="NotAllowedInFolders_PlanunterlagenFotosE_x002d_Mails" ma:readOnly="false">
      <xsd:simpleType>
        <xsd:restriction base="dms:Text"/>
      </xsd:simpleType>
    </xsd:element>
    <xsd:element name="Bool05" ma:index="13" nillable="true" ma:displayName="ZIP" ma:default="0" ma:internalName="Bool05">
      <xsd:simpleType>
        <xsd:restriction base="dms:Boolean"/>
      </xsd:simpleType>
    </xsd:element>
    <xsd:element name="Bool06" ma:index="14" nillable="true" ma:displayName="Flow" ma:default="0" ma:internalName="Bool06">
      <xsd:simpleType>
        <xsd:restriction base="dms:Boolean"/>
      </xsd:simpleType>
    </xsd:element>
    <xsd:element name="Text18" ma:index="15" nillable="true" ma:displayName="Start-Export" ma:description="Spalte zum Starten des Flows zum Exportieren der Dateien, welche den Status ZIP gleich ja aufweisen" ma:hidden="true" ma:internalName="Text18">
      <xsd:simpleType>
        <xsd:restriction base="dms:Text">
          <xsd:maxLength value="255"/>
        </xsd:restriction>
      </xsd:simpleType>
    </xsd:element>
    <xsd:element name="Text01" ma:index="19" nillable="true" ma:displayName="Projektname" ma:default="WBM Neubau Sozialunterkunft in Modulbauweise, Greven" ma:hidden="true" ma:internalName="Text01">
      <xsd:simpleType>
        <xsd:restriction base="dms:Text">
          <xsd:maxLength value="255"/>
        </xsd:restriction>
      </xsd:simpleType>
    </xsd:element>
    <xsd:element name="Text02" ma:index="20" nillable="true" ma:displayName="Projektnummer" ma:default="10-24018" ma:hidden="true" ma:internalName="Text02">
      <xsd:simpleType>
        <xsd:restriction base="dms:Text">
          <xsd:maxLength value="255"/>
        </xsd:restriction>
      </xsd:simpleType>
    </xsd:element>
    <xsd:element name="Text16" ma:index="21" nillable="true" ma:displayName="Transfercolumn01" ma:default="10-24018" ma:description="Übergabespalte für Officeatwork" ma:hidden="true" ma:internalName="Text16">
      <xsd:simpleType>
        <xsd:restriction base="dms:Text">
          <xsd:maxLength value="255"/>
        </xsd:restriction>
      </xsd:simpleType>
    </xsd:element>
    <xsd:element name="Text17" ma:index="22" nillable="true" ma:displayName="Transfercolumn02" ma:default="assmann GmbH" ma:description="Übergabespalte für Officeatwork" ma:hidden="true" ma:internalName="Text17">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cb036a-9f2e-48b2-afd6-547dd03ece85" elementFormDefault="qualified">
    <xsd:import namespace="http://schemas.microsoft.com/office/2006/documentManagement/types"/>
    <xsd:import namespace="http://schemas.microsoft.com/office/infopath/2007/PartnerControls"/>
    <xsd:element name="AF047" ma:index="7" nillable="true" ma:displayName="Verwendungszweck" ma:hidden="true" ma:internalName="_x0041_F047" ma:readOnly="false">
      <xsd:complexType>
        <xsd:complexContent>
          <xsd:extension base="dms:MultiChoiceFillIn">
            <xsd:sequence>
              <xsd:element name="Value" maxOccurs="unbounded" minOccurs="0" nillable="true">
                <xsd:simpleType>
                  <xsd:union memberTypes="dms:Text">
                    <xsd:simpleType>
                      <xsd:restriction base="dms:Choice">
                        <xsd:enumeration value="Abstimmung LB-intern"/>
                        <xsd:enumeration value="Koordination/Abstimmung"/>
                        <xsd:enumeration value="Grundlage weitere Planung"/>
                        <xsd:enumeration value="LP-Abschluss"/>
                        <xsd:enumeration value="Kostenermittlung"/>
                        <xsd:enumeration value="Kostenschätzung"/>
                        <xsd:enumeration value="Kostenberechnung"/>
                        <xsd:enumeration value="301 Anlage LV"/>
                        <xsd:enumeration value="301 Grundlage LV"/>
                        <xsd:enumeration value="302 Anlage LV"/>
                        <xsd:enumeration value="302 Grundlage LV"/>
                        <xsd:enumeration value="303 Anlage LV"/>
                        <xsd:enumeration value="303 Grundlage LV"/>
                        <xsd:enumeration value="304 Anlage LV"/>
                        <xsd:enumeration value="304 Grundlage LV"/>
                        <xsd:enumeration value="305 Anlage LV"/>
                        <xsd:enumeration value="305 Grundlage LV"/>
                        <xsd:enumeration value="306 Anlage LV"/>
                        <xsd:enumeration value="306 Grundlage LV"/>
                        <xsd:enumeration value="307 Anlage LV"/>
                        <xsd:enumeration value="307 Grundlage LV"/>
                        <xsd:enumeration value="308 Anlage LV"/>
                        <xsd:enumeration value="308 Grundlage LV"/>
                        <xsd:enumeration value="309 Anlage LV"/>
                        <xsd:enumeration value="309 Grundlage LV"/>
                        <xsd:enumeration value="310 Anlage LV"/>
                        <xsd:enumeration value="310 Grundlage LV"/>
                        <xsd:enumeration value="311 Anlage LV"/>
                        <xsd:enumeration value="311 Grundlage LV"/>
                        <xsd:enumeration value="312 Anlage LV"/>
                        <xsd:enumeration value="312 Grundlage LV"/>
                        <xsd:enumeration value="313 Anlage LV"/>
                        <xsd:enumeration value="313 Grundlage LV"/>
                        <xsd:enumeration value="314 Anlage LV"/>
                        <xsd:enumeration value="314 Grundlage LV"/>
                        <xsd:enumeration value="315 Anlage LV"/>
                        <xsd:enumeration value="315 Grundlage LV"/>
                        <xsd:enumeration value="316 Anlage LV"/>
                        <xsd:enumeration value="316 Grundlage LV"/>
                        <xsd:enumeration value="317 Anlage LV"/>
                        <xsd:enumeration value="317 Grundlage LV"/>
                        <xsd:enumeration value="318 Anlage LV"/>
                        <xsd:enumeration value="318 Grundlage LV"/>
                        <xsd:enumeration value="319 Anlage LV"/>
                        <xsd:enumeration value="319 Grundlage LV"/>
                        <xsd:enumeration value="320 Anlage LV"/>
                        <xsd:enumeration value="320 Grundlage LV"/>
                        <xsd:enumeration value="321 Anlage LV"/>
                        <xsd:enumeration value="321 Grundlage LV"/>
                        <xsd:enumeration value="322 Anlage LV"/>
                        <xsd:enumeration value="322 Grundlage LV"/>
                        <xsd:enumeration value="323 Anlage LV"/>
                        <xsd:enumeration value="323 Grundlage LV"/>
                        <xsd:enumeration value="324 Anlage LV"/>
                        <xsd:enumeration value="324 Grundlage LV"/>
                        <xsd:enumeration value="325 Anlage LV"/>
                        <xsd:enumeration value="325 Grundlage LV"/>
                        <xsd:enumeration value="326 Anlage LV"/>
                        <xsd:enumeration value="326 Grundlage LV"/>
                        <xsd:enumeration value="327 Anlage LV"/>
                        <xsd:enumeration value="327 Grundlage LV"/>
                        <xsd:enumeration value="328 Anlage LV"/>
                        <xsd:enumeration value="328 Grundlage LV"/>
                        <xsd:enumeration value="329 Anlage LV"/>
                        <xsd:enumeration value="329 Grundlage LV"/>
                        <xsd:enumeration value="330 Anlage LV"/>
                        <xsd:enumeration value="330 Grundlage LV"/>
                        <xsd:enumeration value="331 Anlage LV"/>
                        <xsd:enumeration value="331 Grundlage LV"/>
                        <xsd:enumeration value="332 Anlage LV"/>
                        <xsd:enumeration value="332 Grundlage LV"/>
                        <xsd:enumeration value="333 Anlage LV"/>
                        <xsd:enumeration value="333 Grundlage LV"/>
                        <xsd:enumeration value="334 Anlage LV"/>
                        <xsd:enumeration value="334 Grundlage LV"/>
                        <xsd:enumeration value="335 Anlage LV"/>
                        <xsd:enumeration value="335 Grundlage LV"/>
                        <xsd:enumeration value="336 Anlage LV"/>
                        <xsd:enumeration value="336 Grundlage LV"/>
                        <xsd:enumeration value="337 Anlage LV"/>
                        <xsd:enumeration value="337 Grundlage LV"/>
                        <xsd:enumeration value="338 Anlage LV"/>
                        <xsd:enumeration value="338 Grundlage LV"/>
                        <xsd:enumeration value="339 Anlage LV"/>
                        <xsd:enumeration value="339 Grundlage LV"/>
                        <xsd:enumeration value="340 Anlage LV"/>
                        <xsd:enumeration value="340 Grundlage LV"/>
                        <xsd:enumeration value="341 Anlage LV"/>
                        <xsd:enumeration value="341 Grundlage LV"/>
                        <xsd:enumeration value="342 Anlage LV"/>
                        <xsd:enumeration value="342 Grundlage LV"/>
                        <xsd:enumeration value="343 Anlage LV"/>
                        <xsd:enumeration value="343 Grundlage LV"/>
                        <xsd:enumeration value="344 Anlage LV"/>
                        <xsd:enumeration value="344 Grundlage LV"/>
                        <xsd:enumeration value="345 Anlage LV"/>
                        <xsd:enumeration value="345 Grundlage LV"/>
                        <xsd:enumeration value="390 Anlage LV"/>
                        <xsd:enumeration value="390 Grundlage LV"/>
                        <xsd:enumeration value="410 Anlage LV"/>
                        <xsd:enumeration value="410 Grundlage LV"/>
                        <xsd:enumeration value="413 Anlage LV"/>
                        <xsd:enumeration value="413 Grundlage LV"/>
                        <xsd:enumeration value="414 Anlage LV"/>
                        <xsd:enumeration value="414 Grundlage LV"/>
                        <xsd:enumeration value="421 Anlage LV"/>
                        <xsd:enumeration value="421 Grundlage LV"/>
                        <xsd:enumeration value="430 Anlage LV"/>
                        <xsd:enumeration value="430 Grundlage LV"/>
                        <xsd:enumeration value="446 Anlage LV"/>
                        <xsd:enumeration value="446 Grundlage LV"/>
                        <xsd:enumeration value="460 Anlage LV"/>
                        <xsd:enumeration value="460 Grundlage LV"/>
                        <xsd:enumeration value="501 Anlage LV"/>
                        <xsd:enumeration value="501 Grundlage LV"/>
                        <xsd:enumeration value="603 Anlage LV"/>
                        <xsd:enumeration value="603 Grundlage LV"/>
                      </xsd:restriction>
                    </xsd:simpleType>
                  </xsd:union>
                </xsd:simpleType>
              </xsd:element>
            </xsd:sequence>
          </xsd:extension>
        </xsd:complexContent>
      </xsd:complexType>
    </xsd:element>
    <xsd:element name="AF027" ma:index="8" nillable="true" ma:displayName="Schlagwörter" ma:internalName="_x0041_F027">
      <xsd:complexType>
        <xsd:complexContent>
          <xsd:extension base="dms:MultiChoiceFillIn">
            <xsd:sequence>
              <xsd:element name="Value" maxOccurs="unbounded" minOccurs="0" nillable="true">
                <xsd:simpleType>
                  <xsd:union memberTypes="dms:Text">
                    <xsd:simpleType>
                      <xsd:restriction base="dms:Choice">
                        <xsd:enumeration value="Geben Sie Auswahl Nr. 1 ein"/>
                        <xsd:enumeration value="Geben Sie Auswahl Nr. 2 ein."/>
                        <xsd:enumeration value="Geben Sie Auswahl Nr. 3 ein."/>
                      </xsd:restriction>
                    </xsd:simpleType>
                  </xsd:un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61845bc-b540-44cd-b6c1-e80895590e9a" elementFormDefault="qualified">
    <xsd:import namespace="http://schemas.microsoft.com/office/2006/documentManagement/types"/>
    <xsd:import namespace="http://schemas.microsoft.com/office/infopath/2007/PartnerControls"/>
    <xsd:element name="_Flow_SignoffStatus" ma:index="18" nillable="true" ma:displayName="Status Unterschrift" ma:hidden="true" ma:internalName="Status_x0020_Unterschrif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702326-602c-43be-a164-1c3fb0b8224a" elementFormDefault="qualified">
    <xsd:import namespace="http://schemas.microsoft.com/office/2006/documentManagement/types"/>
    <xsd:import namespace="http://schemas.microsoft.com/office/infopath/2007/PartnerControls"/>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b6b26f-4021-4ec0-84ff-2f7ac6783ece" elementFormDefault="qualified">
    <xsd:import namespace="http://schemas.microsoft.com/office/2006/documentManagement/types"/>
    <xsd:import namespace="http://schemas.microsoft.com/office/infopath/2007/PartnerControls"/>
    <xsd:element name="SharedWithUsers" ma:index="3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69C9AF-B9CA-45BD-AA16-989164FF8F8B}">
  <ds:schemaRefs>
    <ds:schemaRef ds:uri="http://schemas.microsoft.com/sharepoint/v3/contenttype/forms"/>
  </ds:schemaRefs>
</ds:datastoreItem>
</file>

<file path=customXml/itemProps2.xml><?xml version="1.0" encoding="utf-8"?>
<ds:datastoreItem xmlns:ds="http://schemas.openxmlformats.org/officeDocument/2006/customXml" ds:itemID="{C668DEA5-B334-475D-BBFB-900ED0BABE56}">
  <ds:schemaRefs>
    <ds:schemaRef ds:uri="http://schemas.microsoft.com/office/2006/documentManagement/types"/>
    <ds:schemaRef ds:uri="http://purl.org/dc/elements/1.1/"/>
    <ds:schemaRef ds:uri="http://schemas.microsoft.com/office/2006/metadata/properties"/>
    <ds:schemaRef ds:uri="b7cb036a-9f2e-48b2-afd6-547dd03ece85"/>
    <ds:schemaRef ds:uri="http://schemas.microsoft.com/office/infopath/2007/PartnerControls"/>
    <ds:schemaRef ds:uri="http://schemas.openxmlformats.org/package/2006/metadata/core-properties"/>
    <ds:schemaRef ds:uri="http://purl.org/dc/terms/"/>
    <ds:schemaRef ds:uri="2fb6b26f-4021-4ec0-84ff-2f7ac6783ece"/>
    <ds:schemaRef ds:uri="07702326-602c-43be-a164-1c3fb0b8224a"/>
    <ds:schemaRef ds:uri="http://purl.org/dc/dcmitype/"/>
    <ds:schemaRef ds:uri="961845bc-b540-44cd-b6c1-e80895590e9a"/>
    <ds:schemaRef ds:uri="26f9a7ac-6872-4ea0-a1b5-2fde7bfb3cec"/>
    <ds:schemaRef ds:uri="http://www.w3.org/XML/1998/namespace"/>
  </ds:schemaRefs>
</ds:datastoreItem>
</file>

<file path=customXml/itemProps3.xml><?xml version="1.0" encoding="utf-8"?>
<ds:datastoreItem xmlns:ds="http://schemas.openxmlformats.org/officeDocument/2006/customXml" ds:itemID="{D3CFC056-A5A4-4136-AE2B-0C574D688D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f9a7ac-6872-4ea0-a1b5-2fde7bfb3cec"/>
    <ds:schemaRef ds:uri="b7cb036a-9f2e-48b2-afd6-547dd03ece85"/>
    <ds:schemaRef ds:uri="961845bc-b540-44cd-b6c1-e80895590e9a"/>
    <ds:schemaRef ds:uri="07702326-602c-43be-a164-1c3fb0b8224a"/>
    <ds:schemaRef ds:uri="2fb6b26f-4021-4ec0-84ff-2f7ac6783e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32</vt:i4>
      </vt:variant>
    </vt:vector>
  </HeadingPairs>
  <TitlesOfParts>
    <vt:vector size="48" baseType="lpstr">
      <vt:lpstr>Unteraufträge</vt:lpstr>
      <vt:lpstr>Deckblatt</vt:lpstr>
      <vt:lpstr>Übergreifende Leistungen</vt:lpstr>
      <vt:lpstr>Objektplanung</vt:lpstr>
      <vt:lpstr>Freianlagen</vt:lpstr>
      <vt:lpstr>Tragwerksplanung</vt:lpstr>
      <vt:lpstr>TA-Planung ALG1</vt:lpstr>
      <vt:lpstr>TA-Planung ALG2</vt:lpstr>
      <vt:lpstr>TA-Planung ALG3</vt:lpstr>
      <vt:lpstr>TA-Planung ALG4</vt:lpstr>
      <vt:lpstr>TA-Planung ALG5</vt:lpstr>
      <vt:lpstr>TA-Planung ALG8</vt:lpstr>
      <vt:lpstr>Bauphysik Wärmeschutz</vt:lpstr>
      <vt:lpstr>Bauphysik Bauakustik (Schalls.)</vt:lpstr>
      <vt:lpstr>Bauphysik Raumakustik</vt:lpstr>
      <vt:lpstr>Brandschutz</vt:lpstr>
      <vt:lpstr>'Bauphysik Bauakustik (Schalls.)'!Druckbereich</vt:lpstr>
      <vt:lpstr>'Bauphysik Raumakustik'!Druckbereich</vt:lpstr>
      <vt:lpstr>'Bauphysik Wärmeschutz'!Druckbereich</vt:lpstr>
      <vt:lpstr>Brandschutz!Druckbereich</vt:lpstr>
      <vt:lpstr>Deckblatt!Druckbereich</vt:lpstr>
      <vt:lpstr>Freianlagen!Druckbereich</vt:lpstr>
      <vt:lpstr>Objektplanung!Druckbereich</vt:lpstr>
      <vt:lpstr>'TA-Planung ALG1'!Druckbereich</vt:lpstr>
      <vt:lpstr>'TA-Planung ALG2'!Druckbereich</vt:lpstr>
      <vt:lpstr>'TA-Planung ALG3'!Druckbereich</vt:lpstr>
      <vt:lpstr>'TA-Planung ALG4'!Druckbereich</vt:lpstr>
      <vt:lpstr>'TA-Planung ALG5'!Druckbereich</vt:lpstr>
      <vt:lpstr>'TA-Planung ALG8'!Druckbereich</vt:lpstr>
      <vt:lpstr>Tragwerksplanung!Druckbereich</vt:lpstr>
      <vt:lpstr>'Übergreifende Leistungen'!Druckbereich</vt:lpstr>
      <vt:lpstr>Unteraufträge!Druckbereich</vt:lpstr>
      <vt:lpstr>'Bauphysik Bauakustik (Schalls.)'!Drucktitel</vt:lpstr>
      <vt:lpstr>'Bauphysik Raumakustik'!Drucktitel</vt:lpstr>
      <vt:lpstr>'Bauphysik Wärmeschutz'!Drucktitel</vt:lpstr>
      <vt:lpstr>Brandschutz!Drucktitel</vt:lpstr>
      <vt:lpstr>Deckblatt!Drucktitel</vt:lpstr>
      <vt:lpstr>Freianlagen!Drucktitel</vt:lpstr>
      <vt:lpstr>Objektplanung!Drucktitel</vt:lpstr>
      <vt:lpstr>'TA-Planung ALG1'!Drucktitel</vt:lpstr>
      <vt:lpstr>'TA-Planung ALG2'!Drucktitel</vt:lpstr>
      <vt:lpstr>'TA-Planung ALG3'!Drucktitel</vt:lpstr>
      <vt:lpstr>'TA-Planung ALG4'!Drucktitel</vt:lpstr>
      <vt:lpstr>'TA-Planung ALG5'!Drucktitel</vt:lpstr>
      <vt:lpstr>'TA-Planung ALG8'!Drucktitel</vt:lpstr>
      <vt:lpstr>Tragwerksplanung!Drucktitel</vt:lpstr>
      <vt:lpstr>'Übergreifende Leistungen'!Drucktitel</vt:lpstr>
      <vt:lpstr>Unteraufträge!Drucktitel</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B2_Honorarangebotsblätter</dc:title>
  <dc:subject/>
  <dc:creator>Microsoft Corporation</dc:creator>
  <cp:keywords/>
  <dc:description/>
  <cp:lastModifiedBy>Ernst, Tanja</cp:lastModifiedBy>
  <cp:revision/>
  <cp:lastPrinted>2025-12-03T11:25:33Z</cp:lastPrinted>
  <dcterms:created xsi:type="dcterms:W3CDTF">1996-10-17T05:27:31Z</dcterms:created>
  <dcterms:modified xsi:type="dcterms:W3CDTF">2026-06-15T15:41:12Z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0x010100DC03FE756155CF47B8EAC9AA9BE99D1C00C24EEED25FCD3742AF72B9D4581D75D3</vt:lpwstr>
  </property>
  <property fmtid="{D5CDD505-2E9C-101B-9397-08002B2CF9AE}" pid="3" name="MediaServiceImageTags">
    <vt:lpwstr/>
  </property>
</Properties>
</file>