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ad.uni-bielefeld.de\dfs\uver\F\50_F3\40_Vergaben\20_Öffentliche-Ausschreibungen\2026\506-2026-06_Postdienstleistungen\7_Vergabeunterlagen\PDF\"/>
    </mc:Choice>
  </mc:AlternateContent>
  <xr:revisionPtr revIDLastSave="0" documentId="13_ncr:1_{BA54887F-A01B-4F1A-BD6B-BAC81C85CF7F}" xr6:coauthVersionLast="47" xr6:coauthVersionMax="47" xr10:uidLastSave="{00000000-0000-0000-0000-000000000000}"/>
  <bookViews>
    <workbookView xWindow="-28920" yWindow="-1875" windowWidth="29040" windowHeight="17520" activeTab="1" xr2:uid="{B4823142-8D62-4B1B-8872-31E9F81B7B24}"/>
  </bookViews>
  <sheets>
    <sheet name="Vorblatt" sheetId="2" r:id="rId1"/>
    <sheet name="Preisblat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 i="1" l="1"/>
  <c r="N16" i="1"/>
  <c r="L16" i="1"/>
  <c r="N14" i="1"/>
  <c r="L14" i="1"/>
  <c r="N9" i="1"/>
  <c r="L5" i="1"/>
  <c r="N7" i="1"/>
  <c r="L7" i="1"/>
  <c r="N10" i="1"/>
  <c r="N5" i="1"/>
  <c r="P5" i="1" s="1"/>
  <c r="N6" i="1" l="1"/>
  <c r="P6" i="1" s="1"/>
  <c r="L6" i="1"/>
  <c r="N33" i="1" l="1"/>
  <c r="L33" i="1"/>
  <c r="L27" i="1"/>
  <c r="N27" i="1"/>
  <c r="P27" i="1" s="1"/>
  <c r="N11" i="1"/>
  <c r="N12" i="1"/>
  <c r="N13" i="1"/>
  <c r="N21" i="1"/>
  <c r="N20" i="1"/>
  <c r="N19" i="1"/>
  <c r="N18" i="1"/>
  <c r="N17" i="1"/>
  <c r="N15" i="1"/>
  <c r="N8" i="1"/>
  <c r="L10" i="1"/>
  <c r="L11" i="1"/>
  <c r="L12" i="1"/>
  <c r="L13" i="1"/>
  <c r="L21" i="1"/>
  <c r="L20" i="1"/>
  <c r="L19" i="1"/>
  <c r="L18" i="1"/>
  <c r="L17" i="1"/>
  <c r="L15" i="1"/>
  <c r="L8" i="1"/>
  <c r="P12" i="1" l="1"/>
  <c r="P21" i="1" l="1"/>
  <c r="P33" i="1" l="1"/>
  <c r="P9" i="1" l="1"/>
  <c r="P13" i="1"/>
  <c r="P20" i="1"/>
  <c r="P19" i="1"/>
  <c r="P18" i="1"/>
  <c r="P17" i="1"/>
  <c r="P16" i="1"/>
  <c r="P15" i="1"/>
  <c r="P14" i="1"/>
  <c r="P11" i="1"/>
  <c r="P10" i="1"/>
  <c r="P8" i="1"/>
  <c r="P7" i="1"/>
  <c r="P35" i="1" l="1"/>
</calcChain>
</file>

<file path=xl/sharedStrings.xml><?xml version="1.0" encoding="utf-8"?>
<sst xmlns="http://schemas.openxmlformats.org/spreadsheetml/2006/main" count="53" uniqueCount="46">
  <si>
    <t>Art der Sendung</t>
  </si>
  <si>
    <t>Geschätzte jährliche Sendungsmenge</t>
  </si>
  <si>
    <t>Stückpreis je Sendung in EUR netto</t>
  </si>
  <si>
    <t>Stückpreis je Sendung in EUR brutto</t>
  </si>
  <si>
    <t>Gesamtbetrag für jährliche Sendungsmenge in EUR brutto</t>
  </si>
  <si>
    <t>Standardbrief national</t>
  </si>
  <si>
    <t>Standardbrief international</t>
  </si>
  <si>
    <t>Einwurf</t>
  </si>
  <si>
    <t>Standard</t>
  </si>
  <si>
    <t>Rückschein</t>
  </si>
  <si>
    <t>Kompaktbrief international</t>
  </si>
  <si>
    <t>Großbrief national</t>
  </si>
  <si>
    <t>Großbrief international</t>
  </si>
  <si>
    <t>Maxibrief national</t>
  </si>
  <si>
    <t>Maxibrief international</t>
  </si>
  <si>
    <t>Gesamtpreis in EUR brutto</t>
  </si>
  <si>
    <t xml:space="preserve">Kompaktbrief national </t>
  </si>
  <si>
    <t>Klischeewechsel</t>
  </si>
  <si>
    <t>Einheit</t>
  </si>
  <si>
    <t>Festpreis pro Wechsel</t>
  </si>
  <si>
    <t>Festpreis in EUR netto</t>
  </si>
  <si>
    <t>Festpreis in EUR brutto</t>
  </si>
  <si>
    <t>Beschreibung der Leistung</t>
  </si>
  <si>
    <t>Abholung der Ausgangspost am Standort UHG</t>
  </si>
  <si>
    <t>monatlicher Festpreis in EUR netto</t>
  </si>
  <si>
    <t>monatlicher Festpreis in EUR brutto</t>
  </si>
  <si>
    <t>Jährlicher Gesamtbetrag in EUR brutto</t>
  </si>
  <si>
    <t>Menge in Monaten</t>
  </si>
  <si>
    <t>Sendungsentgelt in EUR netto</t>
  </si>
  <si>
    <t>Einschreibenentgelt in EUR netto</t>
  </si>
  <si>
    <t>Ust. in %</t>
  </si>
  <si>
    <r>
      <t xml:space="preserve">Zählen, Sortieren und Frankieren
</t>
    </r>
    <r>
      <rPr>
        <b/>
        <sz val="8"/>
        <color theme="1"/>
        <rFont val="Calibri"/>
        <family val="2"/>
        <scheme val="minor"/>
      </rPr>
      <t>(gem. Punkt 6 im Dokument "Leistungsbeschreibung")
Entgelt in EUR netto</t>
    </r>
  </si>
  <si>
    <t>Aufschlüsselung Entgeltbestandteile
(aus Spalte L/M)</t>
  </si>
  <si>
    <r>
      <t xml:space="preserve">Ust. in % auf </t>
    </r>
    <r>
      <rPr>
        <b/>
        <u/>
        <sz val="11"/>
        <color theme="1"/>
        <rFont val="Calibri"/>
        <family val="2"/>
        <scheme val="minor"/>
      </rPr>
      <t>Spalte H</t>
    </r>
  </si>
  <si>
    <r>
      <t xml:space="preserve">Ust. in % auf </t>
    </r>
    <r>
      <rPr>
        <b/>
        <u/>
        <sz val="11"/>
        <color theme="1"/>
        <rFont val="Calibri"/>
        <family val="2"/>
        <scheme val="minor"/>
      </rPr>
      <t>Spalte F</t>
    </r>
  </si>
  <si>
    <r>
      <t>Ust. in % auf</t>
    </r>
    <r>
      <rPr>
        <b/>
        <u/>
        <sz val="11"/>
        <color theme="1"/>
        <rFont val="Calibri"/>
        <family val="2"/>
        <scheme val="minor"/>
      </rPr>
      <t xml:space="preserve"> Spalte J</t>
    </r>
  </si>
  <si>
    <r>
      <rPr>
        <b/>
        <u/>
        <sz val="11"/>
        <color theme="1"/>
        <rFont val="Calibri"/>
        <family val="2"/>
        <scheme val="minor"/>
      </rPr>
      <t>Hinweis:</t>
    </r>
    <r>
      <rPr>
        <b/>
        <sz val="11"/>
        <color theme="1"/>
        <rFont val="Calibri"/>
        <family val="2"/>
        <scheme val="minor"/>
      </rPr>
      <t xml:space="preserve"> Für den Fall, dass ein Feld nicht ausgefüllt wird, wird 0,00 EUR zur Wertung zugrunde gelegt.</t>
    </r>
  </si>
  <si>
    <t>Vom Bieter vollständig auszufüllen.
Falls eine Leistung ohne zusätzliches Entgelt vergütet werden soll oder auf eine Leistung keine Umsatzsteuer (Ust.) anfällt, tragen Sie bitte "0,00" ein oder tätigen keine Eintragung.</t>
  </si>
  <si>
    <t>Postkarte national</t>
  </si>
  <si>
    <t>Postkarte international</t>
  </si>
  <si>
    <t>Einschreiben national</t>
  </si>
  <si>
    <t>Einschreiben international</t>
  </si>
  <si>
    <t>Warensendung national 2.000g</t>
  </si>
  <si>
    <t>Warensendung national  1.000g</t>
  </si>
  <si>
    <t>Vergabeverfahren: Postdienstleistungen (506-2026-06)</t>
  </si>
  <si>
    <t>Anlage 4 - Preisblatt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</si>
</sst>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9" x14ac:knownFonts="1">
    <font>
      <sz val="11"/>
      <color theme="1"/>
      <name val="Calibri"/>
      <family val="2"/>
      <scheme val="minor"/>
    </font>
    <font>
      <b/>
      <sz val="11"/>
      <color theme="1"/>
      <name val="Helvetica"/>
      <family val="2"/>
    </font>
    <font>
      <b/>
      <sz val="11"/>
      <color theme="1"/>
      <name val="Arial"/>
      <family val="2"/>
    </font>
    <font>
      <b/>
      <sz val="11"/>
      <color theme="1"/>
      <name val="Calibri"/>
      <family val="2"/>
      <scheme val="minor"/>
    </font>
    <font>
      <b/>
      <sz val="8"/>
      <color theme="1"/>
      <name val="Calibri"/>
      <family val="2"/>
      <scheme val="minor"/>
    </font>
    <font>
      <b/>
      <sz val="9"/>
      <color theme="1"/>
      <name val="Calibri"/>
      <family val="2"/>
      <scheme val="minor"/>
    </font>
    <font>
      <b/>
      <sz val="11"/>
      <name val="Calibri"/>
      <family val="2"/>
      <scheme val="minor"/>
    </font>
    <font>
      <b/>
      <u/>
      <sz val="11"/>
      <color theme="1"/>
      <name val="Calibri"/>
      <family val="2"/>
      <scheme val="minor"/>
    </font>
    <font>
      <b/>
      <u val="doubleAccounting"/>
      <sz val="11"/>
      <color theme="1"/>
      <name val="Calibri"/>
      <family val="2"/>
      <scheme val="minor"/>
    </font>
  </fonts>
  <fills count="8">
    <fill>
      <patternFill patternType="none"/>
    </fill>
    <fill>
      <patternFill patternType="gray125"/>
    </fill>
    <fill>
      <patternFill patternType="solid">
        <fgColor theme="0" tint="-0.24994659260841701"/>
        <bgColor indexed="64"/>
      </patternFill>
    </fill>
    <fill>
      <patternFill patternType="solid">
        <fgColor theme="0" tint="-4.9989318521683403E-2"/>
        <bgColor indexed="64"/>
      </patternFill>
    </fill>
    <fill>
      <patternFill patternType="solid">
        <fgColor rgb="FFFCE4D6"/>
        <bgColor indexed="64"/>
      </patternFill>
    </fill>
    <fill>
      <patternFill patternType="solid">
        <fgColor rgb="FFBFBFBF"/>
        <bgColor indexed="64"/>
      </patternFill>
    </fill>
    <fill>
      <patternFill patternType="solid">
        <fgColor theme="0" tint="-0.14999847407452621"/>
        <bgColor indexed="64"/>
      </patternFill>
    </fill>
    <fill>
      <patternFill patternType="solid">
        <fgColor rgb="FFF2F2F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83">
    <xf numFmtId="0" fontId="0" fillId="0" borderId="0" xfId="0"/>
    <xf numFmtId="0" fontId="0" fillId="0" borderId="0" xfId="0"/>
    <xf numFmtId="4" fontId="0" fillId="4" borderId="1" xfId="0" applyNumberFormat="1" applyFont="1" applyFill="1" applyBorder="1" applyAlignment="1" applyProtection="1">
      <alignment horizontal="right" vertical="center" wrapText="1"/>
      <protection locked="0"/>
    </xf>
    <xf numFmtId="0" fontId="0" fillId="0" borderId="0" xfId="0" applyProtection="1"/>
    <xf numFmtId="0" fontId="5" fillId="6" borderId="1" xfId="0" applyFont="1" applyFill="1" applyBorder="1" applyAlignment="1" applyProtection="1">
      <alignment vertical="center"/>
    </xf>
    <xf numFmtId="3" fontId="0" fillId="0" borderId="18" xfId="0" applyNumberFormat="1" applyFont="1" applyFill="1" applyBorder="1" applyAlignment="1" applyProtection="1">
      <alignment horizontal="center" vertical="center"/>
    </xf>
    <xf numFmtId="164" fontId="0" fillId="0" borderId="0" xfId="0" applyNumberFormat="1"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3" fontId="0" fillId="0" borderId="11" xfId="0" applyNumberFormat="1" applyFont="1" applyFill="1" applyBorder="1" applyAlignment="1" applyProtection="1">
      <alignment horizontal="center" vertical="center"/>
    </xf>
    <xf numFmtId="164" fontId="0" fillId="0" borderId="11" xfId="0" applyNumberFormat="1" applyFont="1" applyFill="1" applyBorder="1" applyAlignment="1" applyProtection="1">
      <alignment horizontal="center" vertical="center" wrapText="1"/>
    </xf>
    <xf numFmtId="164" fontId="0" fillId="0" borderId="7" xfId="0" applyNumberFormat="1" applyFont="1" applyFill="1" applyBorder="1" applyAlignment="1" applyProtection="1">
      <alignment horizontal="center" vertical="center" wrapText="1"/>
    </xf>
    <xf numFmtId="164" fontId="0" fillId="0" borderId="10"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3" fillId="0" borderId="18"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0" fillId="0" borderId="0" xfId="0" applyFill="1" applyProtection="1"/>
    <xf numFmtId="0" fontId="0" fillId="0" borderId="0" xfId="0" applyFont="1" applyProtection="1"/>
    <xf numFmtId="0" fontId="0" fillId="0" borderId="0" xfId="0" applyFont="1" applyFill="1" applyAlignment="1" applyProtection="1">
      <alignment vertical="top" wrapText="1"/>
    </xf>
    <xf numFmtId="0" fontId="0" fillId="0" borderId="0" xfId="0" applyFont="1" applyFill="1" applyProtection="1"/>
    <xf numFmtId="0" fontId="0" fillId="4" borderId="0" xfId="0" applyFont="1" applyFill="1" applyAlignment="1" applyProtection="1">
      <alignment vertical="top" wrapText="1"/>
    </xf>
    <xf numFmtId="0" fontId="3" fillId="0" borderId="0" xfId="0" applyFont="1" applyFill="1" applyAlignment="1" applyProtection="1">
      <alignment vertical="center" wrapText="1"/>
    </xf>
    <xf numFmtId="0" fontId="1" fillId="0" borderId="0" xfId="0" applyFont="1" applyFill="1" applyProtection="1"/>
    <xf numFmtId="4" fontId="0" fillId="4" borderId="26" xfId="0" applyNumberFormat="1" applyFont="1" applyFill="1" applyBorder="1" applyAlignment="1" applyProtection="1">
      <alignment horizontal="right" vertical="center" wrapText="1"/>
      <protection locked="0"/>
    </xf>
    <xf numFmtId="165" fontId="0" fillId="4" borderId="27" xfId="0" applyNumberFormat="1" applyFont="1" applyFill="1" applyBorder="1" applyAlignment="1" applyProtection="1">
      <alignment horizontal="right" vertical="center" wrapText="1"/>
      <protection locked="0"/>
    </xf>
    <xf numFmtId="165" fontId="0" fillId="4" borderId="1" xfId="0" applyNumberFormat="1" applyFont="1" applyFill="1" applyBorder="1" applyAlignment="1" applyProtection="1">
      <alignment horizontal="right" vertical="center" wrapText="1"/>
      <protection locked="0"/>
    </xf>
    <xf numFmtId="4" fontId="0" fillId="0" borderId="26" xfId="0" applyNumberFormat="1" applyFont="1" applyFill="1" applyBorder="1" applyAlignment="1" applyProtection="1">
      <alignment horizontal="right" vertical="center"/>
      <protection locked="0"/>
    </xf>
    <xf numFmtId="165" fontId="0" fillId="0" borderId="27" xfId="0" applyNumberFormat="1" applyFont="1" applyFill="1" applyBorder="1" applyAlignment="1" applyProtection="1">
      <alignment horizontal="right" vertical="center"/>
      <protection locked="0"/>
    </xf>
    <xf numFmtId="165" fontId="0" fillId="4" borderId="25" xfId="0" applyNumberFormat="1" applyFont="1" applyFill="1" applyBorder="1" applyAlignment="1" applyProtection="1">
      <alignment horizontal="right" vertical="center"/>
      <protection locked="0"/>
    </xf>
    <xf numFmtId="4" fontId="0" fillId="4" borderId="49" xfId="0" applyNumberFormat="1" applyFont="1" applyFill="1" applyBorder="1" applyAlignment="1" applyProtection="1">
      <alignment horizontal="right" vertical="center" wrapText="1"/>
      <protection locked="0"/>
    </xf>
    <xf numFmtId="165" fontId="0" fillId="4" borderId="50" xfId="0" applyNumberFormat="1" applyFont="1" applyFill="1" applyBorder="1" applyAlignment="1" applyProtection="1">
      <alignment horizontal="right" vertical="center" wrapText="1"/>
      <protection locked="0"/>
    </xf>
    <xf numFmtId="4" fontId="0" fillId="4" borderId="4" xfId="0" applyNumberFormat="1" applyFont="1" applyFill="1" applyBorder="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3" fontId="0" fillId="0" borderId="15" xfId="0" applyNumberFormat="1" applyFont="1" applyFill="1" applyBorder="1" applyAlignment="1" applyProtection="1">
      <alignment horizontal="center" vertical="center"/>
    </xf>
    <xf numFmtId="164" fontId="0" fillId="0" borderId="15" xfId="0" applyNumberFormat="1" applyFont="1" applyFill="1" applyBorder="1" applyAlignment="1" applyProtection="1">
      <alignment horizontal="center" vertical="center" wrapText="1"/>
    </xf>
    <xf numFmtId="164" fontId="0" fillId="0" borderId="2" xfId="0" applyNumberFormat="1" applyFont="1" applyFill="1" applyBorder="1" applyAlignment="1" applyProtection="1">
      <alignment horizontal="center" vertical="center" wrapText="1"/>
    </xf>
    <xf numFmtId="164" fontId="0" fillId="0" borderId="14" xfId="0" applyNumberFormat="1" applyFont="1" applyFill="1" applyBorder="1" applyAlignment="1" applyProtection="1">
      <alignment horizontal="center" vertical="center" wrapText="1"/>
    </xf>
    <xf numFmtId="0" fontId="2" fillId="0" borderId="0" xfId="0" applyFont="1" applyAlignment="1">
      <alignment horizontal="left"/>
    </xf>
    <xf numFmtId="0" fontId="1" fillId="0" borderId="0" xfId="0" applyFont="1" applyAlignment="1">
      <alignment horizontal="left"/>
    </xf>
    <xf numFmtId="0" fontId="2" fillId="0" borderId="0" xfId="0" applyFont="1" applyAlignment="1">
      <alignment horizontal="center"/>
    </xf>
    <xf numFmtId="0" fontId="1" fillId="0" borderId="0" xfId="0" applyFont="1" applyAlignment="1">
      <alignment horizontal="center"/>
    </xf>
    <xf numFmtId="4" fontId="0" fillId="3" borderId="1" xfId="0" applyNumberFormat="1" applyFont="1" applyFill="1" applyBorder="1" applyAlignment="1" applyProtection="1">
      <alignment horizontal="center" vertical="center" wrapText="1"/>
    </xf>
    <xf numFmtId="4" fontId="0" fillId="3" borderId="25" xfId="0" applyNumberFormat="1" applyFont="1" applyFill="1" applyBorder="1" applyAlignment="1" applyProtection="1">
      <alignment horizontal="center" vertical="center" wrapText="1"/>
    </xf>
    <xf numFmtId="0" fontId="3" fillId="6" borderId="30" xfId="0" applyFont="1" applyFill="1" applyBorder="1" applyAlignment="1" applyProtection="1">
      <alignment horizontal="center" vertical="center"/>
    </xf>
    <xf numFmtId="0" fontId="3" fillId="6" borderId="11" xfId="0" applyFont="1" applyFill="1" applyBorder="1" applyAlignment="1" applyProtection="1">
      <alignment horizontal="center" vertical="center"/>
    </xf>
    <xf numFmtId="0" fontId="3" fillId="6" borderId="7" xfId="0" applyFont="1" applyFill="1" applyBorder="1" applyAlignment="1" applyProtection="1">
      <alignment horizontal="center" vertical="center"/>
    </xf>
    <xf numFmtId="3" fontId="0" fillId="6" borderId="1" xfId="0" applyNumberFormat="1" applyFont="1" applyFill="1" applyBorder="1" applyAlignment="1" applyProtection="1">
      <alignment horizontal="center" vertical="center"/>
    </xf>
    <xf numFmtId="3" fontId="0" fillId="6" borderId="5" xfId="0" applyNumberFormat="1" applyFont="1" applyFill="1" applyBorder="1" applyAlignment="1" applyProtection="1">
      <alignment horizontal="center" vertical="center"/>
    </xf>
    <xf numFmtId="3" fontId="0" fillId="6" borderId="18" xfId="0" applyNumberFormat="1" applyFont="1" applyFill="1" applyBorder="1" applyAlignment="1" applyProtection="1">
      <alignment horizontal="center" vertical="center"/>
    </xf>
    <xf numFmtId="4" fontId="0" fillId="7" borderId="2" xfId="0" applyNumberFormat="1" applyFont="1" applyFill="1" applyBorder="1" applyAlignment="1" applyProtection="1">
      <alignment horizontal="center" vertical="center" wrapText="1"/>
    </xf>
    <xf numFmtId="4" fontId="0" fillId="7" borderId="3" xfId="0" applyNumberFormat="1" applyFont="1" applyFill="1" applyBorder="1" applyAlignment="1" applyProtection="1">
      <alignment horizontal="center" vertical="center" wrapText="1"/>
    </xf>
    <xf numFmtId="4" fontId="0" fillId="3" borderId="5" xfId="0" applyNumberFormat="1" applyFont="1" applyFill="1" applyBorder="1" applyAlignment="1" applyProtection="1">
      <alignment horizontal="center" vertical="center"/>
    </xf>
    <xf numFmtId="4" fontId="0" fillId="3" borderId="27" xfId="0" applyNumberFormat="1" applyFont="1" applyFill="1" applyBorder="1" applyAlignment="1" applyProtection="1">
      <alignment horizontal="center" vertical="center"/>
    </xf>
    <xf numFmtId="0" fontId="3" fillId="6" borderId="30"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31" xfId="0" applyFont="1" applyFill="1" applyBorder="1" applyAlignment="1" applyProtection="1">
      <alignment horizontal="center" vertical="center" wrapText="1"/>
    </xf>
    <xf numFmtId="0" fontId="3" fillId="6" borderId="17" xfId="0" applyFont="1" applyFill="1" applyBorder="1" applyAlignment="1" applyProtection="1">
      <alignment horizontal="center" vertical="center" wrapText="1"/>
    </xf>
    <xf numFmtId="0" fontId="3" fillId="6" borderId="32"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3" fillId="6" borderId="26" xfId="0" applyFont="1" applyFill="1" applyBorder="1" applyAlignment="1" applyProtection="1">
      <alignment horizontal="center" vertical="center"/>
    </xf>
    <xf numFmtId="0" fontId="3" fillId="6" borderId="1" xfId="0" applyFont="1" applyFill="1" applyBorder="1" applyAlignment="1" applyProtection="1">
      <alignment horizontal="center" vertical="center"/>
    </xf>
    <xf numFmtId="0" fontId="3" fillId="2" borderId="55" xfId="0" applyFont="1" applyFill="1" applyBorder="1" applyAlignment="1" applyProtection="1">
      <alignment horizontal="center" vertical="center"/>
    </xf>
    <xf numFmtId="0" fontId="3" fillId="2" borderId="56" xfId="0"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56"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58"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36" xfId="0" applyFont="1" applyFill="1" applyBorder="1" applyAlignment="1" applyProtection="1">
      <alignment horizontal="center" vertical="center" wrapText="1"/>
    </xf>
    <xf numFmtId="0" fontId="3" fillId="2" borderId="33"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34"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4" fontId="0" fillId="3" borderId="10" xfId="0" applyNumberFormat="1" applyFont="1" applyFill="1" applyBorder="1" applyAlignment="1" applyProtection="1">
      <alignment horizontal="center" vertical="center" wrapText="1"/>
    </xf>
    <xf numFmtId="4" fontId="0" fillId="3" borderId="7" xfId="0" applyNumberFormat="1"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6" borderId="11" xfId="0" applyFont="1" applyFill="1" applyBorder="1" applyAlignment="1" applyProtection="1">
      <alignment horizontal="center" vertical="center" wrapText="1"/>
    </xf>
    <xf numFmtId="4" fontId="0" fillId="3" borderId="5" xfId="0" applyNumberFormat="1" applyFont="1" applyFill="1" applyBorder="1" applyAlignment="1" applyProtection="1">
      <alignment horizontal="center" vertical="center" wrapText="1"/>
    </xf>
    <xf numFmtId="4" fontId="0" fillId="3" borderId="4" xfId="0" applyNumberFormat="1"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7" fillId="6" borderId="11" xfId="0" applyFont="1" applyFill="1" applyBorder="1" applyAlignment="1" applyProtection="1">
      <alignment horizontal="center" vertical="center" wrapText="1"/>
    </xf>
    <xf numFmtId="0" fontId="7" fillId="6" borderId="7"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4" fontId="0" fillId="7" borderId="5" xfId="0" applyNumberFormat="1" applyFont="1" applyFill="1" applyBorder="1" applyAlignment="1" applyProtection="1">
      <alignment horizontal="center" vertical="center" wrapText="1"/>
    </xf>
    <xf numFmtId="4" fontId="0" fillId="7" borderId="18" xfId="0" applyNumberFormat="1" applyFont="1" applyFill="1" applyBorder="1" applyAlignment="1" applyProtection="1">
      <alignment horizontal="center" vertical="center" wrapText="1"/>
    </xf>
    <xf numFmtId="4" fontId="0" fillId="7" borderId="4" xfId="0" applyNumberFormat="1" applyFont="1" applyFill="1" applyBorder="1" applyAlignment="1" applyProtection="1">
      <alignment horizontal="center" vertical="center" wrapText="1"/>
    </xf>
    <xf numFmtId="4" fontId="0" fillId="7" borderId="10" xfId="0" applyNumberFormat="1" applyFont="1" applyFill="1" applyBorder="1" applyAlignment="1" applyProtection="1">
      <alignment horizontal="center" vertical="center" wrapText="1"/>
    </xf>
    <xf numFmtId="4" fontId="0" fillId="7" borderId="7" xfId="0" applyNumberFormat="1" applyFont="1" applyFill="1" applyBorder="1" applyAlignment="1" applyProtection="1">
      <alignment horizontal="center" vertical="center" wrapText="1"/>
    </xf>
    <xf numFmtId="3" fontId="3" fillId="5" borderId="10" xfId="0" applyNumberFormat="1" applyFont="1" applyFill="1" applyBorder="1" applyAlignment="1" applyProtection="1">
      <alignment horizontal="center" vertical="center" wrapText="1"/>
    </xf>
    <xf numFmtId="3" fontId="3" fillId="5" borderId="7" xfId="0" applyNumberFormat="1" applyFont="1" applyFill="1" applyBorder="1" applyAlignment="1" applyProtection="1">
      <alignment horizontal="center" vertical="center" wrapText="1"/>
    </xf>
    <xf numFmtId="3" fontId="3" fillId="5" borderId="16" xfId="0" applyNumberFormat="1" applyFont="1" applyFill="1" applyBorder="1" applyAlignment="1" applyProtection="1">
      <alignment horizontal="center" vertical="center" wrapText="1"/>
    </xf>
    <xf numFmtId="3" fontId="3" fillId="5" borderId="17" xfId="0" applyNumberFormat="1" applyFont="1" applyFill="1" applyBorder="1" applyAlignment="1" applyProtection="1">
      <alignment horizontal="center" vertical="center" wrapText="1"/>
    </xf>
    <xf numFmtId="3" fontId="3" fillId="5" borderId="14" xfId="0" applyNumberFormat="1" applyFont="1" applyFill="1" applyBorder="1" applyAlignment="1" applyProtection="1">
      <alignment horizontal="center" vertical="center" wrapText="1"/>
    </xf>
    <xf numFmtId="3" fontId="3" fillId="5" borderId="2" xfId="0" applyNumberFormat="1" applyFont="1" applyFill="1" applyBorder="1" applyAlignment="1" applyProtection="1">
      <alignment horizontal="center" vertical="center" wrapText="1"/>
    </xf>
    <xf numFmtId="4" fontId="0" fillId="3" borderId="61" xfId="0" applyNumberFormat="1" applyFont="1" applyFill="1" applyBorder="1" applyAlignment="1" applyProtection="1">
      <alignment horizontal="center" vertical="center" wrapText="1"/>
    </xf>
    <xf numFmtId="4" fontId="0" fillId="3" borderId="54" xfId="0" applyNumberFormat="1" applyFont="1" applyFill="1" applyBorder="1" applyAlignment="1" applyProtection="1">
      <alignment horizontal="center" vertical="center" wrapText="1"/>
    </xf>
    <xf numFmtId="4" fontId="8" fillId="3" borderId="20" xfId="0" applyNumberFormat="1" applyFont="1" applyFill="1" applyBorder="1" applyAlignment="1" applyProtection="1">
      <alignment horizontal="center" vertical="center"/>
    </xf>
    <xf numFmtId="4" fontId="8" fillId="3" borderId="21" xfId="0" applyNumberFormat="1" applyFont="1" applyFill="1" applyBorder="1" applyAlignment="1" applyProtection="1">
      <alignment horizontal="center" vertical="center"/>
    </xf>
    <xf numFmtId="4" fontId="8" fillId="3" borderId="16" xfId="0" applyNumberFormat="1" applyFont="1" applyFill="1" applyBorder="1" applyAlignment="1" applyProtection="1">
      <alignment horizontal="center" vertical="center"/>
    </xf>
    <xf numFmtId="4" fontId="8" fillId="3" borderId="17" xfId="0" applyNumberFormat="1" applyFont="1" applyFill="1" applyBorder="1" applyAlignment="1" applyProtection="1">
      <alignment horizontal="center" vertical="center"/>
    </xf>
    <xf numFmtId="4" fontId="8" fillId="3" borderId="12" xfId="0" applyNumberFormat="1" applyFont="1" applyFill="1" applyBorder="1" applyAlignment="1" applyProtection="1">
      <alignment horizontal="center" vertical="center"/>
    </xf>
    <xf numFmtId="4" fontId="8" fillId="3" borderId="13" xfId="0" applyNumberFormat="1" applyFont="1" applyFill="1" applyBorder="1" applyAlignment="1" applyProtection="1">
      <alignment horizontal="center" vertical="center"/>
    </xf>
    <xf numFmtId="0" fontId="3" fillId="0" borderId="0" xfId="0" applyFont="1" applyFill="1" applyAlignment="1" applyProtection="1">
      <alignment horizontal="left"/>
    </xf>
    <xf numFmtId="0" fontId="3" fillId="0" borderId="0" xfId="0" applyFont="1" applyFill="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20"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21" xfId="0" applyFont="1" applyFill="1" applyBorder="1" applyAlignment="1" applyProtection="1">
      <alignment horizontal="left" vertical="center"/>
    </xf>
    <xf numFmtId="0" fontId="3" fillId="2" borderId="16"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17" xfId="0" applyFont="1" applyFill="1" applyBorder="1" applyAlignment="1" applyProtection="1">
      <alignment horizontal="left" vertical="center"/>
    </xf>
    <xf numFmtId="0" fontId="3" fillId="2" borderId="12"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13" xfId="0" applyFont="1" applyFill="1" applyBorder="1" applyAlignment="1" applyProtection="1">
      <alignment horizontal="left" vertical="center"/>
    </xf>
    <xf numFmtId="0" fontId="3" fillId="6" borderId="59" xfId="0" applyFont="1" applyFill="1" applyBorder="1" applyAlignment="1" applyProtection="1">
      <alignment horizontal="center" vertical="center"/>
    </xf>
    <xf numFmtId="0" fontId="3" fillId="6" borderId="18" xfId="0" applyFont="1" applyFill="1" applyBorder="1" applyAlignment="1" applyProtection="1">
      <alignment horizontal="center" vertical="center"/>
    </xf>
    <xf numFmtId="0" fontId="3" fillId="6" borderId="4" xfId="0" applyFont="1" applyFill="1" applyBorder="1" applyAlignment="1" applyProtection="1">
      <alignment horizontal="center" vertical="center"/>
    </xf>
    <xf numFmtId="3" fontId="0" fillId="6" borderId="27" xfId="0" applyNumberFormat="1" applyFont="1" applyFill="1" applyBorder="1" applyAlignment="1" applyProtection="1">
      <alignment horizontal="center" vertical="center"/>
    </xf>
    <xf numFmtId="0" fontId="3" fillId="5" borderId="37" xfId="0" applyFont="1" applyFill="1" applyBorder="1" applyAlignment="1" applyProtection="1">
      <alignment horizontal="center" vertical="center" wrapText="1"/>
    </xf>
    <xf numFmtId="0" fontId="3" fillId="5" borderId="38" xfId="0" applyFont="1" applyFill="1" applyBorder="1" applyAlignment="1" applyProtection="1">
      <alignment horizontal="center" vertical="center" wrapText="1"/>
    </xf>
    <xf numFmtId="0" fontId="3" fillId="5" borderId="39" xfId="0"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wrapText="1"/>
    </xf>
    <xf numFmtId="0" fontId="3" fillId="5" borderId="42" xfId="0" applyFont="1" applyFill="1" applyBorder="1" applyAlignment="1" applyProtection="1">
      <alignment horizontal="center" vertical="center" wrapText="1"/>
    </xf>
    <xf numFmtId="0" fontId="3" fillId="5" borderId="43"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4" fontId="0" fillId="3" borderId="52" xfId="0" applyNumberFormat="1" applyFont="1" applyFill="1" applyBorder="1" applyAlignment="1" applyProtection="1">
      <alignment horizontal="center" vertical="center" wrapText="1"/>
    </xf>
    <xf numFmtId="4" fontId="0" fillId="3" borderId="53" xfId="0" applyNumberFormat="1" applyFont="1" applyFill="1" applyBorder="1" applyAlignment="1" applyProtection="1">
      <alignment horizontal="center" vertical="center" wrapText="1"/>
    </xf>
    <xf numFmtId="4" fontId="0" fillId="7" borderId="46" xfId="0" applyNumberFormat="1" applyFont="1" applyFill="1" applyBorder="1" applyAlignment="1" applyProtection="1">
      <alignment horizontal="center" vertical="center" wrapText="1"/>
    </xf>
    <xf numFmtId="4" fontId="0" fillId="7" borderId="47" xfId="0" applyNumberFormat="1" applyFont="1" applyFill="1" applyBorder="1" applyAlignment="1" applyProtection="1">
      <alignment horizontal="center" vertical="center" wrapText="1"/>
    </xf>
    <xf numFmtId="4" fontId="0" fillId="7" borderId="48" xfId="0" applyNumberFormat="1" applyFont="1" applyFill="1" applyBorder="1" applyAlignment="1" applyProtection="1">
      <alignment horizontal="center" vertical="center" wrapText="1"/>
    </xf>
    <xf numFmtId="0" fontId="3" fillId="6" borderId="60" xfId="0" applyFont="1" applyFill="1" applyBorder="1" applyAlignment="1" applyProtection="1">
      <alignment horizontal="center" vertical="center" wrapText="1"/>
    </xf>
    <xf numFmtId="0" fontId="3" fillId="6" borderId="51" xfId="0" applyFont="1" applyFill="1" applyBorder="1" applyAlignment="1" applyProtection="1">
      <alignment horizontal="center" vertical="center" wrapText="1"/>
    </xf>
    <xf numFmtId="0" fontId="3" fillId="6" borderId="54" xfId="0" applyFont="1" applyFill="1" applyBorder="1" applyAlignment="1" applyProtection="1">
      <alignment horizontal="center" vertical="center" wrapText="1"/>
    </xf>
    <xf numFmtId="3" fontId="0" fillId="6" borderId="61" xfId="0" applyNumberFormat="1" applyFont="1" applyFill="1" applyBorder="1" applyAlignment="1" applyProtection="1">
      <alignment horizontal="center" vertical="center"/>
    </xf>
    <xf numFmtId="3" fontId="0" fillId="6" borderId="51" xfId="0" applyNumberFormat="1" applyFont="1" applyFill="1" applyBorder="1" applyAlignment="1" applyProtection="1">
      <alignment horizontal="center" vertical="center"/>
    </xf>
    <xf numFmtId="4" fontId="0" fillId="7" borderId="13" xfId="0" applyNumberFormat="1" applyFont="1" applyFill="1" applyBorder="1" applyAlignment="1" applyProtection="1">
      <alignment horizontal="center" vertical="center" wrapText="1"/>
    </xf>
    <xf numFmtId="4" fontId="0" fillId="7" borderId="62" xfId="0" applyNumberFormat="1" applyFont="1" applyFill="1" applyBorder="1" applyAlignment="1" applyProtection="1">
      <alignment horizontal="center" vertical="center" wrapText="1"/>
    </xf>
    <xf numFmtId="4" fontId="0" fillId="0" borderId="4" xfId="0" applyNumberFormat="1" applyFont="1" applyFill="1" applyBorder="1" applyAlignment="1" applyProtection="1">
      <alignment horizontal="right" vertical="center" wrapText="1"/>
      <protection locked="0"/>
    </xf>
    <xf numFmtId="4" fontId="0" fillId="0" borderId="25" xfId="0" applyNumberFormat="1" applyFont="1" applyFill="1" applyBorder="1" applyAlignment="1" applyProtection="1">
      <alignment horizontal="right" vertical="center" wrapText="1"/>
      <protection locked="0"/>
    </xf>
    <xf numFmtId="4" fontId="0" fillId="0" borderId="54" xfId="0" applyNumberFormat="1" applyFont="1" applyFill="1" applyBorder="1" applyAlignment="1" applyProtection="1">
      <alignment horizontal="right" vertical="center" wrapText="1"/>
      <protection locked="0"/>
    </xf>
    <xf numFmtId="4" fontId="0" fillId="0" borderId="53" xfId="0" applyNumberFormat="1" applyFont="1" applyFill="1" applyBorder="1" applyAlignment="1" applyProtection="1">
      <alignment horizontal="right" vertical="center" wrapText="1"/>
      <protection locked="0"/>
    </xf>
  </cellXfs>
  <cellStyles count="1">
    <cellStyle name="Standard" xfId="0" builtinId="0"/>
  </cellStyles>
  <dxfs count="0"/>
  <tableStyles count="0" defaultTableStyle="TableStyleMedium2" defaultPivotStyle="PivotStyleLight16"/>
  <colors>
    <mruColors>
      <color rgb="FFBFBFBF"/>
      <color rgb="FFF2F2F2"/>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177800</xdr:rowOff>
    </xdr:from>
    <xdr:to>
      <xdr:col>11</xdr:col>
      <xdr:colOff>749300</xdr:colOff>
      <xdr:row>36</xdr:row>
      <xdr:rowOff>38100</xdr:rowOff>
    </xdr:to>
    <xdr:sp macro="" textlink="">
      <xdr:nvSpPr>
        <xdr:cNvPr id="7" name="Textfeld 6">
          <a:extLst>
            <a:ext uri="{FF2B5EF4-FFF2-40B4-BE49-F238E27FC236}">
              <a16:creationId xmlns:a16="http://schemas.microsoft.com/office/drawing/2014/main" id="{7039BD73-16BC-4229-A254-295098D633EA}"/>
            </a:ext>
          </a:extLst>
        </xdr:cNvPr>
        <xdr:cNvSpPr txBox="1"/>
      </xdr:nvSpPr>
      <xdr:spPr>
        <a:xfrm>
          <a:off x="0" y="720725"/>
          <a:ext cx="9131300" cy="5832475"/>
        </a:xfrm>
        <a:prstGeom prst="rect">
          <a:avLst/>
        </a:prstGeom>
        <a:solidFill>
          <a:schemeClr val="bg1">
            <a:lumMod val="95000"/>
          </a:schemeClr>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ts val="1600"/>
            </a:lnSpc>
          </a:pPr>
          <a:r>
            <a:rPr lang="de-DE" sz="1100" b="1" baseline="0">
              <a:solidFill>
                <a:schemeClr val="dk1"/>
              </a:solidFill>
              <a:effectLst/>
              <a:latin typeface="Arial" panose="020B0604020202020204" pitchFamily="34" charset="0"/>
              <a:ea typeface="+mn-ea"/>
              <a:cs typeface="Arial" panose="020B0604020202020204" pitchFamily="34" charset="0"/>
            </a:rPr>
            <a:t>Hinweise zur Kalkulation</a:t>
          </a:r>
          <a:endParaRPr lang="de-DE" sz="1100" baseline="0">
            <a:solidFill>
              <a:schemeClr val="dk1"/>
            </a:solidFill>
            <a:effectLst/>
            <a:latin typeface="Arial" panose="020B0604020202020204" pitchFamily="34" charset="0"/>
            <a:ea typeface="+mn-ea"/>
            <a:cs typeface="Arial" panose="020B0604020202020204" pitchFamily="34" charset="0"/>
          </a:endParaRPr>
        </a:p>
        <a:p>
          <a:pPr algn="just">
            <a:lnSpc>
              <a:spcPts val="1600"/>
            </a:lnSpc>
          </a:pPr>
          <a:r>
            <a:rPr lang="de-DE" sz="1100" b="1" baseline="0">
              <a:solidFill>
                <a:schemeClr val="dk1"/>
              </a:solidFill>
              <a:effectLst/>
              <a:latin typeface="Arial" panose="020B0604020202020204" pitchFamily="34" charset="0"/>
              <a:ea typeface="+mn-ea"/>
              <a:cs typeface="Arial" panose="020B0604020202020204" pitchFamily="34" charset="0"/>
            </a:rPr>
            <a:t> </a:t>
          </a:r>
          <a:endParaRPr lang="de-DE" sz="1100" baseline="0">
            <a:solidFill>
              <a:schemeClr val="dk1"/>
            </a:solidFill>
            <a:effectLst/>
            <a:latin typeface="Arial" panose="020B0604020202020204" pitchFamily="34" charset="0"/>
            <a:ea typeface="+mn-ea"/>
            <a:cs typeface="Arial" panose="020B0604020202020204" pitchFamily="34" charset="0"/>
          </a:endParaRPr>
        </a:p>
        <a:p>
          <a:pPr algn="just">
            <a:lnSpc>
              <a:spcPts val="1600"/>
            </a:lnSpc>
          </a:pPr>
          <a:r>
            <a:rPr lang="de-DE" sz="1100" baseline="0">
              <a:solidFill>
                <a:schemeClr val="dk1"/>
              </a:solidFill>
              <a:effectLst/>
              <a:latin typeface="Arial" panose="020B0604020202020204" pitchFamily="34" charset="0"/>
              <a:ea typeface="+mn-ea"/>
              <a:cs typeface="Arial" panose="020B0604020202020204" pitchFamily="34" charset="0"/>
            </a:rPr>
            <a:t>Die Bieter geben ihre Angebote auf die in der Leistungsbeschreibung im Einzelnen aufgeführten Leistungen ab. Die in den jeweiligen Positionen des Preisblatts angegebenen Leistungen umfassen sämtliche gemäß dieser Leistungsbeschreibung zu erbringenden Leistungen.</a:t>
          </a:r>
        </a:p>
        <a:p>
          <a:pPr algn="just">
            <a:lnSpc>
              <a:spcPts val="1600"/>
            </a:lnSpc>
          </a:pPr>
          <a:r>
            <a:rPr lang="de-DE" sz="1100" baseline="0">
              <a:solidFill>
                <a:schemeClr val="dk1"/>
              </a:solidFill>
              <a:effectLst/>
              <a:latin typeface="Arial" panose="020B0604020202020204" pitchFamily="34" charset="0"/>
              <a:ea typeface="+mn-ea"/>
              <a:cs typeface="Arial" panose="020B0604020202020204" pitchFamily="34" charset="0"/>
            </a:rPr>
            <a:t> </a:t>
          </a:r>
        </a:p>
        <a:p>
          <a:pPr algn="just">
            <a:lnSpc>
              <a:spcPts val="1600"/>
            </a:lnSpc>
          </a:pPr>
          <a:r>
            <a:rPr lang="de-DE" sz="1100" u="none" baseline="0">
              <a:solidFill>
                <a:schemeClr val="dk1"/>
              </a:solidFill>
              <a:effectLst/>
              <a:latin typeface="Arial" panose="020B0604020202020204" pitchFamily="34" charset="0"/>
              <a:ea typeface="+mn-ea"/>
              <a:cs typeface="Arial" panose="020B0604020202020204" pitchFamily="34" charset="0"/>
            </a:rPr>
            <a:t>Das  Preisblatt ist vollständig auszufüllen und dem Angebot beizufügen. </a:t>
          </a:r>
        </a:p>
        <a:p>
          <a:pPr algn="just">
            <a:lnSpc>
              <a:spcPts val="1600"/>
            </a:lnSpc>
          </a:pPr>
          <a:r>
            <a:rPr lang="de-DE" sz="1100" baseline="0">
              <a:solidFill>
                <a:schemeClr val="dk1"/>
              </a:solidFill>
              <a:effectLst/>
              <a:latin typeface="Arial" panose="020B0604020202020204" pitchFamily="34" charset="0"/>
              <a:ea typeface="+mn-ea"/>
              <a:cs typeface="Arial" panose="020B0604020202020204" pitchFamily="34" charset="0"/>
            </a:rPr>
            <a:t> </a:t>
          </a:r>
        </a:p>
        <a:p>
          <a:pPr algn="just">
            <a:lnSpc>
              <a:spcPts val="1600"/>
            </a:lnSpc>
          </a:pPr>
          <a:r>
            <a:rPr lang="de-DE" sz="1100" b="1" baseline="0">
              <a:solidFill>
                <a:schemeClr val="dk1"/>
              </a:solidFill>
              <a:effectLst/>
              <a:latin typeface="Arial" panose="020B0604020202020204" pitchFamily="34" charset="0"/>
              <a:ea typeface="+mn-ea"/>
              <a:cs typeface="Arial" panose="020B0604020202020204" pitchFamily="34" charset="0"/>
            </a:rPr>
            <a:t>Die Bieter haben lediglich die jeweiligen Netto-Einheitspreise sowie den jeweiligen Umsatzsteuerbetrag in den vorgesehenen Spalten anzugeben. </a:t>
          </a:r>
          <a:r>
            <a:rPr lang="de-DE" sz="1100" baseline="0">
              <a:solidFill>
                <a:schemeClr val="dk1"/>
              </a:solidFill>
              <a:effectLst/>
              <a:latin typeface="Arial" panose="020B0604020202020204" pitchFamily="34" charset="0"/>
              <a:ea typeface="+mn-ea"/>
              <a:cs typeface="Arial" panose="020B0604020202020204" pitchFamily="34" charset="0"/>
            </a:rPr>
            <a:t>Die Spalten L bis einschließlich Q werden dann automatisch berechnet und ausgefüllt. Den Berechnungen liegen die geschätzten Sendungsmengen je Sendungsformat zugrunde (siehe Ziff. 4.1 ff. der Leistungsbeschreibung (</a:t>
          </a:r>
          <a:r>
            <a:rPr lang="de-DE" sz="1100" b="1" baseline="0">
              <a:solidFill>
                <a:schemeClr val="dk1"/>
              </a:solidFill>
              <a:effectLst/>
              <a:latin typeface="Arial" panose="020B0604020202020204" pitchFamily="34" charset="0"/>
              <a:ea typeface="+mn-ea"/>
              <a:cs typeface="Arial" panose="020B0604020202020204" pitchFamily="34" charset="0"/>
            </a:rPr>
            <a:t>Anlage 2</a:t>
          </a:r>
          <a:r>
            <a:rPr lang="de-DE" sz="1100" baseline="0">
              <a:solidFill>
                <a:schemeClr val="dk1"/>
              </a:solidFill>
              <a:effectLst/>
              <a:latin typeface="Arial" panose="020B0604020202020204" pitchFamily="34" charset="0"/>
              <a:ea typeface="+mn-ea"/>
              <a:cs typeface="Arial" panose="020B0604020202020204" pitchFamily="34" charset="0"/>
            </a:rPr>
            <a:t>)). Alle eingetragenen und berechneten Preise werden in der Darstellung automatisch auf 2 Nachkommastellen kaufmännisch gerundet. Den internen Rechenoperationen liegen jedoch die ungerundeten Faktoren bzw. Summanden zugrunde. </a:t>
          </a:r>
        </a:p>
        <a:p>
          <a:pPr algn="just">
            <a:lnSpc>
              <a:spcPts val="1600"/>
            </a:lnSpc>
          </a:pPr>
          <a:r>
            <a:rPr lang="de-DE" sz="1100" baseline="0">
              <a:solidFill>
                <a:schemeClr val="dk1"/>
              </a:solidFill>
              <a:effectLst/>
              <a:latin typeface="Arial" panose="020B0604020202020204" pitchFamily="34" charset="0"/>
              <a:ea typeface="+mn-ea"/>
              <a:cs typeface="Arial" panose="020B0604020202020204" pitchFamily="34" charset="0"/>
            </a:rPr>
            <a:t> </a:t>
          </a:r>
        </a:p>
        <a:p>
          <a:pPr algn="just">
            <a:lnSpc>
              <a:spcPts val="1600"/>
            </a:lnSpc>
          </a:pPr>
          <a:r>
            <a:rPr lang="de-DE" sz="1100" baseline="0">
              <a:solidFill>
                <a:schemeClr val="dk1"/>
              </a:solidFill>
              <a:effectLst/>
              <a:latin typeface="Arial" panose="020B0604020202020204" pitchFamily="34" charset="0"/>
              <a:ea typeface="+mn-ea"/>
              <a:cs typeface="Arial" panose="020B0604020202020204" pitchFamily="34" charset="0"/>
            </a:rPr>
            <a:t>Für die Zwecke der Kalkulation ist zu unterstellen, dass ein Monat 22 Zustelltage hat.</a:t>
          </a:r>
        </a:p>
        <a:p>
          <a:pPr algn="just">
            <a:lnSpc>
              <a:spcPts val="1600"/>
            </a:lnSpc>
          </a:pPr>
          <a:r>
            <a:rPr lang="de-DE" sz="1100" baseline="0">
              <a:solidFill>
                <a:schemeClr val="dk1"/>
              </a:solidFill>
              <a:effectLst/>
              <a:latin typeface="Arial" panose="020B0604020202020204" pitchFamily="34" charset="0"/>
              <a:ea typeface="+mn-ea"/>
              <a:cs typeface="Arial" panose="020B0604020202020204" pitchFamily="34" charset="0"/>
            </a:rPr>
            <a:t> </a:t>
          </a:r>
        </a:p>
        <a:p>
          <a:pPr algn="just">
            <a:lnSpc>
              <a:spcPts val="1600"/>
            </a:lnSpc>
          </a:pPr>
          <a:r>
            <a:rPr lang="de-DE" sz="1100" baseline="0">
              <a:solidFill>
                <a:schemeClr val="dk1"/>
              </a:solidFill>
              <a:effectLst/>
              <a:latin typeface="Arial" panose="020B0604020202020204" pitchFamily="34" charset="0"/>
              <a:ea typeface="+mn-ea"/>
              <a:cs typeface="Arial" panose="020B0604020202020204" pitchFamily="34" charset="0"/>
            </a:rPr>
            <a:t>Als Einschreiben zu befördernde Sendungen können die </a:t>
          </a:r>
          <a:r>
            <a:rPr lang="de-DE" sz="1100" baseline="0">
              <a:solidFill>
                <a:schemeClr val="tx1"/>
              </a:solidFill>
              <a:effectLst/>
              <a:latin typeface="Arial" panose="020B0604020202020204" pitchFamily="34" charset="0"/>
              <a:ea typeface="+mn-ea"/>
              <a:cs typeface="Arial" panose="020B0604020202020204" pitchFamily="34" charset="0"/>
            </a:rPr>
            <a:t>Sendungsformate Standardbrief, Kompaktbrief, Großbrief und Maxibrief </a:t>
          </a:r>
          <a:r>
            <a:rPr lang="de-DE" sz="1100" baseline="0">
              <a:solidFill>
                <a:schemeClr val="dk1"/>
              </a:solidFill>
              <a:effectLst/>
              <a:latin typeface="Arial" panose="020B0604020202020204" pitchFamily="34" charset="0"/>
              <a:ea typeface="+mn-ea"/>
              <a:cs typeface="Arial" panose="020B0604020202020204" pitchFamily="34" charset="0"/>
            </a:rPr>
            <a:t>betreffen. Für sie ist in den jeweiligen Spalten J und K des Preisblatts</a:t>
          </a:r>
          <a:r>
            <a:rPr lang="de-DE" sz="1100" b="1" baseline="0">
              <a:solidFill>
                <a:schemeClr val="dk1"/>
              </a:solidFill>
              <a:effectLst/>
              <a:latin typeface="Arial" panose="020B0604020202020204" pitchFamily="34" charset="0"/>
              <a:ea typeface="+mn-ea"/>
              <a:cs typeface="Arial" panose="020B0604020202020204" pitchFamily="34" charset="0"/>
            </a:rPr>
            <a:t> das formatabhängige Zusatzentgelt </a:t>
          </a:r>
          <a:r>
            <a:rPr lang="de-DE" sz="1100" baseline="0">
              <a:solidFill>
                <a:schemeClr val="dk1"/>
              </a:solidFill>
              <a:effectLst/>
              <a:latin typeface="Arial" panose="020B0604020202020204" pitchFamily="34" charset="0"/>
              <a:ea typeface="+mn-ea"/>
              <a:cs typeface="Arial" panose="020B0604020202020204" pitchFamily="34" charset="0"/>
            </a:rPr>
            <a:t>anzugeben. </a:t>
          </a:r>
        </a:p>
        <a:p>
          <a:pPr algn="just">
            <a:lnSpc>
              <a:spcPts val="1600"/>
            </a:lnSpc>
          </a:pPr>
          <a:r>
            <a:rPr lang="de-DE" sz="1100" baseline="0">
              <a:solidFill>
                <a:schemeClr val="dk1"/>
              </a:solidFill>
              <a:effectLst/>
              <a:latin typeface="Arial" panose="020B0604020202020204" pitchFamily="34" charset="0"/>
              <a:ea typeface="+mn-ea"/>
              <a:cs typeface="Arial" panose="020B0604020202020204" pitchFamily="34" charset="0"/>
            </a:rPr>
            <a:t> </a:t>
          </a:r>
        </a:p>
        <a:p>
          <a:pPr algn="just">
            <a:lnSpc>
              <a:spcPts val="1600"/>
            </a:lnSpc>
          </a:pPr>
          <a:r>
            <a:rPr lang="de-DE" sz="1100" baseline="0">
              <a:solidFill>
                <a:schemeClr val="dk1"/>
              </a:solidFill>
              <a:effectLst/>
              <a:latin typeface="Arial" panose="020B0604020202020204" pitchFamily="34" charset="0"/>
              <a:ea typeface="+mn-ea"/>
              <a:cs typeface="Arial" panose="020B0604020202020204" pitchFamily="34" charset="0"/>
            </a:rPr>
            <a:t>Enthalten die Leistungen, auf die ein Angebot abgegeben wird, auch entgeltgenehmigungspflichtige Bestandteile, sind mit dem Angebot die entsprechenden Entgeltgenehmigungen in einfacher Kopie vorzulegen.</a:t>
          </a:r>
        </a:p>
        <a:p>
          <a:pPr algn="just">
            <a:lnSpc>
              <a:spcPts val="1600"/>
            </a:lnSpc>
          </a:pPr>
          <a:r>
            <a:rPr lang="de-DE" sz="1100" baseline="0">
              <a:solidFill>
                <a:schemeClr val="dk1"/>
              </a:solidFill>
              <a:effectLst/>
              <a:latin typeface="Arial" panose="020B0604020202020204" pitchFamily="34" charset="0"/>
              <a:ea typeface="+mn-ea"/>
              <a:cs typeface="Arial" panose="020B0604020202020204" pitchFamily="34" charset="0"/>
            </a:rPr>
            <a:t> </a:t>
          </a:r>
        </a:p>
        <a:p>
          <a:pPr algn="just">
            <a:lnSpc>
              <a:spcPts val="1600"/>
            </a:lnSpc>
          </a:pPr>
          <a:r>
            <a:rPr lang="de-DE" sz="1100" baseline="0">
              <a:solidFill>
                <a:schemeClr val="dk1"/>
              </a:solidFill>
              <a:effectLst/>
              <a:latin typeface="Arial" panose="020B0604020202020204" pitchFamily="34" charset="0"/>
              <a:ea typeface="+mn-ea"/>
              <a:cs typeface="Arial" panose="020B0604020202020204" pitchFamily="34" charset="0"/>
            </a:rPr>
            <a:t>Die preisliche Wertung der Angebote erfolgt ausschließlich auf Basis des automatisch berechneten „Gesamtpreises in EUR brutto“. Dabei wird </a:t>
          </a:r>
          <a:r>
            <a:rPr lang="de-DE" sz="1100" baseline="0">
              <a:solidFill>
                <a:schemeClr val="tx1"/>
              </a:solidFill>
              <a:effectLst/>
              <a:latin typeface="Arial" panose="020B0604020202020204" pitchFamily="34" charset="0"/>
              <a:ea typeface="+mn-ea"/>
              <a:cs typeface="Arial" panose="020B0604020202020204" pitchFamily="34" charset="0"/>
            </a:rPr>
            <a:t>auf den Preis für ein Jahr unter Zugrundelegung der geschätzten Sendungsmengen (siehe Ziff. 4.1 der Leistungsbeschreibung (</a:t>
          </a:r>
          <a:r>
            <a:rPr lang="de-DE" sz="1100" b="1" baseline="0">
              <a:solidFill>
                <a:schemeClr val="tx1"/>
              </a:solidFill>
              <a:effectLst/>
              <a:latin typeface="Arial" panose="020B0604020202020204" pitchFamily="34" charset="0"/>
              <a:ea typeface="+mn-ea"/>
              <a:cs typeface="Arial" panose="020B0604020202020204" pitchFamily="34" charset="0"/>
            </a:rPr>
            <a:t>Anlage 2</a:t>
          </a:r>
          <a:r>
            <a:rPr lang="de-DE" sz="1100" baseline="0">
              <a:solidFill>
                <a:schemeClr val="tx1"/>
              </a:solidFill>
              <a:effectLst/>
              <a:latin typeface="Arial" panose="020B0604020202020204" pitchFamily="34" charset="0"/>
              <a:ea typeface="+mn-ea"/>
              <a:cs typeface="Arial" panose="020B0604020202020204" pitchFamily="34" charset="0"/>
            </a:rPr>
            <a:t>)) inklusive der optionalen Leistungen </a:t>
          </a:r>
          <a:r>
            <a:rPr lang="de-DE" sz="1100" baseline="0">
              <a:solidFill>
                <a:schemeClr val="dk1"/>
              </a:solidFill>
              <a:effectLst/>
              <a:latin typeface="Arial" panose="020B0604020202020204" pitchFamily="34" charset="0"/>
              <a:ea typeface="+mn-ea"/>
              <a:cs typeface="Arial" panose="020B0604020202020204" pitchFamily="34" charset="0"/>
            </a:rPr>
            <a:t>abgestellt. Für die preisliche Wertung sind ausschließlich die automatisch auf 2 Nachkommastellen kaufmännisch gerundeten Beträge maßgeblich.</a:t>
          </a:r>
        </a:p>
        <a:p>
          <a:pPr algn="just">
            <a:lnSpc>
              <a:spcPts val="1600"/>
            </a:lnSpc>
          </a:pPr>
          <a:endParaRPr lang="de-DE" sz="1100" baseline="0">
            <a:latin typeface="Helvetica" panose="020B0403020202020204" pitchFamily="34" charset="0"/>
          </a:endParaRPr>
        </a:p>
      </xdr:txBody>
    </xdr:sp>
    <xdr:clientData/>
  </xdr:twoCellAnchor>
  <xdr:twoCellAnchor editAs="oneCell">
    <xdr:from>
      <xdr:col>0</xdr:col>
      <xdr:colOff>104776</xdr:colOff>
      <xdr:row>0</xdr:row>
      <xdr:rowOff>133620</xdr:rowOff>
    </xdr:from>
    <xdr:to>
      <xdr:col>2</xdr:col>
      <xdr:colOff>333376</xdr:colOff>
      <xdr:row>0</xdr:row>
      <xdr:rowOff>551425</xdr:rowOff>
    </xdr:to>
    <xdr:pic>
      <xdr:nvPicPr>
        <xdr:cNvPr id="3" name="Grafik 2">
          <a:extLst>
            <a:ext uri="{FF2B5EF4-FFF2-40B4-BE49-F238E27FC236}">
              <a16:creationId xmlns:a16="http://schemas.microsoft.com/office/drawing/2014/main" id="{D45ECBC8-94BE-48C7-A72E-BB74C7049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133620"/>
          <a:ext cx="1752600" cy="417805"/>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26A1C-9239-4068-94E9-115231307E00}">
  <dimension ref="A1:L3"/>
  <sheetViews>
    <sheetView zoomScale="115" zoomScaleNormal="115" workbookViewId="0">
      <selection activeCell="A3" sqref="A3:B3"/>
    </sheetView>
  </sheetViews>
  <sheetFormatPr baseColWidth="10" defaultColWidth="10.81640625" defaultRowHeight="14.5" x14ac:dyDescent="0.35"/>
  <cols>
    <col min="1" max="16384" width="10.81640625" style="1"/>
  </cols>
  <sheetData>
    <row r="1" spans="1:12" ht="62.15" customHeight="1" x14ac:dyDescent="0.35">
      <c r="A1" s="44" t="s">
        <v>44</v>
      </c>
      <c r="B1" s="45"/>
      <c r="C1" s="45"/>
      <c r="D1" s="45"/>
      <c r="E1" s="45"/>
      <c r="F1" s="45"/>
      <c r="G1" s="45"/>
      <c r="H1" s="45"/>
      <c r="I1" s="45"/>
      <c r="J1" s="45"/>
      <c r="K1" s="45"/>
      <c r="L1" s="45"/>
    </row>
    <row r="3" spans="1:12" ht="37" customHeight="1" x14ac:dyDescent="0.35">
      <c r="A3" s="42" t="s">
        <v>45</v>
      </c>
      <c r="B3" s="43"/>
    </row>
  </sheetData>
  <sheetProtection selectLockedCells="1"/>
  <mergeCells count="2">
    <mergeCell ref="A3:B3"/>
    <mergeCell ref="A1:L1"/>
  </mergeCells>
  <pageMargins left="0.7" right="0.7" top="0.78740157499999996" bottom="0.78740157499999996"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CBF4-AE74-4AFC-BFCB-A004B04F4A97}">
  <sheetPr>
    <pageSetUpPr fitToPage="1"/>
  </sheetPr>
  <dimension ref="A1:Q45"/>
  <sheetViews>
    <sheetView tabSelected="1" zoomScale="120" zoomScaleNormal="120" workbookViewId="0">
      <selection activeCell="F21" sqref="F21"/>
    </sheetView>
  </sheetViews>
  <sheetFormatPr baseColWidth="10" defaultColWidth="10.81640625" defaultRowHeight="14.5" x14ac:dyDescent="0.35"/>
  <cols>
    <col min="1" max="5" width="10.81640625" style="3"/>
    <col min="6" max="6" width="21.81640625" style="3" customWidth="1"/>
    <col min="7" max="7" width="12" style="3" customWidth="1"/>
    <col min="8" max="8" width="21.81640625" style="3" customWidth="1"/>
    <col min="9" max="9" width="12" style="3" customWidth="1"/>
    <col min="10" max="10" width="21.81640625" style="3" customWidth="1"/>
    <col min="11" max="11" width="12" style="3" customWidth="1"/>
    <col min="12" max="16384" width="10.81640625" style="3"/>
  </cols>
  <sheetData>
    <row r="1" spans="1:17" ht="14.5" customHeight="1" x14ac:dyDescent="0.35">
      <c r="A1" s="66" t="s">
        <v>0</v>
      </c>
      <c r="B1" s="67"/>
      <c r="C1" s="67"/>
      <c r="D1" s="70" t="s">
        <v>1</v>
      </c>
      <c r="E1" s="71"/>
      <c r="F1" s="80" t="s">
        <v>32</v>
      </c>
      <c r="G1" s="81"/>
      <c r="H1" s="81"/>
      <c r="I1" s="81"/>
      <c r="J1" s="81"/>
      <c r="K1" s="82"/>
      <c r="L1" s="74" t="s">
        <v>2</v>
      </c>
      <c r="M1" s="70"/>
      <c r="N1" s="70" t="s">
        <v>3</v>
      </c>
      <c r="O1" s="70"/>
      <c r="P1" s="70" t="s">
        <v>4</v>
      </c>
      <c r="Q1" s="76"/>
    </row>
    <row r="2" spans="1:17" ht="19" customHeight="1" thickBot="1" x14ac:dyDescent="0.4">
      <c r="A2" s="68"/>
      <c r="B2" s="69"/>
      <c r="C2" s="69"/>
      <c r="D2" s="72"/>
      <c r="E2" s="73"/>
      <c r="F2" s="83"/>
      <c r="G2" s="84"/>
      <c r="H2" s="84"/>
      <c r="I2" s="84"/>
      <c r="J2" s="84"/>
      <c r="K2" s="85"/>
      <c r="L2" s="75"/>
      <c r="M2" s="72"/>
      <c r="N2" s="72"/>
      <c r="O2" s="72"/>
      <c r="P2" s="72"/>
      <c r="Q2" s="77"/>
    </row>
    <row r="3" spans="1:17" x14ac:dyDescent="0.35">
      <c r="A3" s="68"/>
      <c r="B3" s="69"/>
      <c r="C3" s="69"/>
      <c r="D3" s="72"/>
      <c r="E3" s="73"/>
      <c r="F3" s="78" t="s">
        <v>28</v>
      </c>
      <c r="G3" s="76" t="s">
        <v>34</v>
      </c>
      <c r="H3" s="78" t="s">
        <v>31</v>
      </c>
      <c r="I3" s="86" t="s">
        <v>33</v>
      </c>
      <c r="J3" s="88" t="s">
        <v>29</v>
      </c>
      <c r="K3" s="86" t="s">
        <v>35</v>
      </c>
      <c r="L3" s="75"/>
      <c r="M3" s="72"/>
      <c r="N3" s="72"/>
      <c r="O3" s="72"/>
      <c r="P3" s="72"/>
      <c r="Q3" s="77"/>
    </row>
    <row r="4" spans="1:17" ht="59.5" customHeight="1" x14ac:dyDescent="0.35">
      <c r="A4" s="68"/>
      <c r="B4" s="69"/>
      <c r="C4" s="69"/>
      <c r="D4" s="72"/>
      <c r="E4" s="73"/>
      <c r="F4" s="79"/>
      <c r="G4" s="77"/>
      <c r="H4" s="79"/>
      <c r="I4" s="87"/>
      <c r="J4" s="89"/>
      <c r="K4" s="87"/>
      <c r="L4" s="75"/>
      <c r="M4" s="72"/>
      <c r="N4" s="72"/>
      <c r="O4" s="72"/>
      <c r="P4" s="72"/>
      <c r="Q4" s="77"/>
    </row>
    <row r="5" spans="1:17" ht="22.5" customHeight="1" x14ac:dyDescent="0.35">
      <c r="A5" s="48" t="s">
        <v>38</v>
      </c>
      <c r="B5" s="49"/>
      <c r="C5" s="50"/>
      <c r="D5" s="51">
        <v>400</v>
      </c>
      <c r="E5" s="52"/>
      <c r="F5" s="27"/>
      <c r="G5" s="28"/>
      <c r="H5" s="27"/>
      <c r="I5" s="28"/>
      <c r="J5" s="179"/>
      <c r="K5" s="180"/>
      <c r="L5" s="54">
        <f>F5+H5</f>
        <v>0</v>
      </c>
      <c r="M5" s="55"/>
      <c r="N5" s="46">
        <f>(F5+((F5*G5)/100))+(H5+((H5*I5)/100))</f>
        <v>0</v>
      </c>
      <c r="O5" s="46"/>
      <c r="P5" s="46">
        <f>D5*N5</f>
        <v>0</v>
      </c>
      <c r="Q5" s="47"/>
    </row>
    <row r="6" spans="1:17" ht="22.5" customHeight="1" x14ac:dyDescent="0.35">
      <c r="A6" s="154" t="s">
        <v>39</v>
      </c>
      <c r="B6" s="155"/>
      <c r="C6" s="156"/>
      <c r="D6" s="52">
        <v>5</v>
      </c>
      <c r="E6" s="157"/>
      <c r="F6" s="27"/>
      <c r="G6" s="28"/>
      <c r="H6" s="27"/>
      <c r="I6" s="28"/>
      <c r="J6" s="179"/>
      <c r="K6" s="180"/>
      <c r="L6" s="54">
        <f>F6+H6</f>
        <v>0</v>
      </c>
      <c r="M6" s="55"/>
      <c r="N6" s="46">
        <f>(F6+((F6*G6)/100))+(H6+((H6*I6)/100))</f>
        <v>0</v>
      </c>
      <c r="O6" s="46"/>
      <c r="P6" s="46">
        <f t="shared" ref="P6" si="0">D6*N6</f>
        <v>0</v>
      </c>
      <c r="Q6" s="47"/>
    </row>
    <row r="7" spans="1:17" ht="22.5" customHeight="1" x14ac:dyDescent="0.35">
      <c r="A7" s="64" t="s">
        <v>5</v>
      </c>
      <c r="B7" s="65"/>
      <c r="C7" s="65"/>
      <c r="D7" s="51">
        <v>28000</v>
      </c>
      <c r="E7" s="52"/>
      <c r="F7" s="27"/>
      <c r="G7" s="28"/>
      <c r="H7" s="27"/>
      <c r="I7" s="28"/>
      <c r="J7" s="179"/>
      <c r="K7" s="180"/>
      <c r="L7" s="54">
        <f>F7+H7</f>
        <v>0</v>
      </c>
      <c r="M7" s="55"/>
      <c r="N7" s="46">
        <f>(F7+((F7*G7)/100))+(H7+((H7*I7)/100))</f>
        <v>0</v>
      </c>
      <c r="O7" s="46"/>
      <c r="P7" s="46">
        <f t="shared" ref="P5:P21" si="1">D7*N7</f>
        <v>0</v>
      </c>
      <c r="Q7" s="47"/>
    </row>
    <row r="8" spans="1:17" ht="22.5" customHeight="1" x14ac:dyDescent="0.35">
      <c r="A8" s="64" t="s">
        <v>6</v>
      </c>
      <c r="B8" s="65"/>
      <c r="C8" s="65"/>
      <c r="D8" s="51">
        <v>220</v>
      </c>
      <c r="E8" s="52"/>
      <c r="F8" s="27"/>
      <c r="G8" s="28"/>
      <c r="H8" s="27"/>
      <c r="I8" s="28"/>
      <c r="J8" s="179"/>
      <c r="K8" s="180"/>
      <c r="L8" s="54">
        <f t="shared" ref="L7:L8" si="2">F8+H8</f>
        <v>0</v>
      </c>
      <c r="M8" s="55"/>
      <c r="N8" s="46">
        <f t="shared" ref="N7:N8" si="3">(F8+((F8*G8)/100))+(H8+((H8*I8)/100))</f>
        <v>0</v>
      </c>
      <c r="O8" s="46"/>
      <c r="P8" s="46">
        <f t="shared" si="1"/>
        <v>0</v>
      </c>
      <c r="Q8" s="47"/>
    </row>
    <row r="9" spans="1:17" ht="22.5" customHeight="1" x14ac:dyDescent="0.35">
      <c r="A9" s="58" t="s">
        <v>40</v>
      </c>
      <c r="B9" s="59"/>
      <c r="C9" s="4" t="s">
        <v>7</v>
      </c>
      <c r="D9" s="52">
        <v>950</v>
      </c>
      <c r="E9" s="53"/>
      <c r="F9" s="30"/>
      <c r="G9" s="31"/>
      <c r="H9" s="30"/>
      <c r="I9" s="31"/>
      <c r="J9" s="35"/>
      <c r="K9" s="32"/>
      <c r="L9" s="54">
        <f>F9+H9+J9</f>
        <v>0</v>
      </c>
      <c r="M9" s="55"/>
      <c r="N9" s="46">
        <f>(F9+((F9*G9)/100))+(H9+((H9*I9)/100))+(J9+((J9*K9)/100))</f>
        <v>0</v>
      </c>
      <c r="O9" s="46"/>
      <c r="P9" s="56">
        <f t="shared" si="1"/>
        <v>0</v>
      </c>
      <c r="Q9" s="57"/>
    </row>
    <row r="10" spans="1:17" ht="22.5" customHeight="1" x14ac:dyDescent="0.35">
      <c r="A10" s="60"/>
      <c r="B10" s="61"/>
      <c r="C10" s="4" t="s">
        <v>8</v>
      </c>
      <c r="D10" s="52">
        <v>1200</v>
      </c>
      <c r="E10" s="53"/>
      <c r="F10" s="30"/>
      <c r="G10" s="31"/>
      <c r="H10" s="30"/>
      <c r="I10" s="31"/>
      <c r="J10" s="35"/>
      <c r="K10" s="32"/>
      <c r="L10" s="54">
        <f t="shared" ref="L10:L13" si="4">F10+H10+J10</f>
        <v>0</v>
      </c>
      <c r="M10" s="55"/>
      <c r="N10" s="46">
        <f>(F10+((F10*G10)/100))+(H10+((H10*I10)/100))+(J10+((J10*K10)/100))</f>
        <v>0</v>
      </c>
      <c r="O10" s="46"/>
      <c r="P10" s="56">
        <f t="shared" si="1"/>
        <v>0</v>
      </c>
      <c r="Q10" s="57"/>
    </row>
    <row r="11" spans="1:17" ht="22.5" customHeight="1" x14ac:dyDescent="0.35">
      <c r="A11" s="62"/>
      <c r="B11" s="63"/>
      <c r="C11" s="4" t="s">
        <v>9</v>
      </c>
      <c r="D11" s="52">
        <v>250</v>
      </c>
      <c r="E11" s="53"/>
      <c r="F11" s="30"/>
      <c r="G11" s="31"/>
      <c r="H11" s="30"/>
      <c r="I11" s="31"/>
      <c r="J11" s="35"/>
      <c r="K11" s="32"/>
      <c r="L11" s="54">
        <f t="shared" si="4"/>
        <v>0</v>
      </c>
      <c r="M11" s="55"/>
      <c r="N11" s="46">
        <f t="shared" ref="N10:N13" si="5">(F11+((F11*G11)/100))+(H11+((H11*I11)/100))+(J11+((J11*K11)/100))</f>
        <v>0</v>
      </c>
      <c r="O11" s="46"/>
      <c r="P11" s="56">
        <f t="shared" si="1"/>
        <v>0</v>
      </c>
      <c r="Q11" s="57"/>
    </row>
    <row r="12" spans="1:17" ht="22.5" customHeight="1" x14ac:dyDescent="0.35">
      <c r="A12" s="58" t="s">
        <v>41</v>
      </c>
      <c r="B12" s="59"/>
      <c r="C12" s="4" t="s">
        <v>8</v>
      </c>
      <c r="D12" s="52">
        <v>50</v>
      </c>
      <c r="E12" s="53"/>
      <c r="F12" s="30"/>
      <c r="G12" s="31"/>
      <c r="H12" s="30"/>
      <c r="I12" s="31"/>
      <c r="J12" s="35"/>
      <c r="K12" s="32"/>
      <c r="L12" s="54">
        <f t="shared" si="4"/>
        <v>0</v>
      </c>
      <c r="M12" s="55"/>
      <c r="N12" s="46">
        <f t="shared" si="5"/>
        <v>0</v>
      </c>
      <c r="O12" s="46"/>
      <c r="P12" s="56">
        <f t="shared" si="1"/>
        <v>0</v>
      </c>
      <c r="Q12" s="57"/>
    </row>
    <row r="13" spans="1:17" ht="22.5" customHeight="1" x14ac:dyDescent="0.35">
      <c r="A13" s="62"/>
      <c r="B13" s="63"/>
      <c r="C13" s="4" t="s">
        <v>9</v>
      </c>
      <c r="D13" s="52">
        <v>10</v>
      </c>
      <c r="E13" s="53"/>
      <c r="F13" s="30"/>
      <c r="G13" s="31"/>
      <c r="H13" s="30"/>
      <c r="I13" s="31"/>
      <c r="J13" s="35"/>
      <c r="K13" s="32"/>
      <c r="L13" s="54">
        <f t="shared" si="4"/>
        <v>0</v>
      </c>
      <c r="M13" s="55"/>
      <c r="N13" s="46">
        <f t="shared" si="5"/>
        <v>0</v>
      </c>
      <c r="O13" s="46"/>
      <c r="P13" s="56">
        <f t="shared" si="1"/>
        <v>0</v>
      </c>
      <c r="Q13" s="57"/>
    </row>
    <row r="14" spans="1:17" ht="22.5" customHeight="1" x14ac:dyDescent="0.35">
      <c r="A14" s="48" t="s">
        <v>16</v>
      </c>
      <c r="B14" s="49"/>
      <c r="C14" s="50"/>
      <c r="D14" s="51">
        <v>2000</v>
      </c>
      <c r="E14" s="52"/>
      <c r="F14" s="27"/>
      <c r="G14" s="28"/>
      <c r="H14" s="27"/>
      <c r="I14" s="28"/>
      <c r="J14" s="179"/>
      <c r="K14" s="180"/>
      <c r="L14" s="54">
        <f>F14+H14</f>
        <v>0</v>
      </c>
      <c r="M14" s="55"/>
      <c r="N14" s="46">
        <f>(F14+((F14*G14)/100))+(H14+((H14*I14)/100))</f>
        <v>0</v>
      </c>
      <c r="O14" s="46"/>
      <c r="P14" s="46">
        <f t="shared" si="1"/>
        <v>0</v>
      </c>
      <c r="Q14" s="47"/>
    </row>
    <row r="15" spans="1:17" ht="22.5" customHeight="1" x14ac:dyDescent="0.35">
      <c r="A15" s="48" t="s">
        <v>10</v>
      </c>
      <c r="B15" s="49"/>
      <c r="C15" s="50"/>
      <c r="D15" s="51">
        <v>20</v>
      </c>
      <c r="E15" s="52"/>
      <c r="F15" s="27"/>
      <c r="G15" s="28"/>
      <c r="H15" s="27"/>
      <c r="I15" s="28"/>
      <c r="J15" s="179"/>
      <c r="K15" s="180"/>
      <c r="L15" s="54">
        <f t="shared" ref="L14:L15" si="6">F15+H15</f>
        <v>0</v>
      </c>
      <c r="M15" s="55"/>
      <c r="N15" s="46">
        <f t="shared" ref="N15" si="7">(F15+((F15*G15)/100))+(H15+((H15*I15)/100))</f>
        <v>0</v>
      </c>
      <c r="O15" s="46"/>
      <c r="P15" s="46">
        <f t="shared" si="1"/>
        <v>0</v>
      </c>
      <c r="Q15" s="47"/>
    </row>
    <row r="16" spans="1:17" ht="22.5" customHeight="1" x14ac:dyDescent="0.35">
      <c r="A16" s="48" t="s">
        <v>11</v>
      </c>
      <c r="B16" s="49"/>
      <c r="C16" s="50"/>
      <c r="D16" s="51">
        <v>16000</v>
      </c>
      <c r="E16" s="52"/>
      <c r="F16" s="27"/>
      <c r="G16" s="28"/>
      <c r="H16" s="27"/>
      <c r="I16" s="28"/>
      <c r="J16" s="179"/>
      <c r="K16" s="180"/>
      <c r="L16" s="54">
        <f>F16+H16</f>
        <v>0</v>
      </c>
      <c r="M16" s="55"/>
      <c r="N16" s="46">
        <f>(F16+((F16*G16)/100))+(H16+((H16*I16)/100))</f>
        <v>0</v>
      </c>
      <c r="O16" s="46"/>
      <c r="P16" s="46">
        <f t="shared" si="1"/>
        <v>0</v>
      </c>
      <c r="Q16" s="47"/>
    </row>
    <row r="17" spans="1:17" ht="22.5" customHeight="1" x14ac:dyDescent="0.35">
      <c r="A17" s="48" t="s">
        <v>12</v>
      </c>
      <c r="B17" s="49"/>
      <c r="C17" s="50"/>
      <c r="D17" s="51">
        <v>350</v>
      </c>
      <c r="E17" s="52"/>
      <c r="F17" s="27"/>
      <c r="G17" s="28"/>
      <c r="H17" s="27"/>
      <c r="I17" s="28"/>
      <c r="J17" s="179"/>
      <c r="K17" s="180"/>
      <c r="L17" s="54">
        <f t="shared" ref="L16:L17" si="8">F17+H17</f>
        <v>0</v>
      </c>
      <c r="M17" s="55"/>
      <c r="N17" s="46">
        <f t="shared" ref="N17" si="9">(F17+((F17*G17)/100))+(H17+((H17*I17)/100))</f>
        <v>0</v>
      </c>
      <c r="O17" s="46"/>
      <c r="P17" s="46">
        <f t="shared" si="1"/>
        <v>0</v>
      </c>
      <c r="Q17" s="47"/>
    </row>
    <row r="18" spans="1:17" ht="22.5" customHeight="1" x14ac:dyDescent="0.35">
      <c r="A18" s="48" t="s">
        <v>13</v>
      </c>
      <c r="B18" s="49"/>
      <c r="C18" s="50"/>
      <c r="D18" s="51">
        <v>850</v>
      </c>
      <c r="E18" s="52"/>
      <c r="F18" s="27"/>
      <c r="G18" s="28"/>
      <c r="H18" s="27"/>
      <c r="I18" s="28"/>
      <c r="J18" s="179"/>
      <c r="K18" s="180"/>
      <c r="L18" s="54">
        <f t="shared" ref="L18:L19" si="10">F18+H18</f>
        <v>0</v>
      </c>
      <c r="M18" s="55"/>
      <c r="N18" s="46">
        <f t="shared" ref="N18" si="11">(F18+((F18*G18)/100))+(H18+((H18*I18)/100))</f>
        <v>0</v>
      </c>
      <c r="O18" s="46"/>
      <c r="P18" s="46">
        <f t="shared" si="1"/>
        <v>0</v>
      </c>
      <c r="Q18" s="47"/>
    </row>
    <row r="19" spans="1:17" ht="22.5" customHeight="1" x14ac:dyDescent="0.35">
      <c r="A19" s="48" t="s">
        <v>14</v>
      </c>
      <c r="B19" s="49"/>
      <c r="C19" s="50"/>
      <c r="D19" s="51">
        <v>30</v>
      </c>
      <c r="E19" s="52"/>
      <c r="F19" s="27"/>
      <c r="G19" s="28"/>
      <c r="H19" s="27"/>
      <c r="I19" s="28"/>
      <c r="J19" s="179"/>
      <c r="K19" s="180"/>
      <c r="L19" s="54">
        <f t="shared" si="10"/>
        <v>0</v>
      </c>
      <c r="M19" s="55"/>
      <c r="N19" s="46">
        <f t="shared" ref="N19" si="12">(F19+((F19*G19)/100))+(H19+((H19*I19)/100))</f>
        <v>0</v>
      </c>
      <c r="O19" s="46"/>
      <c r="P19" s="46">
        <f t="shared" si="1"/>
        <v>0</v>
      </c>
      <c r="Q19" s="47"/>
    </row>
    <row r="20" spans="1:17" ht="28" customHeight="1" x14ac:dyDescent="0.35">
      <c r="A20" s="58" t="s">
        <v>43</v>
      </c>
      <c r="B20" s="97"/>
      <c r="C20" s="59"/>
      <c r="D20" s="51">
        <v>50</v>
      </c>
      <c r="E20" s="52"/>
      <c r="F20" s="27"/>
      <c r="G20" s="28"/>
      <c r="H20" s="27"/>
      <c r="I20" s="28"/>
      <c r="J20" s="179"/>
      <c r="K20" s="180"/>
      <c r="L20" s="54">
        <f t="shared" ref="L20:L21" si="13">F20+H20</f>
        <v>0</v>
      </c>
      <c r="M20" s="55"/>
      <c r="N20" s="98">
        <f t="shared" ref="N20:N21" si="14">(F20+((F20*G20)/100))+(H20+((H20*I20)/100))</f>
        <v>0</v>
      </c>
      <c r="O20" s="99"/>
      <c r="P20" s="46">
        <f t="shared" si="1"/>
        <v>0</v>
      </c>
      <c r="Q20" s="47"/>
    </row>
    <row r="21" spans="1:17" ht="28" customHeight="1" thickBot="1" x14ac:dyDescent="0.4">
      <c r="A21" s="172" t="s">
        <v>42</v>
      </c>
      <c r="B21" s="173"/>
      <c r="C21" s="174"/>
      <c r="D21" s="175">
        <v>550</v>
      </c>
      <c r="E21" s="176"/>
      <c r="F21" s="33"/>
      <c r="G21" s="34"/>
      <c r="H21" s="33"/>
      <c r="I21" s="34"/>
      <c r="J21" s="181"/>
      <c r="K21" s="182"/>
      <c r="L21" s="177">
        <f t="shared" si="13"/>
        <v>0</v>
      </c>
      <c r="M21" s="178"/>
      <c r="N21" s="132">
        <f t="shared" si="14"/>
        <v>0</v>
      </c>
      <c r="O21" s="133"/>
      <c r="P21" s="167">
        <f t="shared" si="1"/>
        <v>0</v>
      </c>
      <c r="Q21" s="168"/>
    </row>
    <row r="22" spans="1:17" x14ac:dyDescent="0.35">
      <c r="A22" s="36"/>
      <c r="B22" s="37"/>
      <c r="C22" s="37"/>
      <c r="D22" s="38"/>
      <c r="E22" s="38"/>
      <c r="F22" s="6"/>
      <c r="G22" s="6"/>
      <c r="H22" s="6"/>
      <c r="I22" s="6"/>
      <c r="J22" s="6"/>
      <c r="K22" s="6"/>
      <c r="L22" s="39"/>
      <c r="M22" s="39"/>
      <c r="N22" s="39"/>
      <c r="O22" s="40"/>
      <c r="P22" s="41"/>
      <c r="Q22" s="40"/>
    </row>
    <row r="23" spans="1:17" ht="13.5" customHeight="1" x14ac:dyDescent="0.35">
      <c r="A23" s="103" t="s">
        <v>22</v>
      </c>
      <c r="B23" s="104"/>
      <c r="C23" s="105"/>
      <c r="D23" s="126" t="s">
        <v>18</v>
      </c>
      <c r="E23" s="127"/>
      <c r="F23" s="92" t="s">
        <v>20</v>
      </c>
      <c r="G23" s="142" t="s">
        <v>30</v>
      </c>
      <c r="H23" s="112"/>
      <c r="I23" s="113"/>
      <c r="J23" s="113"/>
      <c r="K23" s="114"/>
      <c r="L23" s="92" t="s">
        <v>20</v>
      </c>
      <c r="M23" s="93"/>
      <c r="N23" s="92" t="s">
        <v>21</v>
      </c>
      <c r="O23" s="93"/>
      <c r="P23" s="92" t="s">
        <v>26</v>
      </c>
      <c r="Q23" s="93"/>
    </row>
    <row r="24" spans="1:17" ht="14.15" customHeight="1" x14ac:dyDescent="0.35">
      <c r="A24" s="106"/>
      <c r="B24" s="107"/>
      <c r="C24" s="108"/>
      <c r="D24" s="128"/>
      <c r="E24" s="129"/>
      <c r="F24" s="94"/>
      <c r="G24" s="143"/>
      <c r="H24" s="115"/>
      <c r="I24" s="116"/>
      <c r="J24" s="116"/>
      <c r="K24" s="117"/>
      <c r="L24" s="94"/>
      <c r="M24" s="95"/>
      <c r="N24" s="94"/>
      <c r="O24" s="95"/>
      <c r="P24" s="94"/>
      <c r="Q24" s="95"/>
    </row>
    <row r="25" spans="1:17" ht="13.5" customHeight="1" x14ac:dyDescent="0.35">
      <c r="A25" s="106"/>
      <c r="B25" s="107"/>
      <c r="C25" s="108"/>
      <c r="D25" s="128"/>
      <c r="E25" s="129"/>
      <c r="F25" s="94"/>
      <c r="G25" s="143"/>
      <c r="H25" s="115"/>
      <c r="I25" s="116"/>
      <c r="J25" s="116"/>
      <c r="K25" s="117"/>
      <c r="L25" s="94"/>
      <c r="M25" s="95"/>
      <c r="N25" s="94"/>
      <c r="O25" s="95"/>
      <c r="P25" s="94"/>
      <c r="Q25" s="95"/>
    </row>
    <row r="26" spans="1:17" ht="13.5" customHeight="1" x14ac:dyDescent="0.35">
      <c r="A26" s="109"/>
      <c r="B26" s="110"/>
      <c r="C26" s="111"/>
      <c r="D26" s="130"/>
      <c r="E26" s="131"/>
      <c r="F26" s="96"/>
      <c r="G26" s="144"/>
      <c r="H26" s="118"/>
      <c r="I26" s="119"/>
      <c r="J26" s="119"/>
      <c r="K26" s="120"/>
      <c r="L26" s="96"/>
      <c r="M26" s="89"/>
      <c r="N26" s="96"/>
      <c r="O26" s="89"/>
      <c r="P26" s="96"/>
      <c r="Q26" s="89"/>
    </row>
    <row r="27" spans="1:17" ht="22.5" customHeight="1" x14ac:dyDescent="0.35">
      <c r="A27" s="100" t="s">
        <v>17</v>
      </c>
      <c r="B27" s="101"/>
      <c r="C27" s="102"/>
      <c r="D27" s="51" t="s">
        <v>19</v>
      </c>
      <c r="E27" s="51"/>
      <c r="F27" s="2"/>
      <c r="G27" s="29"/>
      <c r="H27" s="121"/>
      <c r="I27" s="122"/>
      <c r="J27" s="122"/>
      <c r="K27" s="123"/>
      <c r="L27" s="121">
        <f>F27</f>
        <v>0</v>
      </c>
      <c r="M27" s="123"/>
      <c r="N27" s="90">
        <f>(F27+((F27*G27)/100))</f>
        <v>0</v>
      </c>
      <c r="O27" s="91"/>
      <c r="P27" s="90">
        <f>N27</f>
        <v>0</v>
      </c>
      <c r="Q27" s="91"/>
    </row>
    <row r="28" spans="1:17" x14ac:dyDescent="0.35">
      <c r="A28" s="7"/>
      <c r="B28" s="8"/>
      <c r="C28" s="8"/>
      <c r="D28" s="9"/>
      <c r="E28" s="9"/>
      <c r="F28" s="6"/>
      <c r="G28" s="6"/>
      <c r="H28" s="6"/>
      <c r="I28" s="6"/>
      <c r="J28" s="6"/>
      <c r="K28" s="6"/>
      <c r="L28" s="10"/>
      <c r="M28" s="10"/>
      <c r="N28" s="10"/>
      <c r="O28" s="11"/>
      <c r="P28" s="12"/>
      <c r="Q28" s="11"/>
    </row>
    <row r="29" spans="1:17" ht="14.5" customHeight="1" x14ac:dyDescent="0.35">
      <c r="A29" s="103" t="s">
        <v>22</v>
      </c>
      <c r="B29" s="104"/>
      <c r="C29" s="105"/>
      <c r="D29" s="126" t="s">
        <v>27</v>
      </c>
      <c r="E29" s="127"/>
      <c r="F29" s="92" t="s">
        <v>24</v>
      </c>
      <c r="G29" s="142" t="s">
        <v>30</v>
      </c>
      <c r="H29" s="158"/>
      <c r="I29" s="159"/>
      <c r="J29" s="159"/>
      <c r="K29" s="160"/>
      <c r="L29" s="92" t="s">
        <v>24</v>
      </c>
      <c r="M29" s="93"/>
      <c r="N29" s="92" t="s">
        <v>25</v>
      </c>
      <c r="O29" s="93"/>
      <c r="P29" s="92" t="s">
        <v>26</v>
      </c>
      <c r="Q29" s="93"/>
    </row>
    <row r="30" spans="1:17" x14ac:dyDescent="0.35">
      <c r="A30" s="106"/>
      <c r="B30" s="107"/>
      <c r="C30" s="108"/>
      <c r="D30" s="128"/>
      <c r="E30" s="129"/>
      <c r="F30" s="94"/>
      <c r="G30" s="143"/>
      <c r="H30" s="161"/>
      <c r="I30" s="162"/>
      <c r="J30" s="162"/>
      <c r="K30" s="163"/>
      <c r="L30" s="94"/>
      <c r="M30" s="95"/>
      <c r="N30" s="94"/>
      <c r="O30" s="95"/>
      <c r="P30" s="94"/>
      <c r="Q30" s="95"/>
    </row>
    <row r="31" spans="1:17" ht="15" customHeight="1" x14ac:dyDescent="0.35">
      <c r="A31" s="106"/>
      <c r="B31" s="107"/>
      <c r="C31" s="108"/>
      <c r="D31" s="128"/>
      <c r="E31" s="129"/>
      <c r="F31" s="94"/>
      <c r="G31" s="143"/>
      <c r="H31" s="161"/>
      <c r="I31" s="162"/>
      <c r="J31" s="162"/>
      <c r="K31" s="163"/>
      <c r="L31" s="94"/>
      <c r="M31" s="95"/>
      <c r="N31" s="94"/>
      <c r="O31" s="95"/>
      <c r="P31" s="94"/>
      <c r="Q31" s="95"/>
    </row>
    <row r="32" spans="1:17" ht="13.5" customHeight="1" x14ac:dyDescent="0.35">
      <c r="A32" s="109"/>
      <c r="B32" s="110"/>
      <c r="C32" s="111"/>
      <c r="D32" s="130"/>
      <c r="E32" s="131"/>
      <c r="F32" s="96"/>
      <c r="G32" s="144"/>
      <c r="H32" s="164"/>
      <c r="I32" s="165"/>
      <c r="J32" s="165"/>
      <c r="K32" s="166"/>
      <c r="L32" s="96"/>
      <c r="M32" s="89"/>
      <c r="N32" s="96"/>
      <c r="O32" s="89"/>
      <c r="P32" s="96"/>
      <c r="Q32" s="89"/>
    </row>
    <row r="33" spans="1:17" ht="47.5" customHeight="1" x14ac:dyDescent="0.35">
      <c r="A33" s="100" t="s">
        <v>23</v>
      </c>
      <c r="B33" s="101"/>
      <c r="C33" s="102"/>
      <c r="D33" s="51">
        <v>12</v>
      </c>
      <c r="E33" s="51"/>
      <c r="F33" s="2"/>
      <c r="G33" s="29"/>
      <c r="H33" s="169"/>
      <c r="I33" s="170"/>
      <c r="J33" s="170"/>
      <c r="K33" s="171"/>
      <c r="L33" s="124">
        <f>F33</f>
        <v>0</v>
      </c>
      <c r="M33" s="125"/>
      <c r="N33" s="90">
        <f>(F33+(F33*G33/100))</f>
        <v>0</v>
      </c>
      <c r="O33" s="91"/>
      <c r="P33" s="90">
        <f>D33*N33</f>
        <v>0</v>
      </c>
      <c r="Q33" s="91"/>
    </row>
    <row r="34" spans="1:17" ht="14.5" customHeight="1" thickBot="1" x14ac:dyDescent="0.4">
      <c r="A34" s="13"/>
      <c r="B34" s="14"/>
      <c r="C34" s="14"/>
      <c r="D34" s="5"/>
      <c r="E34" s="5"/>
      <c r="F34" s="15"/>
      <c r="G34" s="15"/>
      <c r="H34" s="15"/>
      <c r="I34" s="15"/>
      <c r="J34" s="15"/>
      <c r="K34" s="15"/>
      <c r="L34" s="16"/>
      <c r="M34" s="16"/>
      <c r="N34" s="17"/>
      <c r="O34" s="18"/>
      <c r="P34" s="19"/>
      <c r="Q34" s="18"/>
    </row>
    <row r="35" spans="1:17" x14ac:dyDescent="0.35">
      <c r="A35" s="145" t="s">
        <v>15</v>
      </c>
      <c r="B35" s="146"/>
      <c r="C35" s="146"/>
      <c r="D35" s="146"/>
      <c r="E35" s="146"/>
      <c r="F35" s="146"/>
      <c r="G35" s="146"/>
      <c r="H35" s="146"/>
      <c r="I35" s="146"/>
      <c r="J35" s="146"/>
      <c r="K35" s="146"/>
      <c r="L35" s="146"/>
      <c r="M35" s="146"/>
      <c r="N35" s="146"/>
      <c r="O35" s="147"/>
      <c r="P35" s="134">
        <f>SUM(P5:P21,P27,P33:P33)</f>
        <v>0</v>
      </c>
      <c r="Q35" s="135"/>
    </row>
    <row r="36" spans="1:17" x14ac:dyDescent="0.35">
      <c r="A36" s="148"/>
      <c r="B36" s="149"/>
      <c r="C36" s="149"/>
      <c r="D36" s="149"/>
      <c r="E36" s="149"/>
      <c r="F36" s="149"/>
      <c r="G36" s="149"/>
      <c r="H36" s="149"/>
      <c r="I36" s="149"/>
      <c r="J36" s="149"/>
      <c r="K36" s="149"/>
      <c r="L36" s="149"/>
      <c r="M36" s="149"/>
      <c r="N36" s="149"/>
      <c r="O36" s="150"/>
      <c r="P36" s="136"/>
      <c r="Q36" s="137"/>
    </row>
    <row r="37" spans="1:17" x14ac:dyDescent="0.35">
      <c r="A37" s="148"/>
      <c r="B37" s="149"/>
      <c r="C37" s="149"/>
      <c r="D37" s="149"/>
      <c r="E37" s="149"/>
      <c r="F37" s="149"/>
      <c r="G37" s="149"/>
      <c r="H37" s="149"/>
      <c r="I37" s="149"/>
      <c r="J37" s="149"/>
      <c r="K37" s="149"/>
      <c r="L37" s="149"/>
      <c r="M37" s="149"/>
      <c r="N37" s="149"/>
      <c r="O37" s="150"/>
      <c r="P37" s="136"/>
      <c r="Q37" s="137"/>
    </row>
    <row r="38" spans="1:17" ht="15" thickBot="1" x14ac:dyDescent="0.4">
      <c r="A38" s="151"/>
      <c r="B38" s="152"/>
      <c r="C38" s="152"/>
      <c r="D38" s="152"/>
      <c r="E38" s="152"/>
      <c r="F38" s="152"/>
      <c r="G38" s="152"/>
      <c r="H38" s="152"/>
      <c r="I38" s="152"/>
      <c r="J38" s="152"/>
      <c r="K38" s="152"/>
      <c r="L38" s="152"/>
      <c r="M38" s="152"/>
      <c r="N38" s="152"/>
      <c r="O38" s="153"/>
      <c r="P38" s="138"/>
      <c r="Q38" s="139"/>
    </row>
    <row r="39" spans="1:17" x14ac:dyDescent="0.35">
      <c r="A39" s="21"/>
      <c r="B39" s="21"/>
      <c r="C39" s="21"/>
      <c r="D39" s="21"/>
      <c r="E39" s="21"/>
      <c r="F39" s="21"/>
      <c r="G39" s="21"/>
      <c r="H39" s="21"/>
      <c r="I39" s="21"/>
      <c r="J39" s="21"/>
      <c r="K39" s="21"/>
      <c r="L39" s="21"/>
      <c r="M39" s="21"/>
      <c r="N39" s="21"/>
      <c r="O39" s="21"/>
      <c r="P39" s="21"/>
      <c r="Q39" s="21"/>
    </row>
    <row r="40" spans="1:17" x14ac:dyDescent="0.35">
      <c r="A40" s="22"/>
      <c r="B40" s="22"/>
      <c r="C40" s="22"/>
      <c r="D40" s="22"/>
      <c r="E40" s="23"/>
      <c r="F40" s="22"/>
      <c r="G40" s="22"/>
      <c r="H40" s="22"/>
      <c r="I40" s="22"/>
      <c r="J40" s="22"/>
      <c r="K40" s="22"/>
      <c r="L40" s="23"/>
      <c r="M40" s="22"/>
      <c r="N40" s="22"/>
      <c r="O40" s="22"/>
      <c r="P40" s="22"/>
      <c r="Q40" s="22"/>
    </row>
    <row r="41" spans="1:17" x14ac:dyDescent="0.35">
      <c r="A41" s="22"/>
      <c r="B41" s="22"/>
      <c r="C41" s="22"/>
      <c r="D41" s="22"/>
      <c r="E41" s="23"/>
      <c r="F41" s="22"/>
      <c r="G41" s="22"/>
      <c r="H41" s="22"/>
      <c r="I41" s="22"/>
      <c r="J41" s="22"/>
      <c r="K41" s="22"/>
      <c r="L41" s="23"/>
      <c r="M41" s="22"/>
      <c r="N41" s="22"/>
      <c r="O41" s="22"/>
      <c r="P41" s="22"/>
      <c r="Q41" s="22"/>
    </row>
    <row r="42" spans="1:17" ht="55.5" customHeight="1" x14ac:dyDescent="0.35">
      <c r="A42" s="22"/>
      <c r="B42" s="22"/>
      <c r="C42" s="24"/>
      <c r="D42" s="141" t="s">
        <v>37</v>
      </c>
      <c r="E42" s="141"/>
      <c r="F42" s="141"/>
      <c r="G42" s="141"/>
      <c r="H42" s="25"/>
      <c r="I42" s="25"/>
      <c r="J42" s="25"/>
      <c r="K42" s="25"/>
      <c r="L42" s="25"/>
      <c r="M42" s="22"/>
      <c r="N42" s="22"/>
      <c r="O42" s="22"/>
      <c r="P42" s="22"/>
      <c r="Q42" s="22"/>
    </row>
    <row r="43" spans="1:17" x14ac:dyDescent="0.35">
      <c r="A43" s="26"/>
      <c r="B43" s="20"/>
      <c r="C43" s="20"/>
      <c r="D43" s="20"/>
      <c r="E43" s="20"/>
      <c r="F43" s="20"/>
      <c r="G43" s="20"/>
      <c r="H43" s="20"/>
      <c r="I43" s="20"/>
      <c r="J43" s="20"/>
      <c r="K43" s="20"/>
      <c r="L43" s="20"/>
      <c r="M43" s="26"/>
      <c r="N43" s="20"/>
      <c r="O43" s="20"/>
      <c r="P43" s="20"/>
      <c r="Q43" s="20"/>
    </row>
    <row r="44" spans="1:17" x14ac:dyDescent="0.35">
      <c r="A44" s="20"/>
      <c r="B44" s="20"/>
      <c r="C44" s="140" t="s">
        <v>36</v>
      </c>
      <c r="D44" s="140"/>
      <c r="E44" s="140"/>
      <c r="F44" s="140"/>
      <c r="G44" s="140"/>
      <c r="H44" s="140"/>
      <c r="I44" s="20"/>
      <c r="J44" s="20"/>
      <c r="K44" s="20"/>
      <c r="L44" s="20"/>
      <c r="M44" s="26"/>
      <c r="N44" s="20"/>
      <c r="O44" s="20"/>
      <c r="P44" s="20"/>
      <c r="Q44" s="20"/>
    </row>
    <row r="45" spans="1:17" x14ac:dyDescent="0.35">
      <c r="A45" s="20"/>
      <c r="B45" s="20"/>
      <c r="C45" s="20"/>
      <c r="D45" s="20"/>
      <c r="E45" s="20"/>
      <c r="F45" s="20"/>
      <c r="G45" s="20"/>
      <c r="H45" s="20"/>
      <c r="I45" s="20"/>
      <c r="J45" s="20"/>
      <c r="K45" s="20"/>
      <c r="L45" s="20"/>
      <c r="M45" s="26"/>
      <c r="N45" s="20"/>
      <c r="O45" s="20"/>
      <c r="P45" s="20"/>
      <c r="Q45" s="20"/>
    </row>
  </sheetData>
  <sheetProtection algorithmName="SHA-512" hashValue="QrR1/wdybWPyABP5RBlDeMH1GanAt08wop6h7Hl9ipJDN83CQvqLPKOUlFfnlv6iu//TZC13hj1bKoE191RfIQ==" saltValue="dCzHbjXf7fNoSOprdi8Ghg==" spinCount="100000" sheet="1"/>
  <mergeCells count="126">
    <mergeCell ref="P33:Q33"/>
    <mergeCell ref="N27:O27"/>
    <mergeCell ref="P35:Q38"/>
    <mergeCell ref="N29:O32"/>
    <mergeCell ref="C44:H44"/>
    <mergeCell ref="D42:G42"/>
    <mergeCell ref="G29:G32"/>
    <mergeCell ref="A35:O38"/>
    <mergeCell ref="A6:C6"/>
    <mergeCell ref="D6:E6"/>
    <mergeCell ref="L6:M6"/>
    <mergeCell ref="N6:O6"/>
    <mergeCell ref="P6:Q6"/>
    <mergeCell ref="F29:F32"/>
    <mergeCell ref="H29:K32"/>
    <mergeCell ref="D20:E20"/>
    <mergeCell ref="A29:C32"/>
    <mergeCell ref="D29:E32"/>
    <mergeCell ref="P21:Q21"/>
    <mergeCell ref="G23:G26"/>
    <mergeCell ref="H33:K33"/>
    <mergeCell ref="A21:C21"/>
    <mergeCell ref="D21:E21"/>
    <mergeCell ref="L21:M21"/>
    <mergeCell ref="A33:C33"/>
    <mergeCell ref="A23:C26"/>
    <mergeCell ref="A27:C27"/>
    <mergeCell ref="L20:M20"/>
    <mergeCell ref="H23:K26"/>
    <mergeCell ref="H27:K27"/>
    <mergeCell ref="D33:E33"/>
    <mergeCell ref="L33:M33"/>
    <mergeCell ref="N33:O33"/>
    <mergeCell ref="D23:E26"/>
    <mergeCell ref="L23:M26"/>
    <mergeCell ref="N23:O26"/>
    <mergeCell ref="L29:M32"/>
    <mergeCell ref="D27:E27"/>
    <mergeCell ref="L27:M27"/>
    <mergeCell ref="N21:O21"/>
    <mergeCell ref="F23:F26"/>
    <mergeCell ref="A18:C18"/>
    <mergeCell ref="D18:E18"/>
    <mergeCell ref="L18:M18"/>
    <mergeCell ref="N18:O18"/>
    <mergeCell ref="P18:Q18"/>
    <mergeCell ref="A17:C17"/>
    <mergeCell ref="P27:Q27"/>
    <mergeCell ref="P29:Q32"/>
    <mergeCell ref="A20:C20"/>
    <mergeCell ref="P23:Q26"/>
    <mergeCell ref="D19:E19"/>
    <mergeCell ref="L19:M19"/>
    <mergeCell ref="N19:O19"/>
    <mergeCell ref="A19:C19"/>
    <mergeCell ref="N20:O20"/>
    <mergeCell ref="P20:Q20"/>
    <mergeCell ref="P19:Q19"/>
    <mergeCell ref="D17:E17"/>
    <mergeCell ref="L17:M17"/>
    <mergeCell ref="N17:O17"/>
    <mergeCell ref="P17:Q17"/>
    <mergeCell ref="L12:M12"/>
    <mergeCell ref="N12:O12"/>
    <mergeCell ref="P12:Q12"/>
    <mergeCell ref="N16:O16"/>
    <mergeCell ref="L14:M14"/>
    <mergeCell ref="N14:O14"/>
    <mergeCell ref="P14:Q14"/>
    <mergeCell ref="D13:E13"/>
    <mergeCell ref="L13:M13"/>
    <mergeCell ref="N13:O13"/>
    <mergeCell ref="P13:Q13"/>
    <mergeCell ref="D15:E15"/>
    <mergeCell ref="L15:M15"/>
    <mergeCell ref="A1:C4"/>
    <mergeCell ref="D1:E4"/>
    <mergeCell ref="L1:M4"/>
    <mergeCell ref="N1:O4"/>
    <mergeCell ref="P1:Q4"/>
    <mergeCell ref="A5:C5"/>
    <mergeCell ref="D5:E5"/>
    <mergeCell ref="L5:M5"/>
    <mergeCell ref="N5:O5"/>
    <mergeCell ref="P5:Q5"/>
    <mergeCell ref="F3:F4"/>
    <mergeCell ref="F1:K2"/>
    <mergeCell ref="G3:G4"/>
    <mergeCell ref="H3:H4"/>
    <mergeCell ref="I3:I4"/>
    <mergeCell ref="J3:J4"/>
    <mergeCell ref="K3:K4"/>
    <mergeCell ref="A8:C8"/>
    <mergeCell ref="D8:E8"/>
    <mergeCell ref="L8:M8"/>
    <mergeCell ref="N8:O8"/>
    <mergeCell ref="P8:Q8"/>
    <mergeCell ref="A7:C7"/>
    <mergeCell ref="D7:E7"/>
    <mergeCell ref="L7:M7"/>
    <mergeCell ref="N7:O7"/>
    <mergeCell ref="P7:Q7"/>
    <mergeCell ref="N15:O15"/>
    <mergeCell ref="P15:Q15"/>
    <mergeCell ref="A16:C16"/>
    <mergeCell ref="D16:E16"/>
    <mergeCell ref="D11:E11"/>
    <mergeCell ref="L11:M11"/>
    <mergeCell ref="N11:O11"/>
    <mergeCell ref="P11:Q11"/>
    <mergeCell ref="A9:B11"/>
    <mergeCell ref="D9:E9"/>
    <mergeCell ref="L9:M9"/>
    <mergeCell ref="N9:O9"/>
    <mergeCell ref="P9:Q9"/>
    <mergeCell ref="D10:E10"/>
    <mergeCell ref="L10:M10"/>
    <mergeCell ref="N10:O10"/>
    <mergeCell ref="P10:Q10"/>
    <mergeCell ref="L16:M16"/>
    <mergeCell ref="P16:Q16"/>
    <mergeCell ref="A12:B13"/>
    <mergeCell ref="D12:E12"/>
    <mergeCell ref="A14:C14"/>
    <mergeCell ref="D14:E14"/>
    <mergeCell ref="A15:C15"/>
  </mergeCells>
  <pageMargins left="0.7" right="0.7" top="0.78740157499999996" bottom="0.78740157499999996" header="0.3" footer="0.3"/>
  <pageSetup paperSize="8" scale="5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Vorblatt</vt:lpstr>
      <vt:lpstr>Preisblatt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Schürmann, Volker</dc:creator>
  <cp:lastModifiedBy>Winkler, Saskia</cp:lastModifiedBy>
  <cp:lastPrinted>2022-07-08T14:25:16Z</cp:lastPrinted>
  <dcterms:created xsi:type="dcterms:W3CDTF">2022-04-27T09:28:15Z</dcterms:created>
  <dcterms:modified xsi:type="dcterms:W3CDTF">2026-05-22T08:02:46Z</dcterms:modified>
</cp:coreProperties>
</file>