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unityconsulting.sharepoint.com/sites/12559EXT/Freigegebene Dokumente/General/01_Patientenportal inkl. Entlassmanagement (FTB 2)/02_Arbeitspakete/05_Vergabe/12_Vergabe Digitale Aufklärungsbögen/"/>
    </mc:Choice>
  </mc:AlternateContent>
  <xr:revisionPtr revIDLastSave="84" documentId="11_DD5B26E5930DE5382547BEDBEC8E1081E44560E2" xr6:coauthVersionLast="47" xr6:coauthVersionMax="47" xr10:uidLastSave="{3D419E16-75D6-4287-89E9-07483D030341}"/>
  <workbookProtection workbookAlgorithmName="SHA-512" workbookHashValue="HlR3udmNscAFsHWxpw+a7Adn+CiELCM7dOSIas4okYpiIBkWkB/ee7K5eOT+MGpaXnMYzYzqj8Va75XZi8tumQ==" workbookSaltValue="ubbEy67g26BVNYbqLn9ApQ==" workbookSpinCount="100000" lockStructure="1"/>
  <bookViews>
    <workbookView xWindow="-5340" yWindow="-21720" windowWidth="38640" windowHeight="21120" xr2:uid="{00000000-000D-0000-FFFF-FFFF00000000}"/>
  </bookViews>
  <sheets>
    <sheet name="Preisblatt Digitale Aufkläru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52" i="1" l="1"/>
  <c r="B53" i="1" s="1"/>
  <c r="B48" i="1"/>
  <c r="B34" i="1"/>
  <c r="B24" i="1"/>
  <c r="B49" i="1" l="1"/>
  <c r="B54" i="1"/>
  <c r="B55" i="1" s="1"/>
  <c r="B37" i="1"/>
  <c r="B41" i="1" l="1"/>
  <c r="B57" i="1"/>
  <c r="B58" i="1" s="1"/>
</calcChain>
</file>

<file path=xl/sharedStrings.xml><?xml version="1.0" encoding="utf-8"?>
<sst xmlns="http://schemas.openxmlformats.org/spreadsheetml/2006/main" count="65" uniqueCount="57">
  <si>
    <t xml:space="preserve">Preisblatt UKK </t>
  </si>
  <si>
    <t>Stand:</t>
  </si>
  <si>
    <t>Version:</t>
  </si>
  <si>
    <t>1.0</t>
  </si>
  <si>
    <t>Ersteller:</t>
  </si>
  <si>
    <t>Universitätsklinikum Köln</t>
  </si>
  <si>
    <t xml:space="preserve">Projekt: </t>
  </si>
  <si>
    <t>Digitale Aufklärungsbögen</t>
  </si>
  <si>
    <t>Eintragungen bitte nur in den gelben Feldern!</t>
  </si>
  <si>
    <t>1. Softwarelizenzen als Kauflizenzen (Anwendungssoftware)</t>
  </si>
  <si>
    <t xml:space="preserve">Kommentare: </t>
  </si>
  <si>
    <t xml:space="preserve">1.1 Lizenzen der im Lastenheft angegebenen Module inkl. Schnittstellen (gesamt) </t>
  </si>
  <si>
    <r>
      <t xml:space="preserve">     1.1.1 ...</t>
    </r>
    <r>
      <rPr>
        <b/>
        <sz val="10"/>
        <rFont val="Arial"/>
        <family val="2"/>
      </rPr>
      <t>davon</t>
    </r>
    <r>
      <rPr>
        <sz val="10"/>
        <rFont val="Arial"/>
        <family val="2"/>
      </rPr>
      <t xml:space="preserve"> Kosten für die HL7 ORU Schnittstelle</t>
    </r>
  </si>
  <si>
    <r>
      <t xml:space="preserve">     1.1.2 …</t>
    </r>
    <r>
      <rPr>
        <b/>
        <sz val="10"/>
        <rFont val="Arial"/>
        <family val="2"/>
      </rPr>
      <t>davon</t>
    </r>
    <r>
      <rPr>
        <sz val="10"/>
        <rFont val="Arial"/>
        <family val="2"/>
      </rPr>
      <t xml:space="preserve"> Kosten für die FHIR Schnittstelle</t>
    </r>
  </si>
  <si>
    <r>
      <t xml:space="preserve">     1.1.3 …</t>
    </r>
    <r>
      <rPr>
        <b/>
        <sz val="10"/>
        <rFont val="Arial"/>
        <family val="2"/>
      </rPr>
      <t>davon</t>
    </r>
    <r>
      <rPr>
        <sz val="10"/>
        <rFont val="Arial"/>
        <family val="2"/>
      </rPr>
      <t xml:space="preserve"> Kosten für die gICS Schnittstelle</t>
    </r>
  </si>
  <si>
    <r>
      <t xml:space="preserve">     1.1.4 …</t>
    </r>
    <r>
      <rPr>
        <b/>
        <sz val="10"/>
        <rFont val="Arial"/>
        <family val="2"/>
      </rPr>
      <t>davon</t>
    </r>
    <r>
      <rPr>
        <sz val="10"/>
        <rFont val="Arial"/>
        <family val="2"/>
      </rPr>
      <t xml:space="preserve"> Kosten für die HL7 MDM Base 64 Schnittstelle</t>
    </r>
  </si>
  <si>
    <t>Bitte kommentieren Sie, welche weiteren Schnittstellen dies sind: ______________________________________</t>
  </si>
  <si>
    <t>Weiteres</t>
  </si>
  <si>
    <t>diese Zeile müssen Sie nur ausfüllen, wenn weitere Kosten anfallen, die nicht durch die oberen Punkte abgedeckt werden</t>
  </si>
  <si>
    <t>Summe Softwarelizenzen netto</t>
  </si>
  <si>
    <t>2. Systemsoftware</t>
  </si>
  <si>
    <t>2.1 weitere (Dritthersteller-)Software die erforderlich ist, um das Produkt einzuführen</t>
  </si>
  <si>
    <t>2.2 Cloudleistungen (z. B. Azure, AWS) / Plattformkosten</t>
  </si>
  <si>
    <t>Summe Systemsoftware netto</t>
  </si>
  <si>
    <t>3. Dienstleistungen</t>
  </si>
  <si>
    <t>Summe Dienstleistungen netto</t>
  </si>
  <si>
    <t>4. Summe investive Kosten</t>
  </si>
  <si>
    <t>Bitte kommentieren Sie, welche Sicherheitsfunktionalitäten / Maßnahmen dies sind: ______________________________________</t>
  </si>
  <si>
    <t>Summe Investiv brutto</t>
  </si>
  <si>
    <t>5. Service gemäß EVB-IT Vertrag</t>
  </si>
  <si>
    <t>Systemservice gemäß EVB-IT-Systemvertrag pro Jahr, gültig für 36 Monate, netto</t>
  </si>
  <si>
    <t>Kontingent zur Bearbeitung von 30.000 Aufklärungsbögen in Verbindung mit dem Patientenportal (insgesamt über 36 Monate) netto</t>
  </si>
  <si>
    <t>Weiteres (pro Jahr) netto</t>
  </si>
  <si>
    <t>Summe Service für 36 Monate (Jahr 1-3) netto</t>
  </si>
  <si>
    <t>Summe Service für 36 Monate (Jahr 1-3) brutto</t>
  </si>
  <si>
    <t>Verlängerungsoption: Systemservice gemäß EVB-IT-Systemvertrag pro Jahr, gültig für weitere 36 Monate netto</t>
  </si>
  <si>
    <t>Weiteres (pro Jahr)</t>
  </si>
  <si>
    <t>Summe Service Verlängerungsoption für 36 Monate netto</t>
  </si>
  <si>
    <t>Summe Service Verlängerungsoption für 36 Monate brutto</t>
  </si>
  <si>
    <t>Summe Service brutto:</t>
  </si>
  <si>
    <t>Wertungspreis brutto:</t>
  </si>
  <si>
    <t>3.1 Projektmanagement</t>
  </si>
  <si>
    <t xml:space="preserve">3.4 Dienstleistungen Dritter </t>
  </si>
  <si>
    <t>3.3 Schulungen zur Erfüllung des Leistungssoll gemäß des Leistungsverzeichnisses</t>
  </si>
  <si>
    <t>3.2 Implementierung / Customizing (dies beinhaltet sämtliche Inhalte des Leistungsverzeichnisses, die vom Bieter mit "S" und "A" bewertet wurden.</t>
  </si>
  <si>
    <t>3.5 Nebenkosten (Reisekosten / Tagespauschalen etc.) pauschal</t>
  </si>
  <si>
    <t>3.6 Echtbetriebsbegleitung</t>
  </si>
  <si>
    <r>
      <t xml:space="preserve">4.1 … </t>
    </r>
    <r>
      <rPr>
        <b/>
        <sz val="10"/>
        <color theme="1"/>
        <rFont val="Arial"/>
        <family val="2"/>
      </rPr>
      <t>davon</t>
    </r>
    <r>
      <rPr>
        <sz val="10"/>
        <color theme="1"/>
        <rFont val="Arial"/>
        <family val="2"/>
      </rPr>
      <t xml:space="preserve"> Kosten für softwareinhärente, nicht-trennbare Sicherheitsfunktionalitäten der digitalen Dienste</t>
    </r>
  </si>
  <si>
    <r>
      <t xml:space="preserve">4.2 … </t>
    </r>
    <r>
      <rPr>
        <b/>
        <sz val="10"/>
        <color theme="1"/>
        <rFont val="Arial"/>
        <family val="2"/>
      </rPr>
      <t>davon</t>
    </r>
    <r>
      <rPr>
        <sz val="10"/>
        <color theme="1"/>
        <rFont val="Arial"/>
        <family val="2"/>
      </rPr>
      <t xml:space="preserve"> Kosten für modulare, trennbare bzw. optionale Sicherheitsfunktionalitäten der digitalen Dienste</t>
    </r>
  </si>
  <si>
    <r>
      <t xml:space="preserve">4.3 … </t>
    </r>
    <r>
      <rPr>
        <b/>
        <sz val="10"/>
        <color theme="1"/>
        <rFont val="Arial"/>
        <family val="2"/>
      </rPr>
      <t>davon</t>
    </r>
    <r>
      <rPr>
        <sz val="10"/>
        <color theme="1"/>
        <rFont val="Arial"/>
        <family val="2"/>
      </rPr>
      <t xml:space="preserve"> technische und / oder organisatorische Maßnahmen zur sicheren Integration der digitalen Dienste</t>
    </r>
  </si>
  <si>
    <t>Wertungspreis netto (B36+B53):</t>
  </si>
  <si>
    <t>Kontingent zur Bearbeitung von 70.000 Aufklärungsbögen vor Ort in der Uniklinik (insgesamt über 36 Monate) netto</t>
  </si>
  <si>
    <t>Summe Investiv netto (B18+B24+B34)</t>
  </si>
  <si>
    <t>1.4 Weiteres</t>
  </si>
  <si>
    <t>Summe Service netto (B48+B52):</t>
  </si>
  <si>
    <t>1.2 Weitere Schnittstellenkosten des Anbieters, die noch nicht im Posten 1.1 integriert sind</t>
  </si>
  <si>
    <t>1.3 Aufbereitung von 30 UKK-internen Dokumenten zur Nutzung im System zur Aufklärung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</si>
</sst>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0"/>
      <name val="Arial"/>
      <family val="2"/>
    </font>
    <font>
      <sz val="10"/>
      <color theme="0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8"/>
      <color theme="1"/>
      <name val="Arial"/>
      <family val="2"/>
    </font>
    <font>
      <i/>
      <sz val="1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325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indexed="56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77111117893"/>
        <bgColor indexed="56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thin">
        <color auto="1"/>
      </top>
      <bottom style="hair">
        <color indexed="8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62">
    <xf numFmtId="0" fontId="0" fillId="0" borderId="0" xfId="0"/>
    <xf numFmtId="0" fontId="3" fillId="2" borderId="0" xfId="1" applyFont="1" applyFill="1" applyAlignment="1">
      <alignment horizontal="left" vertical="center"/>
    </xf>
    <xf numFmtId="0" fontId="4" fillId="3" borderId="0" xfId="1" applyFont="1" applyFill="1" applyAlignment="1">
      <alignment vertical="top"/>
    </xf>
    <xf numFmtId="0" fontId="4" fillId="0" borderId="0" xfId="1" applyFont="1" applyAlignment="1">
      <alignment vertical="top"/>
    </xf>
    <xf numFmtId="0" fontId="5" fillId="3" borderId="0" xfId="1" applyFont="1" applyFill="1" applyAlignment="1">
      <alignment vertical="center"/>
    </xf>
    <xf numFmtId="0" fontId="6" fillId="3" borderId="0" xfId="1" applyFont="1" applyFill="1" applyAlignment="1">
      <alignment vertical="top"/>
    </xf>
    <xf numFmtId="0" fontId="7" fillId="3" borderId="0" xfId="2" applyFont="1" applyFill="1"/>
    <xf numFmtId="0" fontId="2" fillId="3" borderId="0" xfId="3" applyFill="1" applyAlignment="1">
      <alignment vertical="top"/>
    </xf>
    <xf numFmtId="0" fontId="2" fillId="0" borderId="0" xfId="3" applyAlignment="1">
      <alignment vertical="top"/>
    </xf>
    <xf numFmtId="49" fontId="2" fillId="3" borderId="0" xfId="1" applyNumberFormat="1" applyFill="1" applyAlignment="1">
      <alignment vertical="top"/>
    </xf>
    <xf numFmtId="0" fontId="0" fillId="3" borderId="0" xfId="0" applyFill="1"/>
    <xf numFmtId="0" fontId="11" fillId="3" borderId="5" xfId="2" applyFont="1" applyFill="1" applyBorder="1" applyAlignment="1">
      <alignment vertical="center"/>
    </xf>
    <xf numFmtId="9" fontId="2" fillId="5" borderId="6" xfId="2" applyNumberFormat="1" applyFont="1" applyFill="1" applyBorder="1" applyAlignment="1">
      <alignment horizontal="left" vertical="center" wrapText="1"/>
    </xf>
    <xf numFmtId="164" fontId="12" fillId="6" borderId="7" xfId="2" applyNumberFormat="1" applyFont="1" applyFill="1" applyBorder="1" applyAlignment="1" applyProtection="1">
      <alignment horizontal="right" vertical="center"/>
      <protection locked="0"/>
    </xf>
    <xf numFmtId="0" fontId="7" fillId="3" borderId="8" xfId="2" applyFont="1" applyFill="1" applyBorder="1"/>
    <xf numFmtId="9" fontId="2" fillId="7" borderId="6" xfId="2" applyNumberFormat="1" applyFont="1" applyFill="1" applyBorder="1" applyAlignment="1">
      <alignment horizontal="left" vertical="center" wrapText="1"/>
    </xf>
    <xf numFmtId="0" fontId="14" fillId="3" borderId="9" xfId="2" applyFont="1" applyFill="1" applyBorder="1" applyAlignment="1">
      <alignment vertical="center"/>
    </xf>
    <xf numFmtId="0" fontId="14" fillId="8" borderId="9" xfId="2" applyFont="1" applyFill="1" applyBorder="1" applyAlignment="1" applyProtection="1">
      <alignment vertical="center"/>
      <protection locked="0"/>
    </xf>
    <xf numFmtId="9" fontId="15" fillId="5" borderId="10" xfId="2" applyNumberFormat="1" applyFont="1" applyFill="1" applyBorder="1" applyAlignment="1" applyProtection="1">
      <alignment horizontal="left" vertical="center" wrapText="1"/>
      <protection locked="0"/>
    </xf>
    <xf numFmtId="0" fontId="14" fillId="3" borderId="8" xfId="2" applyFont="1" applyFill="1" applyBorder="1" applyAlignment="1">
      <alignment vertical="center"/>
    </xf>
    <xf numFmtId="9" fontId="4" fillId="9" borderId="11" xfId="2" applyNumberFormat="1" applyFont="1" applyFill="1" applyBorder="1" applyAlignment="1">
      <alignment horizontal="left" vertical="center" wrapText="1"/>
    </xf>
    <xf numFmtId="164" fontId="4" fillId="10" borderId="12" xfId="2" applyNumberFormat="1" applyFont="1" applyFill="1" applyBorder="1" applyAlignment="1">
      <alignment vertical="center" wrapText="1"/>
    </xf>
    <xf numFmtId="0" fontId="7" fillId="3" borderId="13" xfId="2" applyFont="1" applyFill="1" applyBorder="1"/>
    <xf numFmtId="9" fontId="4" fillId="3" borderId="14" xfId="2" applyNumberFormat="1" applyFont="1" applyFill="1" applyBorder="1" applyAlignment="1">
      <alignment horizontal="left" vertical="center" wrapText="1"/>
    </xf>
    <xf numFmtId="164" fontId="4" fillId="3" borderId="0" xfId="2" applyNumberFormat="1" applyFont="1" applyFill="1" applyAlignment="1">
      <alignment vertical="center" wrapText="1"/>
    </xf>
    <xf numFmtId="0" fontId="16" fillId="3" borderId="0" xfId="2" applyFont="1" applyFill="1"/>
    <xf numFmtId="0" fontId="14" fillId="3" borderId="15" xfId="2" applyFont="1" applyFill="1" applyBorder="1" applyAlignment="1">
      <alignment vertical="center"/>
    </xf>
    <xf numFmtId="9" fontId="4" fillId="9" borderId="10" xfId="2" applyNumberFormat="1" applyFont="1" applyFill="1" applyBorder="1" applyAlignment="1">
      <alignment horizontal="left" vertical="center" wrapText="1"/>
    </xf>
    <xf numFmtId="164" fontId="4" fillId="10" borderId="16" xfId="2" applyNumberFormat="1" applyFont="1" applyFill="1" applyBorder="1" applyAlignment="1">
      <alignment vertical="center" wrapText="1"/>
    </xf>
    <xf numFmtId="164" fontId="12" fillId="6" borderId="18" xfId="2" applyNumberFormat="1" applyFont="1" applyFill="1" applyBorder="1" applyAlignment="1" applyProtection="1">
      <alignment horizontal="right" vertical="center"/>
      <protection locked="0"/>
    </xf>
    <xf numFmtId="9" fontId="2" fillId="5" borderId="10" xfId="2" applyNumberFormat="1" applyFont="1" applyFill="1" applyBorder="1" applyAlignment="1">
      <alignment horizontal="left" vertical="center" wrapText="1"/>
    </xf>
    <xf numFmtId="164" fontId="12" fillId="6" borderId="19" xfId="2" applyNumberFormat="1" applyFont="1" applyFill="1" applyBorder="1" applyAlignment="1" applyProtection="1">
      <alignment horizontal="right" vertical="center"/>
      <protection locked="0"/>
    </xf>
    <xf numFmtId="9" fontId="4" fillId="9" borderId="20" xfId="2" applyNumberFormat="1" applyFont="1" applyFill="1" applyBorder="1" applyAlignment="1">
      <alignment horizontal="left" vertical="center" wrapText="1"/>
    </xf>
    <xf numFmtId="9" fontId="4" fillId="11" borderId="6" xfId="2" applyNumberFormat="1" applyFont="1" applyFill="1" applyBorder="1" applyAlignment="1">
      <alignment horizontal="left" vertical="center" wrapText="1"/>
    </xf>
    <xf numFmtId="164" fontId="4" fillId="12" borderId="7" xfId="2" applyNumberFormat="1" applyFont="1" applyFill="1" applyBorder="1" applyAlignment="1">
      <alignment vertical="center" wrapText="1"/>
    </xf>
    <xf numFmtId="9" fontId="12" fillId="5" borderId="6" xfId="2" applyNumberFormat="1" applyFont="1" applyFill="1" applyBorder="1" applyAlignment="1">
      <alignment horizontal="left" vertical="center" wrapText="1"/>
    </xf>
    <xf numFmtId="9" fontId="4" fillId="11" borderId="11" xfId="2" applyNumberFormat="1" applyFont="1" applyFill="1" applyBorder="1" applyAlignment="1">
      <alignment horizontal="left" vertical="center" wrapText="1"/>
    </xf>
    <xf numFmtId="164" fontId="4" fillId="12" borderId="12" xfId="2" applyNumberFormat="1" applyFont="1" applyFill="1" applyBorder="1" applyAlignment="1">
      <alignment vertical="center" wrapText="1"/>
    </xf>
    <xf numFmtId="9" fontId="4" fillId="9" borderId="6" xfId="2" applyNumberFormat="1" applyFont="1" applyFill="1" applyBorder="1" applyAlignment="1">
      <alignment horizontal="left" vertical="center" wrapText="1"/>
    </xf>
    <xf numFmtId="164" fontId="4" fillId="10" borderId="7" xfId="2" applyNumberFormat="1" applyFont="1" applyFill="1" applyBorder="1" applyAlignment="1">
      <alignment vertical="center" wrapText="1"/>
    </xf>
    <xf numFmtId="9" fontId="4" fillId="9" borderId="21" xfId="2" applyNumberFormat="1" applyFont="1" applyFill="1" applyBorder="1" applyAlignment="1">
      <alignment horizontal="left" vertical="center" wrapText="1"/>
    </xf>
    <xf numFmtId="9" fontId="4" fillId="11" borderId="21" xfId="2" applyNumberFormat="1" applyFont="1" applyFill="1" applyBorder="1" applyAlignment="1">
      <alignment horizontal="left" vertical="center" wrapText="1"/>
    </xf>
    <xf numFmtId="9" fontId="4" fillId="11" borderId="20" xfId="2" applyNumberFormat="1" applyFont="1" applyFill="1" applyBorder="1" applyAlignment="1">
      <alignment horizontal="left" vertical="center" wrapText="1"/>
    </xf>
    <xf numFmtId="9" fontId="17" fillId="0" borderId="0" xfId="2" applyNumberFormat="1" applyFont="1" applyAlignment="1">
      <alignment horizontal="center" vertical="center" wrapText="1"/>
    </xf>
    <xf numFmtId="9" fontId="17" fillId="13" borderId="22" xfId="2" applyNumberFormat="1" applyFont="1" applyFill="1" applyBorder="1" applyAlignment="1">
      <alignment horizontal="left" vertical="center" wrapText="1"/>
    </xf>
    <xf numFmtId="164" fontId="17" fillId="13" borderId="23" xfId="2" applyNumberFormat="1" applyFont="1" applyFill="1" applyBorder="1" applyAlignment="1">
      <alignment horizontal="right" vertical="center" wrapText="1"/>
    </xf>
    <xf numFmtId="9" fontId="17" fillId="13" borderId="20" xfId="2" applyNumberFormat="1" applyFont="1" applyFill="1" applyBorder="1" applyAlignment="1">
      <alignment horizontal="left" vertical="center" wrapText="1"/>
    </xf>
    <xf numFmtId="164" fontId="17" fillId="13" borderId="12" xfId="2" applyNumberFormat="1" applyFont="1" applyFill="1" applyBorder="1" applyAlignment="1">
      <alignment horizontal="right" vertical="center" wrapText="1"/>
    </xf>
    <xf numFmtId="164" fontId="12" fillId="6" borderId="16" xfId="2" applyNumberFormat="1" applyFont="1" applyFill="1" applyBorder="1" applyAlignment="1" applyProtection="1">
      <alignment horizontal="right" vertical="center"/>
      <protection locked="0"/>
    </xf>
    <xf numFmtId="0" fontId="13" fillId="4" borderId="3" xfId="2" applyFont="1" applyFill="1" applyBorder="1" applyAlignment="1">
      <alignment vertical="center"/>
    </xf>
    <xf numFmtId="0" fontId="13" fillId="4" borderId="4" xfId="2" applyFont="1" applyFill="1" applyBorder="1" applyAlignment="1">
      <alignment vertical="center"/>
    </xf>
    <xf numFmtId="14" fontId="8" fillId="0" borderId="0" xfId="1" applyNumberFormat="1" applyFont="1" applyAlignment="1">
      <alignment horizontal="left" vertical="top"/>
    </xf>
    <xf numFmtId="14" fontId="8" fillId="0" borderId="1" xfId="1" applyNumberFormat="1" applyFont="1" applyBorder="1" applyAlignment="1">
      <alignment horizontal="left" vertical="top"/>
    </xf>
    <xf numFmtId="0" fontId="2" fillId="3" borderId="0" xfId="1" applyFill="1" applyAlignment="1">
      <alignment horizontal="left" vertical="top"/>
    </xf>
    <xf numFmtId="0" fontId="2" fillId="3" borderId="1" xfId="1" applyFill="1" applyBorder="1" applyAlignment="1">
      <alignment horizontal="left" vertical="top"/>
    </xf>
    <xf numFmtId="49" fontId="2" fillId="3" borderId="0" xfId="3" applyNumberFormat="1" applyFill="1" applyAlignment="1">
      <alignment horizontal="left" vertical="top" wrapText="1"/>
    </xf>
    <xf numFmtId="0" fontId="9" fillId="3" borderId="2" xfId="2" applyFont="1" applyFill="1" applyBorder="1" applyAlignment="1">
      <alignment horizontal="left"/>
    </xf>
    <xf numFmtId="0" fontId="10" fillId="4" borderId="3" xfId="2" applyFont="1" applyFill="1" applyBorder="1" applyAlignment="1">
      <alignment vertical="center"/>
    </xf>
    <xf numFmtId="0" fontId="10" fillId="4" borderId="4" xfId="2" applyFont="1" applyFill="1" applyBorder="1" applyAlignment="1">
      <alignment vertical="center"/>
    </xf>
    <xf numFmtId="9" fontId="4" fillId="0" borderId="17" xfId="2" applyNumberFormat="1" applyFont="1" applyBorder="1" applyAlignment="1">
      <alignment horizontal="center" vertical="center" wrapText="1"/>
    </xf>
    <xf numFmtId="9" fontId="4" fillId="3" borderId="17" xfId="2" applyNumberFormat="1" applyFont="1" applyFill="1" applyBorder="1" applyAlignment="1">
      <alignment horizontal="center" vertical="center" wrapText="1"/>
    </xf>
    <xf numFmtId="9" fontId="17" fillId="3" borderId="2" xfId="2" applyNumberFormat="1" applyFont="1" applyFill="1" applyBorder="1" applyAlignment="1">
      <alignment horizontal="center" vertical="center" wrapText="1"/>
    </xf>
  </cellXfs>
  <cellStyles count="4">
    <cellStyle name="Standard" xfId="0" builtinId="0"/>
    <cellStyle name="Standard 2 2" xfId="3" xr:uid="{205D2CDE-4390-468B-80B7-02D2DFB0BE77}"/>
    <cellStyle name="Standard 3" xfId="2" xr:uid="{2C7DC528-BA6E-4666-B3E5-4A3361CB98DB}"/>
    <cellStyle name="Standard 4" xfId="1" xr:uid="{134C4A56-F54B-4573-A70D-EAE3B182F7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5150639</xdr:colOff>
      <xdr:row>0</xdr:row>
      <xdr:rowOff>38553</xdr:rowOff>
    </xdr:from>
    <xdr:to>
      <xdr:col>3</xdr:col>
      <xdr:colOff>1831</xdr:colOff>
      <xdr:row>0</xdr:row>
      <xdr:rowOff>402441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493F301D-5DBA-4D44-8CBD-A072F08B1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4456564" y="38553"/>
          <a:ext cx="1137692" cy="363888"/>
        </a:xfrm>
        <a:prstGeom prst="rect">
          <a:avLst/>
        </a:prstGeom>
      </xdr:spPr>
    </xdr:pic>
    <xdr:clientData/>
  </xdr:twoCellAnchor>
  <xdr:twoCellAnchor>
    <xdr:from>
      <xdr:col>2</xdr:col>
      <xdr:colOff>3657600</xdr:colOff>
      <xdr:row>0</xdr:row>
      <xdr:rowOff>28575</xdr:rowOff>
    </xdr:from>
    <xdr:to>
      <xdr:col>2</xdr:col>
      <xdr:colOff>4921375</xdr:colOff>
      <xdr:row>0</xdr:row>
      <xdr:rowOff>412360</xdr:rowOff>
    </xdr:to>
    <xdr:pic>
      <xdr:nvPicPr>
        <xdr:cNvPr id="9" name="Picture 4">
          <a:extLst>
            <a:ext uri="{FF2B5EF4-FFF2-40B4-BE49-F238E27FC236}">
              <a16:creationId xmlns:a16="http://schemas.microsoft.com/office/drawing/2014/main" id="{6ABF9D44-4152-4D0D-B957-7E28A5979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63525" y="28575"/>
          <a:ext cx="1263775" cy="383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R66"/>
  <sheetViews>
    <sheetView tabSelected="1" topLeftCell="A8" zoomScaleNormal="100" workbookViewId="0">
      <selection activeCell="A15" sqref="A15"/>
    </sheetView>
  </sheetViews>
  <sheetFormatPr baseColWidth="10" defaultColWidth="11.453125" defaultRowHeight="14.5" x14ac:dyDescent="0.35"/>
  <cols>
    <col min="1" max="1" width="101.7265625" customWidth="1"/>
    <col min="2" max="2" width="31.453125" customWidth="1"/>
    <col min="3" max="3" width="90.7265625" customWidth="1"/>
  </cols>
  <sheetData>
    <row r="1" spans="1:9 16372:16372" s="3" customFormat="1" ht="36" customHeight="1" x14ac:dyDescent="0.35">
      <c r="A1" s="1" t="s">
        <v>0</v>
      </c>
      <c r="B1" s="1"/>
      <c r="C1" s="1"/>
      <c r="D1" s="2">
        <v>7</v>
      </c>
      <c r="E1" s="2"/>
      <c r="F1" s="2"/>
      <c r="I1" s="3">
        <v>1</v>
      </c>
      <c r="XER1" s="3">
        <v>11851260</v>
      </c>
    </row>
    <row r="2" spans="1:9 16372:16372" s="3" customFormat="1" ht="13" x14ac:dyDescent="0.35">
      <c r="A2" s="4"/>
      <c r="B2" s="5"/>
      <c r="C2" s="5"/>
      <c r="D2" s="2"/>
      <c r="E2" s="2"/>
      <c r="F2" s="2"/>
    </row>
    <row r="3" spans="1:9 16372:16372" s="8" customFormat="1" ht="14.15" customHeight="1" x14ac:dyDescent="0.3">
      <c r="A3" s="6" t="s">
        <v>1</v>
      </c>
      <c r="B3" s="51">
        <v>45968</v>
      </c>
      <c r="C3" s="52"/>
      <c r="D3" s="2"/>
      <c r="E3" s="7"/>
      <c r="F3" s="7"/>
    </row>
    <row r="4" spans="1:9 16372:16372" s="8" customFormat="1" ht="14.25" customHeight="1" x14ac:dyDescent="0.3">
      <c r="A4" s="6" t="s">
        <v>2</v>
      </c>
      <c r="B4" s="53" t="s">
        <v>3</v>
      </c>
      <c r="C4" s="54"/>
      <c r="D4" s="2"/>
      <c r="E4" s="7"/>
      <c r="F4" s="7"/>
    </row>
    <row r="5" spans="1:9 16372:16372" s="8" customFormat="1" ht="14.15" customHeight="1" x14ac:dyDescent="0.3">
      <c r="A5" s="6" t="s">
        <v>4</v>
      </c>
      <c r="B5" s="55" t="s">
        <v>5</v>
      </c>
      <c r="C5" s="55"/>
      <c r="D5" s="2"/>
      <c r="E5" s="7"/>
      <c r="F5" s="7"/>
    </row>
    <row r="6" spans="1:9 16372:16372" s="3" customFormat="1" ht="14" x14ac:dyDescent="0.3">
      <c r="A6" s="6" t="s">
        <v>6</v>
      </c>
      <c r="B6" s="9" t="s">
        <v>7</v>
      </c>
      <c r="C6" s="9"/>
      <c r="D6" s="2"/>
      <c r="E6" s="2"/>
      <c r="F6" s="2"/>
    </row>
    <row r="7" spans="1:9 16372:16372" s="3" customFormat="1" x14ac:dyDescent="0.35">
      <c r="A7" s="10"/>
      <c r="B7" s="10"/>
      <c r="C7" s="10"/>
      <c r="D7" s="10"/>
      <c r="E7" s="10"/>
      <c r="F7" s="10"/>
    </row>
    <row r="8" spans="1:9 16372:16372" ht="15" thickBot="1" x14ac:dyDescent="0.4">
      <c r="A8" s="56" t="s">
        <v>8</v>
      </c>
      <c r="B8" s="56"/>
      <c r="C8" s="6"/>
      <c r="D8" s="10"/>
      <c r="E8" s="10"/>
      <c r="F8" s="10"/>
    </row>
    <row r="9" spans="1:9 16372:16372" ht="26.15" customHeight="1" x14ac:dyDescent="0.35">
      <c r="A9" s="57" t="s">
        <v>9</v>
      </c>
      <c r="B9" s="58"/>
      <c r="C9" s="11" t="s">
        <v>10</v>
      </c>
      <c r="D9" s="10"/>
      <c r="E9" s="10"/>
      <c r="F9" s="10"/>
    </row>
    <row r="10" spans="1:9 16372:16372" ht="26" customHeight="1" x14ac:dyDescent="0.35">
      <c r="A10" s="12" t="s">
        <v>11</v>
      </c>
      <c r="B10" s="13"/>
      <c r="C10" s="14"/>
      <c r="D10" s="10"/>
      <c r="E10" s="10"/>
      <c r="F10" s="10"/>
    </row>
    <row r="11" spans="1:9 16372:16372" ht="26.15" customHeight="1" x14ac:dyDescent="0.35">
      <c r="A11" s="15" t="s">
        <v>12</v>
      </c>
      <c r="B11" s="13"/>
      <c r="C11" s="16"/>
      <c r="D11" s="10"/>
      <c r="E11" s="10"/>
      <c r="F11" s="10"/>
    </row>
    <row r="12" spans="1:9 16372:16372" ht="26.15" customHeight="1" x14ac:dyDescent="0.35">
      <c r="A12" s="15" t="s">
        <v>13</v>
      </c>
      <c r="B12" s="13"/>
      <c r="C12" s="16"/>
      <c r="D12" s="10"/>
      <c r="E12" s="10"/>
      <c r="F12" s="10"/>
    </row>
    <row r="13" spans="1:9 16372:16372" ht="26.15" customHeight="1" x14ac:dyDescent="0.35">
      <c r="A13" s="15" t="s">
        <v>14</v>
      </c>
      <c r="B13" s="13"/>
      <c r="C13" s="16"/>
      <c r="D13" s="10"/>
      <c r="E13" s="10"/>
      <c r="F13" s="10"/>
    </row>
    <row r="14" spans="1:9 16372:16372" ht="26.15" customHeight="1" x14ac:dyDescent="0.35">
      <c r="A14" s="15" t="s">
        <v>15</v>
      </c>
      <c r="B14" s="13"/>
      <c r="C14" s="16"/>
      <c r="D14" s="10"/>
      <c r="E14" s="10"/>
      <c r="F14" s="10"/>
    </row>
    <row r="15" spans="1:9 16372:16372" ht="26.15" customHeight="1" x14ac:dyDescent="0.35">
      <c r="A15" s="12" t="s">
        <v>55</v>
      </c>
      <c r="B15" s="13"/>
      <c r="C15" s="17" t="s">
        <v>16</v>
      </c>
      <c r="D15" s="10"/>
      <c r="E15" s="10"/>
      <c r="F15" s="10"/>
    </row>
    <row r="16" spans="1:9 16372:16372" ht="26" customHeight="1" x14ac:dyDescent="0.35">
      <c r="A16" s="12" t="s">
        <v>56</v>
      </c>
      <c r="B16" s="13"/>
      <c r="C16" s="16"/>
      <c r="D16" s="10"/>
      <c r="E16" s="10"/>
      <c r="F16" s="10"/>
    </row>
    <row r="17" spans="1:6" ht="26.15" customHeight="1" x14ac:dyDescent="0.35">
      <c r="A17" s="18" t="s">
        <v>53</v>
      </c>
      <c r="B17" s="13"/>
      <c r="C17" s="19" t="s">
        <v>18</v>
      </c>
      <c r="D17" s="10"/>
      <c r="E17" s="10"/>
      <c r="F17" s="10"/>
    </row>
    <row r="18" spans="1:6" ht="26.15" customHeight="1" thickBot="1" x14ac:dyDescent="0.4">
      <c r="A18" s="20" t="s">
        <v>19</v>
      </c>
      <c r="B18" s="21">
        <f>B10+B16+B15+B17</f>
        <v>0</v>
      </c>
      <c r="C18" s="22"/>
      <c r="D18" s="10"/>
      <c r="E18" s="10"/>
      <c r="F18" s="10"/>
    </row>
    <row r="19" spans="1:6" ht="26.15" customHeight="1" thickBot="1" x14ac:dyDescent="0.4">
      <c r="A19" s="23"/>
      <c r="B19" s="24"/>
      <c r="C19" s="6"/>
      <c r="D19" s="10"/>
      <c r="E19" s="10"/>
      <c r="F19" s="10"/>
    </row>
    <row r="20" spans="1:6" ht="26.15" customHeight="1" x14ac:dyDescent="0.35">
      <c r="A20" s="49" t="s">
        <v>20</v>
      </c>
      <c r="B20" s="50"/>
      <c r="C20" s="6"/>
      <c r="D20" s="10"/>
      <c r="E20" s="10"/>
      <c r="F20" s="10"/>
    </row>
    <row r="21" spans="1:6" ht="26.15" customHeight="1" x14ac:dyDescent="0.35">
      <c r="A21" s="12" t="s">
        <v>21</v>
      </c>
      <c r="B21" s="13"/>
      <c r="C21" s="6"/>
      <c r="D21" s="10"/>
      <c r="E21" s="10"/>
      <c r="F21" s="10"/>
    </row>
    <row r="22" spans="1:6" ht="26.15" customHeight="1" thickBot="1" x14ac:dyDescent="0.4">
      <c r="A22" s="12" t="s">
        <v>22</v>
      </c>
      <c r="B22" s="13"/>
      <c r="C22" s="25"/>
      <c r="D22" s="10"/>
      <c r="E22" s="10"/>
      <c r="F22" s="10"/>
    </row>
    <row r="23" spans="1:6" ht="26.15" customHeight="1" thickBot="1" x14ac:dyDescent="0.4">
      <c r="A23" s="18" t="s">
        <v>17</v>
      </c>
      <c r="B23" s="13"/>
      <c r="C23" s="26" t="s">
        <v>18</v>
      </c>
      <c r="D23" s="10"/>
      <c r="E23" s="10"/>
      <c r="F23" s="10"/>
    </row>
    <row r="24" spans="1:6" ht="26.15" customHeight="1" thickBot="1" x14ac:dyDescent="0.4">
      <c r="A24" s="27" t="s">
        <v>23</v>
      </c>
      <c r="B24" s="28">
        <f>SUM(B21:B23)</f>
        <v>0</v>
      </c>
      <c r="C24" s="6"/>
      <c r="D24" s="10"/>
      <c r="E24" s="10"/>
      <c r="F24" s="10"/>
    </row>
    <row r="25" spans="1:6" ht="26.15" customHeight="1" thickBot="1" x14ac:dyDescent="0.4">
      <c r="A25" s="59"/>
      <c r="B25" s="59"/>
      <c r="C25" s="6"/>
      <c r="D25" s="10"/>
      <c r="E25" s="10"/>
      <c r="F25" s="10"/>
    </row>
    <row r="26" spans="1:6" ht="26" customHeight="1" x14ac:dyDescent="0.35">
      <c r="A26" s="49" t="s">
        <v>24</v>
      </c>
      <c r="B26" s="50"/>
      <c r="C26" s="6"/>
      <c r="D26" s="10"/>
      <c r="E26" s="10"/>
      <c r="F26" s="10"/>
    </row>
    <row r="27" spans="1:6" ht="26.15" customHeight="1" x14ac:dyDescent="0.35">
      <c r="A27" s="12" t="s">
        <v>41</v>
      </c>
      <c r="B27" s="29"/>
      <c r="C27" s="6"/>
      <c r="D27" s="10"/>
      <c r="E27" s="10"/>
      <c r="F27" s="10"/>
    </row>
    <row r="28" spans="1:6" ht="26.15" customHeight="1" x14ac:dyDescent="0.35">
      <c r="A28" s="12" t="s">
        <v>44</v>
      </c>
      <c r="B28" s="29"/>
      <c r="C28" s="6"/>
      <c r="D28" s="10"/>
      <c r="E28" s="10"/>
      <c r="F28" s="10"/>
    </row>
    <row r="29" spans="1:6" ht="26.15" customHeight="1" x14ac:dyDescent="0.35">
      <c r="A29" s="12" t="s">
        <v>43</v>
      </c>
      <c r="B29" s="29"/>
      <c r="C29" s="6"/>
      <c r="D29" s="10"/>
      <c r="E29" s="10"/>
      <c r="F29" s="10"/>
    </row>
    <row r="30" spans="1:6" ht="26.15" customHeight="1" x14ac:dyDescent="0.35">
      <c r="A30" s="12" t="s">
        <v>42</v>
      </c>
      <c r="B30" s="29"/>
      <c r="C30" s="6"/>
      <c r="D30" s="10"/>
      <c r="E30" s="10"/>
      <c r="F30" s="10"/>
    </row>
    <row r="31" spans="1:6" ht="26.15" customHeight="1" x14ac:dyDescent="0.35">
      <c r="A31" s="12" t="s">
        <v>45</v>
      </c>
      <c r="B31" s="13"/>
      <c r="C31" s="6"/>
      <c r="D31" s="10"/>
      <c r="E31" s="10"/>
      <c r="F31" s="10"/>
    </row>
    <row r="32" spans="1:6" ht="26.15" customHeight="1" thickBot="1" x14ac:dyDescent="0.4">
      <c r="A32" s="30" t="s">
        <v>46</v>
      </c>
      <c r="B32" s="13"/>
      <c r="C32" s="6"/>
      <c r="D32" s="10"/>
      <c r="E32" s="10"/>
      <c r="F32" s="10"/>
    </row>
    <row r="33" spans="1:6" ht="26.15" customHeight="1" thickBot="1" x14ac:dyDescent="0.4">
      <c r="A33" s="18" t="s">
        <v>17</v>
      </c>
      <c r="B33" s="31"/>
      <c r="C33" s="26" t="s">
        <v>18</v>
      </c>
      <c r="D33" s="10"/>
      <c r="E33" s="10"/>
      <c r="F33" s="10"/>
    </row>
    <row r="34" spans="1:6" ht="26.15" customHeight="1" thickBot="1" x14ac:dyDescent="0.4">
      <c r="A34" s="32" t="s">
        <v>25</v>
      </c>
      <c r="B34" s="21">
        <f>SUM(B27:B33)</f>
        <v>0</v>
      </c>
      <c r="C34" s="6"/>
      <c r="D34" s="10"/>
      <c r="E34" s="10"/>
      <c r="F34" s="10"/>
    </row>
    <row r="35" spans="1:6" ht="26.15" customHeight="1" thickBot="1" x14ac:dyDescent="0.4">
      <c r="A35" s="60"/>
      <c r="B35" s="60"/>
      <c r="C35" s="6"/>
      <c r="D35" s="10"/>
      <c r="E35" s="10"/>
      <c r="F35" s="10"/>
    </row>
    <row r="36" spans="1:6" ht="26.15" customHeight="1" thickBot="1" x14ac:dyDescent="0.4">
      <c r="A36" s="49" t="s">
        <v>26</v>
      </c>
      <c r="B36" s="50"/>
      <c r="C36" s="6"/>
      <c r="D36" s="10"/>
      <c r="E36" s="10"/>
      <c r="F36" s="10"/>
    </row>
    <row r="37" spans="1:6" ht="26.15" customHeight="1" x14ac:dyDescent="0.35">
      <c r="A37" s="33" t="s">
        <v>52</v>
      </c>
      <c r="B37" s="34">
        <f>B18+B24+B34</f>
        <v>0</v>
      </c>
      <c r="C37" s="11" t="s">
        <v>10</v>
      </c>
      <c r="D37" s="10"/>
      <c r="E37" s="10"/>
      <c r="F37" s="10"/>
    </row>
    <row r="38" spans="1:6" ht="26.15" customHeight="1" x14ac:dyDescent="0.35">
      <c r="A38" s="35" t="s">
        <v>47</v>
      </c>
      <c r="B38" s="29"/>
      <c r="C38" s="17" t="s">
        <v>27</v>
      </c>
      <c r="D38" s="10"/>
      <c r="E38" s="10"/>
      <c r="F38" s="10"/>
    </row>
    <row r="39" spans="1:6" ht="26.15" customHeight="1" x14ac:dyDescent="0.35">
      <c r="A39" s="35" t="s">
        <v>48</v>
      </c>
      <c r="B39" s="29"/>
      <c r="C39" s="17" t="s">
        <v>27</v>
      </c>
      <c r="D39" s="10"/>
      <c r="E39" s="10"/>
      <c r="F39" s="10"/>
    </row>
    <row r="40" spans="1:6" ht="26.15" customHeight="1" x14ac:dyDescent="0.35">
      <c r="A40" s="35" t="s">
        <v>49</v>
      </c>
      <c r="B40" s="29"/>
      <c r="C40" s="17" t="s">
        <v>27</v>
      </c>
      <c r="D40" s="10"/>
      <c r="E40" s="10"/>
      <c r="F40" s="10"/>
    </row>
    <row r="41" spans="1:6" ht="26.15" customHeight="1" thickBot="1" x14ac:dyDescent="0.4">
      <c r="A41" s="36" t="s">
        <v>28</v>
      </c>
      <c r="B41" s="37">
        <f>B37*1.19</f>
        <v>0</v>
      </c>
      <c r="C41" s="6"/>
      <c r="D41" s="10"/>
      <c r="E41" s="10"/>
      <c r="F41" s="10"/>
    </row>
    <row r="42" spans="1:6" ht="26.15" customHeight="1" thickBot="1" x14ac:dyDescent="0.4">
      <c r="A42" s="61"/>
      <c r="B42" s="61"/>
      <c r="C42" s="6"/>
      <c r="D42" s="10"/>
      <c r="E42" s="10"/>
      <c r="F42" s="10"/>
    </row>
    <row r="43" spans="1:6" ht="26.15" customHeight="1" x14ac:dyDescent="0.35">
      <c r="A43" s="49" t="s">
        <v>29</v>
      </c>
      <c r="B43" s="50"/>
      <c r="C43" s="10"/>
      <c r="D43" s="10"/>
      <c r="E43" s="10"/>
      <c r="F43" s="10"/>
    </row>
    <row r="44" spans="1:6" ht="26.15" customHeight="1" x14ac:dyDescent="0.35">
      <c r="A44" s="12" t="s">
        <v>30</v>
      </c>
      <c r="B44" s="13"/>
      <c r="C44" s="6"/>
      <c r="D44" s="10"/>
      <c r="E44" s="10"/>
      <c r="F44" s="10"/>
    </row>
    <row r="45" spans="1:6" ht="26.15" customHeight="1" x14ac:dyDescent="0.35">
      <c r="A45" s="30" t="s">
        <v>51</v>
      </c>
      <c r="B45" s="48"/>
      <c r="C45" s="6"/>
      <c r="D45" s="10"/>
      <c r="E45" s="10"/>
      <c r="F45" s="10"/>
    </row>
    <row r="46" spans="1:6" ht="26.15" customHeight="1" thickBot="1" x14ac:dyDescent="0.4">
      <c r="A46" s="30" t="s">
        <v>31</v>
      </c>
      <c r="B46" s="48"/>
      <c r="C46" s="6"/>
      <c r="D46" s="10"/>
      <c r="E46" s="10"/>
      <c r="F46" s="10"/>
    </row>
    <row r="47" spans="1:6" ht="26.15" customHeight="1" thickBot="1" x14ac:dyDescent="0.4">
      <c r="A47" s="18" t="s">
        <v>32</v>
      </c>
      <c r="B47" s="29"/>
      <c r="C47" s="26" t="s">
        <v>18</v>
      </c>
      <c r="D47" s="10"/>
      <c r="E47" s="10"/>
      <c r="F47" s="10"/>
    </row>
    <row r="48" spans="1:6" ht="26.15" customHeight="1" x14ac:dyDescent="0.35">
      <c r="A48" s="38" t="s">
        <v>33</v>
      </c>
      <c r="B48" s="39">
        <f>B44*3+B47*3</f>
        <v>0</v>
      </c>
      <c r="C48" s="6"/>
      <c r="D48" s="10"/>
      <c r="E48" s="10"/>
      <c r="F48" s="10"/>
    </row>
    <row r="49" spans="1:6" ht="26.15" customHeight="1" x14ac:dyDescent="0.35">
      <c r="A49" s="27" t="s">
        <v>34</v>
      </c>
      <c r="B49" s="39">
        <f>B48*1.19</f>
        <v>0</v>
      </c>
      <c r="C49" s="6"/>
      <c r="D49" s="10"/>
      <c r="E49" s="10"/>
      <c r="F49" s="10"/>
    </row>
    <row r="50" spans="1:6" ht="26.15" customHeight="1" thickBot="1" x14ac:dyDescent="0.4">
      <c r="A50" s="35" t="s">
        <v>35</v>
      </c>
      <c r="B50" s="13"/>
      <c r="C50" s="25"/>
      <c r="D50" s="10"/>
      <c r="E50" s="10"/>
      <c r="F50" s="10"/>
    </row>
    <row r="51" spans="1:6" ht="26.15" customHeight="1" thickBot="1" x14ac:dyDescent="0.4">
      <c r="A51" s="18" t="s">
        <v>36</v>
      </c>
      <c r="B51" s="29"/>
      <c r="C51" s="26" t="s">
        <v>18</v>
      </c>
      <c r="D51" s="10"/>
      <c r="E51" s="10"/>
      <c r="F51" s="10"/>
    </row>
    <row r="52" spans="1:6" ht="26.15" customHeight="1" x14ac:dyDescent="0.35">
      <c r="A52" s="40" t="s">
        <v>37</v>
      </c>
      <c r="B52" s="39">
        <f>B50*3+B51*3</f>
        <v>0</v>
      </c>
      <c r="C52" s="6"/>
      <c r="D52" s="10"/>
      <c r="E52" s="10"/>
      <c r="F52" s="10"/>
    </row>
    <row r="53" spans="1:6" ht="26.15" customHeight="1" x14ac:dyDescent="0.35">
      <c r="A53" s="40" t="s">
        <v>38</v>
      </c>
      <c r="B53" s="39">
        <f>B52*1.19</f>
        <v>0</v>
      </c>
      <c r="C53" s="6"/>
      <c r="D53" s="10"/>
      <c r="E53" s="10"/>
      <c r="F53" s="10"/>
    </row>
    <row r="54" spans="1:6" ht="26.15" customHeight="1" x14ac:dyDescent="0.35">
      <c r="A54" s="41" t="s">
        <v>54</v>
      </c>
      <c r="B54" s="34">
        <f>B48+B52</f>
        <v>0</v>
      </c>
      <c r="C54" s="6"/>
      <c r="D54" s="10"/>
      <c r="E54" s="10"/>
      <c r="F54" s="10"/>
    </row>
    <row r="55" spans="1:6" ht="26.15" customHeight="1" thickBot="1" x14ac:dyDescent="0.4">
      <c r="A55" s="42" t="s">
        <v>39</v>
      </c>
      <c r="B55" s="37">
        <f>B54*1.19</f>
        <v>0</v>
      </c>
      <c r="C55" s="6"/>
      <c r="D55" s="10"/>
      <c r="E55" s="10"/>
      <c r="F55" s="10"/>
    </row>
    <row r="56" spans="1:6" ht="26.15" customHeight="1" thickBot="1" x14ac:dyDescent="0.4">
      <c r="A56" s="43"/>
      <c r="B56" s="43"/>
      <c r="C56" s="6"/>
      <c r="D56" s="10"/>
      <c r="E56" s="10"/>
      <c r="F56" s="10"/>
    </row>
    <row r="57" spans="1:6" ht="26.15" customHeight="1" x14ac:dyDescent="0.35">
      <c r="A57" s="44" t="s">
        <v>50</v>
      </c>
      <c r="B57" s="45">
        <f>B37+B54</f>
        <v>0</v>
      </c>
      <c r="C57" s="6"/>
      <c r="D57" s="10"/>
      <c r="E57" s="10"/>
      <c r="F57" s="10"/>
    </row>
    <row r="58" spans="1:6" ht="26.15" customHeight="1" thickBot="1" x14ac:dyDescent="0.4">
      <c r="A58" s="46" t="s">
        <v>40</v>
      </c>
      <c r="B58" s="47">
        <f>B57*1.19</f>
        <v>0</v>
      </c>
      <c r="C58" s="6"/>
      <c r="D58" s="10"/>
      <c r="E58" s="10"/>
      <c r="F58" s="10"/>
    </row>
    <row r="59" spans="1:6" ht="26.15" customHeight="1" x14ac:dyDescent="0.35">
      <c r="A59" s="10"/>
      <c r="B59" s="10"/>
      <c r="C59" s="25"/>
      <c r="D59" s="10"/>
      <c r="E59" s="10"/>
      <c r="F59" s="10"/>
    </row>
    <row r="60" spans="1:6" x14ac:dyDescent="0.35">
      <c r="A60" s="10"/>
      <c r="B60" s="10"/>
      <c r="C60" s="10"/>
      <c r="D60" s="10"/>
      <c r="E60" s="10"/>
      <c r="F60" s="10"/>
    </row>
    <row r="61" spans="1:6" x14ac:dyDescent="0.35">
      <c r="A61" s="10"/>
      <c r="B61" s="10"/>
      <c r="C61" s="10"/>
      <c r="D61" s="10"/>
      <c r="E61" s="10"/>
      <c r="F61" s="10"/>
    </row>
    <row r="62" spans="1:6" x14ac:dyDescent="0.35">
      <c r="A62" s="10"/>
      <c r="B62" s="10"/>
      <c r="C62" s="10"/>
      <c r="D62" s="10"/>
      <c r="E62" s="10"/>
      <c r="F62" s="10"/>
    </row>
    <row r="63" spans="1:6" x14ac:dyDescent="0.35">
      <c r="A63" s="10"/>
      <c r="B63" s="10"/>
      <c r="C63" s="10"/>
      <c r="D63" s="10"/>
      <c r="E63" s="10"/>
      <c r="F63" s="10"/>
    </row>
    <row r="64" spans="1:6" x14ac:dyDescent="0.35">
      <c r="A64" s="10"/>
      <c r="B64" s="10"/>
      <c r="C64" s="10"/>
      <c r="D64" s="10"/>
      <c r="E64" s="10"/>
      <c r="F64" s="10"/>
    </row>
    <row r="65" spans="1:6" x14ac:dyDescent="0.35">
      <c r="A65" s="10"/>
      <c r="B65" s="10"/>
      <c r="C65" s="10"/>
      <c r="D65" s="10"/>
      <c r="E65" s="10"/>
      <c r="F65" s="10"/>
    </row>
    <row r="66" spans="1:6" x14ac:dyDescent="0.35">
      <c r="D66" s="10"/>
      <c r="E66" s="10"/>
      <c r="F66" s="10"/>
    </row>
  </sheetData>
  <sheetProtection algorithmName="SHA-512" hashValue="zfduuVKeSx+38pYn348VQmNF/dq3MZIVhk0oSuoTw+uFi5rd0+7jD+4zDGF5aNs0Lu+rDOeLJllbUurHFA0bUQ==" saltValue="1e7vdzjEYgsUqMDAktSoFw==" spinCount="100000" sheet="1" objects="1" scenarios="1"/>
  <mergeCells count="12">
    <mergeCell ref="A43:B43"/>
    <mergeCell ref="B3:C3"/>
    <mergeCell ref="B4:C4"/>
    <mergeCell ref="B5:C5"/>
    <mergeCell ref="A8:B8"/>
    <mergeCell ref="A9:B9"/>
    <mergeCell ref="A20:B20"/>
    <mergeCell ref="A25:B25"/>
    <mergeCell ref="A26:B26"/>
    <mergeCell ref="A35:B35"/>
    <mergeCell ref="A36:B36"/>
    <mergeCell ref="A42:B4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2467e3-f3cb-47da-aa1e-817d9ae82908">
      <Terms xmlns="http://schemas.microsoft.com/office/infopath/2007/PartnerControls"/>
    </lcf76f155ced4ddcb4097134ff3c332f>
    <TaxCatchAll xmlns="0c9b3a74-4c41-472c-91d1-fb345754887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D17B5384BF6684E930CB121E2C4BDB6" ma:contentTypeVersion="15" ma:contentTypeDescription="Ein neues Dokument erstellen." ma:contentTypeScope="" ma:versionID="62b19554ac1534ae50f7fab9f0dbf41a">
  <xsd:schema xmlns:xsd="http://www.w3.org/2001/XMLSchema" xmlns:xs="http://www.w3.org/2001/XMLSchema" xmlns:p="http://schemas.microsoft.com/office/2006/metadata/properties" xmlns:ns2="ab2467e3-f3cb-47da-aa1e-817d9ae82908" xmlns:ns3="0c9b3a74-4c41-472c-91d1-fb345754887c" targetNamespace="http://schemas.microsoft.com/office/2006/metadata/properties" ma:root="true" ma:fieldsID="df030922f9c96a62e3c34061d050f739" ns2:_="" ns3:_="">
    <xsd:import namespace="ab2467e3-f3cb-47da-aa1e-817d9ae82908"/>
    <xsd:import namespace="0c9b3a74-4c41-472c-91d1-fb34575488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467e3-f3cb-47da-aa1e-817d9ae829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0318f7d9-4405-4a32-80fb-5990d7b803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9b3a74-4c41-472c-91d1-fb345754887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593853c-b595-4f33-9da1-14a5767c729d}" ma:internalName="TaxCatchAll" ma:showField="CatchAllData" ma:web="0c9b3a74-4c41-472c-91d1-fb34575488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D7374A-62AF-4342-8A5A-E21C01528FFF}">
  <ds:schemaRefs>
    <ds:schemaRef ds:uri="http://schemas.microsoft.com/office/2006/metadata/properties"/>
    <ds:schemaRef ds:uri="http://schemas.microsoft.com/office/infopath/2007/PartnerControls"/>
    <ds:schemaRef ds:uri="ab2467e3-f3cb-47da-aa1e-817d9ae82908"/>
    <ds:schemaRef ds:uri="0c9b3a74-4c41-472c-91d1-fb345754887c"/>
  </ds:schemaRefs>
</ds:datastoreItem>
</file>

<file path=customXml/itemProps2.xml><?xml version="1.0" encoding="utf-8"?>
<ds:datastoreItem xmlns:ds="http://schemas.openxmlformats.org/officeDocument/2006/customXml" ds:itemID="{0150580D-6D18-4EDA-AC46-93EE67A9EB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12F7A0-63FA-4B0A-B20E-6C9CFC88DC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2467e3-f3cb-47da-aa1e-817d9ae82908"/>
    <ds:schemaRef ds:uri="0c9b3a74-4c41-472c-91d1-fb34575488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Preisblatt Digitale Aufklärung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Herberz, Christoph</dc:creator>
  <cp:keywords/>
  <dc:description/>
  <cp:lastModifiedBy>Herberz, Christoph</cp:lastModifiedBy>
  <cp:revision/>
  <dcterms:created xsi:type="dcterms:W3CDTF">2015-06-05T18:19:34Z</dcterms:created>
  <dcterms:modified xsi:type="dcterms:W3CDTF">2025-11-17T09:33:51Z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0x010100FD17B5384BF6684E930CB121E2C4BDB6</vt:lpwstr>
  </property>
  <property fmtid="{D5CDD505-2E9C-101B-9397-08002B2CF9AE}" pid="3" name="MediaServiceImageTags">
    <vt:lpwstr/>
  </property>
</Properties>
</file>