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tadtglde-my.sharepoint.com/personal/v_grueterich_stadt-gl_de/Documents/Desktop/Digitalisierung/Frau Melzer/"/>
    </mc:Choice>
  </mc:AlternateContent>
  <xr:revisionPtr revIDLastSave="30" documentId="8_{EF21FC9C-ED4E-4BE8-A3F1-12FD038BB4C6}" xr6:coauthVersionLast="47" xr6:coauthVersionMax="47" xr10:uidLastSave="{774F4DAB-9336-4B5A-8CDF-8041D1C7FDF6}"/>
  <bookViews>
    <workbookView xWindow="1005" yWindow="840" windowWidth="27795" windowHeight="14010" xr2:uid="{8D94DFFB-5909-4495-BB18-517E0BFA9CD6}"/>
  </bookViews>
  <sheets>
    <sheet name="Stand 17.10.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F19" i="3"/>
  <c r="F37" i="3"/>
  <c r="F36" i="3"/>
  <c r="F35" i="3"/>
  <c r="F34" i="3"/>
  <c r="F32" i="3"/>
  <c r="F30" i="3"/>
  <c r="F29" i="3"/>
  <c r="F27" i="3"/>
  <c r="F26" i="3"/>
  <c r="F25" i="3"/>
  <c r="F24" i="3"/>
  <c r="F22" i="3"/>
  <c r="F21" i="3"/>
  <c r="F39" i="3" l="1"/>
  <c r="F40" i="3" s="1"/>
  <c r="F41" i="3" l="1"/>
</calcChain>
</file>

<file path=xl/sharedStrings.xml><?xml version="1.0" encoding="utf-8"?>
<sst xmlns="http://schemas.openxmlformats.org/spreadsheetml/2006/main" count="70" uniqueCount="61">
  <si>
    <t>Pos.</t>
  </si>
  <si>
    <t>Leistung</t>
  </si>
  <si>
    <t>Menge</t>
  </si>
  <si>
    <t>Einheit</t>
  </si>
  <si>
    <t>Preis (netto)</t>
  </si>
  <si>
    <t>&lt; Firmenname &gt;</t>
  </si>
  <si>
    <t>&lt; Adresse &gt;</t>
  </si>
  <si>
    <t>&lt; Kontaktdaten dieser Person &gt;</t>
  </si>
  <si>
    <t>&lt; Kaufmänisch verantwortlicher Ansprechpartner &gt;</t>
  </si>
  <si>
    <t>Bieter:</t>
  </si>
  <si>
    <t>Projektpauschale</t>
  </si>
  <si>
    <t>Stk.</t>
  </si>
  <si>
    <t>Std.</t>
  </si>
  <si>
    <t xml:space="preserve">Einzelpreis </t>
  </si>
  <si>
    <t>Digitalisierung der Bauakten, Altakten</t>
  </si>
  <si>
    <t>3.1</t>
  </si>
  <si>
    <t>3.2</t>
  </si>
  <si>
    <t>3.3</t>
  </si>
  <si>
    <t>3.4</t>
  </si>
  <si>
    <t>Datenübergabe</t>
  </si>
  <si>
    <t>4.1</t>
  </si>
  <si>
    <t>4.2</t>
  </si>
  <si>
    <t>4.3</t>
  </si>
  <si>
    <t>4.4</t>
  </si>
  <si>
    <t>5.1</t>
  </si>
  <si>
    <t>5.2</t>
  </si>
  <si>
    <t>Vernichtung der Papierakten
nach Freigabe des Auftragsgebers, nach Datenschutzbestimmungen und Vernichtungsnachweis</t>
  </si>
  <si>
    <t>5.3</t>
  </si>
  <si>
    <t xml:space="preserve">Scannen - gebundene Unterlagen inkl. Einfügen
Scannen von gebundnen Unterlagen innerhalb des Schriftguts die nicht aufgetrennt werden dürfen
- in 300 dpi, Farbe mit einem Auflichtscanner
- digitales Einfügen der gescannten Dokumente an die Originalposition im Ordner
- Format bis DIN A3
Preis je Scan
</t>
  </si>
  <si>
    <t xml:space="preserve">Scannen - gefaltete Zeichnungen/Pläne inkl. Einfügen
Scannen der gefalteten Zeichnungen/Pläne
- in 300 dpi, Farbe mit einem Durchzugsscanner
- digitales Einfügen der gescannten Zeichnungen an die Originalposition im Ordner
- Format bis DIN A0,
Preis je Scan
</t>
  </si>
  <si>
    <t>Scannen - Beleggut inkl. Arbeitsvorbereitung
- Entnehmen, Entklammern, Entheften
- Einlegen von Trennblättern
- Scannen bis Format DIN A3 am Dokumentenscanner
- Scannen Duplex
- in Farbe, in 300 dpi
- automatische Rückseitenlöschung &lt;5KB
- komprimieren von Daten/Farbbildern
- OCR Volltexterkennung
- inklusive 6 monatige Einlagerung der Unterlagen im Hochsicherheitsarchiv
Preis je Blatt</t>
  </si>
  <si>
    <t>Datenupload - SFTP-Server
Datenupload auf SFTP-Server.
Abgerechnet wird nach tatsächlichem Aufwand,
Preis je Upload</t>
  </si>
  <si>
    <t>Datenübergabe - SFTP-Server Einrichtung
Bereitstellungs- und Einrichtungskosten für einen personalisierten SFTP-Servers.
Upload der digitalisierten Daten mittels Zugangskennung und Passwort,
Preis je SFTP-Server</t>
  </si>
  <si>
    <t>Nachbereitung - Rückheften pro Akte
Rückheften- Dokumente werden in die ursprüngliche Reihenfolge in die Ordner/Mappen zurückgeheft,
ohne Klammern,
Preis pro Akte</t>
  </si>
  <si>
    <t>Nachbereitung - Rückgabe der Akte
Rückgabe sortiert, verpackt im Umzugskartons mit Inhaltsangabe, eingeschweißt auf Palette 
Preis pro Karton</t>
  </si>
  <si>
    <t>%</t>
  </si>
  <si>
    <t>Logisitk für die Abholung einer Charge</t>
  </si>
  <si>
    <t>Transport</t>
  </si>
  <si>
    <t>Vorerfassung und Erstellung eine Vorblatts
mit Barcode, pro Ordner
Vorerfassung und Erstellung eines Vorblatts mit Barcode. Manuelle Erfassung der Indexdaten vom Ordnerrücken,
Preis pro Ordner</t>
  </si>
  <si>
    <t>Projektinitialisierung - Scandienstleistung
Eimalige Projektinitialisierung zum Projektstart
- Projektmanagment
- Einbindung von spezifischen Kundendaten
- Erstellung von spezifischen Kundendaten
- Einweisung und Schulung der Mitarbeiter
- Definition/Protokollierung der Prozessschritte
- Verarbeitung von Testakten</t>
  </si>
  <si>
    <t>Anlage 2.2</t>
  </si>
  <si>
    <t>Scan-Dienstleistung zur</t>
  </si>
  <si>
    <t>Digitalisierung des Bauaktenarchivs</t>
  </si>
  <si>
    <t>der Abteilung 6-63 - Bauaufsicht</t>
  </si>
  <si>
    <t>Preisblatt</t>
  </si>
  <si>
    <t xml:space="preserve">Gesamtpreis netto:
</t>
  </si>
  <si>
    <t xml:space="preserve">zzgl. Mehrwertsteuer (19 %)
</t>
  </si>
  <si>
    <t xml:space="preserve">Angebotssumme brutto:
</t>
  </si>
  <si>
    <t>pauschal</t>
  </si>
  <si>
    <t>2.1</t>
  </si>
  <si>
    <t>2.2</t>
  </si>
  <si>
    <t>5.4</t>
  </si>
  <si>
    <t>Verbleib der Akten</t>
  </si>
  <si>
    <t>Fahrkosten-Pauschale (Personal und KFZ), 
für Transport der Akten vom
Auftragnehmer - Auftraggeber - Auftragnehmer,
einschl. Bereitstellung der Transportmittel und sonstigen Verpackungsmaterials,
Preis je Transport
min. vierteljährige Abholung, Abbrechnung erfolgt je stattgefundenen Transport 
über Projektzeitraum von 36 Monate</t>
  </si>
  <si>
    <t>Mitarbeiterkosten - Verpacken von Unterlagen
Einpacken bzw. Ein- und Ausladen der Akten vor Ort beim Auftraggeber.
Bei Abholung Dokumentieren der eingepackten Untelagen für etwaige Zugriffe auf die Akten vor der Verarbeitung.
Es werden 270 Stunden angenommern, Abbrechung nach tatsächlichem Aufwand je Transport mit 2 Mitarbeitern je 4,5 Std., Preis pro Stunde
über Projektzeitraum von 36 Monate</t>
  </si>
  <si>
    <t>On-Demand Bereitstellung einer Akte
in physischer Form (Papier),
Mo.bis Do. 9 - 16 Uhr u.  Fr. 9 - 13 Uhr,
innerhalb 2 Werktagen nach Anforderung,
50 Akten pro Monat,
über Projektzeitraum von 36 Monate</t>
  </si>
  <si>
    <t>On-Demand Bereitstellung einer Akte
in digitaler Form (über Sever oder E-Mail),
Mo.bis Do. 9 - 16 Uhr u.  Fr. 9 - 13 Uhr,
innerhalb 2 Werktagen nach Anforderung,
50 Akten pro Monat,
über Projektzeitraum von 36 Monate</t>
  </si>
  <si>
    <t>Lagerung der Papierakten
die Akten werden nach der Digitalisierung,
je Charge für 6 Monate zwischengelagert</t>
  </si>
  <si>
    <t>Uploads</t>
  </si>
  <si>
    <t>St</t>
  </si>
  <si>
    <t>Die Angebotssumme ist in das Angebotsschreiben einzutragen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</si>
</sst>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Aptos Narrow"/>
      <family val="2"/>
      <scheme val="minor"/>
    </font>
    <font>
      <sz val="11"/>
      <color theme="1"/>
      <name val="Arial"/>
      <family val="2"/>
    </font>
    <font>
      <sz val="10"/>
      <color theme="1"/>
      <name val="Arial"/>
      <family val="2"/>
    </font>
    <font>
      <sz val="10"/>
      <name val="Arial"/>
      <family val="2"/>
    </font>
    <font>
      <b/>
      <sz val="11"/>
      <color theme="1"/>
      <name val="Arial"/>
      <family val="2"/>
    </font>
    <font>
      <b/>
      <sz val="18"/>
      <color rgb="FF000000"/>
      <name val="Arial"/>
      <family val="2"/>
    </font>
    <font>
      <b/>
      <sz val="18"/>
      <color theme="1"/>
      <name val="Arial"/>
      <family val="2"/>
    </font>
    <font>
      <b/>
      <sz val="10"/>
      <color theme="1"/>
      <name val="Arial"/>
      <family val="2"/>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DD7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59">
    <xf numFmtId="0" fontId="0" fillId="0" borderId="0" xfId="0"/>
    <xf numFmtId="49"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horizontal="right" vertical="top"/>
    </xf>
    <xf numFmtId="164" fontId="2" fillId="0" borderId="0" xfId="0" applyNumberFormat="1" applyFont="1" applyAlignment="1">
      <alignment horizontal="right" vertical="top"/>
    </xf>
    <xf numFmtId="164" fontId="1" fillId="0" borderId="0" xfId="0" applyNumberFormat="1" applyFont="1" applyAlignment="1">
      <alignment horizontal="right" vertical="top"/>
    </xf>
    <xf numFmtId="49" fontId="2" fillId="0" borderId="0" xfId="0" applyNumberFormat="1" applyFont="1" applyAlignment="1">
      <alignment horizontal="left" vertical="top" textRotation="90"/>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xf>
    <xf numFmtId="0" fontId="7" fillId="2" borderId="1" xfId="0" applyFont="1" applyFill="1" applyBorder="1" applyAlignment="1">
      <alignment horizontal="right" vertical="top"/>
    </xf>
    <xf numFmtId="164" fontId="7" fillId="2" borderId="1" xfId="0" applyNumberFormat="1" applyFont="1" applyFill="1" applyBorder="1" applyAlignment="1">
      <alignment horizontal="righ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7" fillId="2" borderId="1" xfId="0" applyFont="1" applyFill="1" applyBorder="1" applyAlignment="1">
      <alignment horizontal="left" vertical="top" wrapText="1"/>
    </xf>
    <xf numFmtId="0" fontId="7" fillId="0" borderId="0" xfId="0" applyFont="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left" vertical="top"/>
    </xf>
    <xf numFmtId="0" fontId="7" fillId="2" borderId="3" xfId="0" applyFont="1" applyFill="1" applyBorder="1" applyAlignment="1">
      <alignment horizontal="right" vertical="top"/>
    </xf>
    <xf numFmtId="0" fontId="7" fillId="2" borderId="4" xfId="0" applyFont="1" applyFill="1" applyBorder="1" applyAlignment="1">
      <alignment horizontal="left" vertical="top"/>
    </xf>
    <xf numFmtId="164" fontId="7" fillId="2" borderId="4" xfId="0" applyNumberFormat="1" applyFont="1" applyFill="1" applyBorder="1" applyAlignment="1">
      <alignment horizontal="right" vertical="top"/>
    </xf>
    <xf numFmtId="0" fontId="7" fillId="0" borderId="3" xfId="0" applyFont="1" applyBorder="1" applyAlignment="1">
      <alignment horizontal="right" vertical="top"/>
    </xf>
    <xf numFmtId="0" fontId="7" fillId="0" borderId="4" xfId="0" applyFont="1" applyBorder="1" applyAlignment="1">
      <alignment horizontal="left" vertical="top"/>
    </xf>
    <xf numFmtId="164" fontId="7" fillId="0" borderId="4" xfId="0" applyNumberFormat="1" applyFont="1" applyBorder="1" applyAlignment="1">
      <alignment horizontal="right" vertical="top"/>
    </xf>
    <xf numFmtId="0" fontId="7" fillId="0" borderId="6" xfId="0" applyFont="1" applyBorder="1" applyAlignment="1">
      <alignment horizontal="right" vertical="top"/>
    </xf>
    <xf numFmtId="0" fontId="7" fillId="0" borderId="2" xfId="0" applyFont="1" applyBorder="1" applyAlignment="1">
      <alignment horizontal="left" vertical="top"/>
    </xf>
    <xf numFmtId="164" fontId="7" fillId="0" borderId="2" xfId="0" applyNumberFormat="1" applyFont="1" applyBorder="1" applyAlignment="1">
      <alignment horizontal="right" vertical="top"/>
    </xf>
    <xf numFmtId="164" fontId="8" fillId="2" borderId="3" xfId="0" applyNumberFormat="1" applyFont="1" applyFill="1" applyBorder="1" applyAlignment="1">
      <alignment horizontal="center" vertical="top" wrapText="1"/>
    </xf>
    <xf numFmtId="164" fontId="7" fillId="2" borderId="3" xfId="0" applyNumberFormat="1" applyFont="1" applyFill="1" applyBorder="1" applyAlignment="1">
      <alignment horizontal="right" vertical="top"/>
    </xf>
    <xf numFmtId="49" fontId="8" fillId="2" borderId="5"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xf>
    <xf numFmtId="49" fontId="2" fillId="0" borderId="5" xfId="0" applyNumberFormat="1" applyFont="1" applyBorder="1" applyAlignment="1">
      <alignment horizontal="left" vertical="top"/>
    </xf>
    <xf numFmtId="0" fontId="7" fillId="2" borderId="5" xfId="0" applyFont="1" applyFill="1" applyBorder="1" applyAlignment="1">
      <alignment horizontal="left" vertical="top"/>
    </xf>
    <xf numFmtId="49" fontId="3" fillId="0" borderId="5" xfId="0" applyNumberFormat="1" applyFont="1" applyBorder="1" applyAlignment="1">
      <alignment horizontal="left" vertical="top"/>
    </xf>
    <xf numFmtId="3" fontId="2" fillId="0" borderId="1" xfId="0" applyNumberFormat="1" applyFont="1" applyBorder="1" applyAlignment="1">
      <alignment horizontal="right" vertical="top"/>
    </xf>
    <xf numFmtId="3" fontId="7" fillId="2" borderId="1" xfId="0" applyNumberFormat="1" applyFont="1" applyFill="1" applyBorder="1" applyAlignment="1">
      <alignment horizontal="right" vertical="top"/>
    </xf>
    <xf numFmtId="3" fontId="3" fillId="0" borderId="1" xfId="0" applyNumberFormat="1" applyFont="1" applyBorder="1" applyAlignment="1">
      <alignment horizontal="right" vertical="top"/>
    </xf>
    <xf numFmtId="164" fontId="3" fillId="0" borderId="1" xfId="0" applyNumberFormat="1" applyFont="1" applyBorder="1" applyAlignment="1" applyProtection="1">
      <alignment horizontal="right" vertical="top"/>
      <protection locked="0"/>
    </xf>
    <xf numFmtId="164" fontId="2" fillId="0" borderId="1" xfId="0" applyNumberFormat="1" applyFont="1" applyBorder="1" applyAlignment="1" applyProtection="1">
      <alignment horizontal="right" vertical="top"/>
      <protection locked="0"/>
    </xf>
    <xf numFmtId="164" fontId="7" fillId="2" borderId="1" xfId="0" applyNumberFormat="1" applyFont="1" applyFill="1" applyBorder="1" applyAlignment="1" applyProtection="1">
      <alignment horizontal="right" vertical="top"/>
      <protection locked="0"/>
    </xf>
    <xf numFmtId="164" fontId="3" fillId="0" borderId="1" xfId="0" applyNumberFormat="1" applyFont="1" applyBorder="1" applyAlignment="1" applyProtection="1">
      <alignment horizontal="right" vertical="top" wrapText="1"/>
      <protection locked="0"/>
    </xf>
    <xf numFmtId="0" fontId="2" fillId="0" borderId="0" xfId="0" applyFont="1" applyBorder="1" applyAlignment="1">
      <alignment horizontal="right" vertical="top"/>
    </xf>
    <xf numFmtId="0" fontId="2" fillId="0" borderId="0" xfId="0" applyFont="1" applyBorder="1" applyAlignment="1">
      <alignment horizontal="left" vertical="top"/>
    </xf>
    <xf numFmtId="164" fontId="2" fillId="0" borderId="0" xfId="0" applyNumberFormat="1" applyFont="1" applyBorder="1" applyAlignment="1">
      <alignment horizontal="right" vertical="top"/>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49" fontId="6" fillId="0" borderId="0" xfId="0" applyNumberFormat="1" applyFont="1" applyAlignment="1">
      <alignment horizontal="center" vertical="top"/>
    </xf>
    <xf numFmtId="0" fontId="5" fillId="2" borderId="0" xfId="0" applyFont="1" applyFill="1" applyAlignment="1">
      <alignment horizontal="center" vertical="center"/>
    </xf>
    <xf numFmtId="49" fontId="4" fillId="2" borderId="0" xfId="0" applyNumberFormat="1" applyFont="1" applyFill="1" applyAlignment="1">
      <alignment horizontal="left" textRotation="90"/>
    </xf>
    <xf numFmtId="0" fontId="1" fillId="3" borderId="1" xfId="0" applyFont="1" applyFill="1" applyBorder="1" applyAlignment="1" applyProtection="1">
      <alignment horizontal="left" vertical="top"/>
      <protection locked="0"/>
    </xf>
    <xf numFmtId="164" fontId="2" fillId="0" borderId="3" xfId="0" applyNumberFormat="1" applyFont="1" applyBorder="1" applyAlignment="1" applyProtection="1">
      <alignment horizontal="right" vertical="top"/>
    </xf>
    <xf numFmtId="164" fontId="7" fillId="2" borderId="3" xfId="0" applyNumberFormat="1" applyFont="1" applyFill="1" applyBorder="1" applyAlignment="1" applyProtection="1">
      <alignment horizontal="right" vertical="top"/>
    </xf>
    <xf numFmtId="164" fontId="3" fillId="0" borderId="3" xfId="0" applyNumberFormat="1" applyFont="1" applyBorder="1" applyAlignment="1" applyProtection="1">
      <alignment horizontal="right" vertical="top"/>
    </xf>
  </cellXfs>
  <cellStyles count="1">
    <cellStyle name="Standard" xfId="0" builtinId="0"/>
  </cellStyles>
  <dxfs count="0"/>
  <tableStyles count="0" defaultTableStyle="TableStyleMedium2" defaultPivotStyle="PivotStyleLight16"/>
  <colors>
    <mruColors>
      <color rgb="FFFFD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1457325</xdr:colOff>
      <xdr:row>4</xdr:row>
      <xdr:rowOff>5007</xdr:rowOff>
    </xdr:to>
    <xdr:pic>
      <xdr:nvPicPr>
        <xdr:cNvPr id="2" name="Grafik 1" descr="Ein Bild, das Text enthält.&#10;&#10;Automatisch generierte Beschreibung">
          <a:extLst>
            <a:ext uri="{FF2B5EF4-FFF2-40B4-BE49-F238E27FC236}">
              <a16:creationId xmlns:a16="http://schemas.microsoft.com/office/drawing/2014/main" id="{FBBB3B9F-3B73-4F95-A06B-7E7099AB975A}"/>
            </a:ext>
          </a:extLst>
        </xdr:cNvPr>
        <xdr:cNvPicPr>
          <a:picLocks noChangeAspect="1"/>
        </xdr:cNvPicPr>
      </xdr:nvPicPr>
      <xdr:blipFill>
        <a:blip xmlns:r="http://schemas.openxmlformats.org/officeDocument/2006/relationships" r:embed="rId1"/>
        <a:stretch>
          <a:fillRect/>
        </a:stretch>
      </xdr:blipFill>
      <xdr:spPr>
        <a:xfrm>
          <a:off x="0" y="0"/>
          <a:ext cx="1800225" cy="69080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FD54-70F8-4235-8998-062BB7DBB187}">
  <dimension ref="A1:F46"/>
  <sheetViews>
    <sheetView tabSelected="1" topLeftCell="A8" zoomScale="81" zoomScaleNormal="81" workbookViewId="0">
      <pane ySplit="8" topLeftCell="A36" activePane="bottomLeft" state="frozen"/>
      <selection activeCell="A8" sqref="A8"/>
      <selection pane="bottomLeft" activeCell="M43" sqref="M43"/>
    </sheetView>
  </sheetViews>
  <sheetFormatPr baseColWidth="10" defaultRowHeight="12.75" x14ac:dyDescent="0.25"/>
  <cols>
    <col min="1" max="1" width="5.140625" style="1" customWidth="1"/>
    <col min="2" max="2" width="39.140625" style="2" customWidth="1"/>
    <col min="3" max="3" width="18.28515625" style="3" customWidth="1"/>
    <col min="4" max="4" width="17.140625" style="2" customWidth="1"/>
    <col min="5" max="5" width="17.5703125" style="4" customWidth="1"/>
    <col min="6" max="6" width="21.85546875" style="4" customWidth="1"/>
    <col min="7" max="16384" width="11.42578125" style="2"/>
  </cols>
  <sheetData>
    <row r="1" spans="1:6" ht="14.25" x14ac:dyDescent="0.25">
      <c r="F1" s="5"/>
    </row>
    <row r="4" spans="1:6" ht="14.25" x14ac:dyDescent="0.25">
      <c r="F4" s="5" t="s">
        <v>40</v>
      </c>
    </row>
    <row r="5" spans="1:6" ht="23.25" x14ac:dyDescent="0.25">
      <c r="A5" s="52" t="s">
        <v>44</v>
      </c>
      <c r="B5" s="52"/>
      <c r="C5" s="52"/>
      <c r="D5" s="52"/>
      <c r="E5" s="52"/>
      <c r="F5" s="52"/>
    </row>
    <row r="7" spans="1:6" ht="23.25" customHeight="1" x14ac:dyDescent="0.25">
      <c r="A7" s="53" t="s">
        <v>41</v>
      </c>
      <c r="B7" s="53"/>
      <c r="C7" s="53"/>
      <c r="D7" s="53"/>
      <c r="E7" s="53"/>
      <c r="F7" s="53"/>
    </row>
    <row r="8" spans="1:6" ht="23.25" customHeight="1" x14ac:dyDescent="0.25">
      <c r="A8" s="53" t="s">
        <v>42</v>
      </c>
      <c r="B8" s="53"/>
      <c r="C8" s="53"/>
      <c r="D8" s="53"/>
      <c r="E8" s="53"/>
      <c r="F8" s="53"/>
    </row>
    <row r="9" spans="1:6" ht="23.25" customHeight="1" x14ac:dyDescent="0.25">
      <c r="A9" s="53" t="s">
        <v>43</v>
      </c>
      <c r="B9" s="53"/>
      <c r="C9" s="53"/>
      <c r="D9" s="53"/>
      <c r="E9" s="53"/>
      <c r="F9" s="53"/>
    </row>
    <row r="11" spans="1:6" ht="14.25" x14ac:dyDescent="0.25">
      <c r="A11" s="54" t="s">
        <v>9</v>
      </c>
      <c r="B11" s="55" t="s">
        <v>5</v>
      </c>
      <c r="C11" s="55"/>
      <c r="D11" s="55"/>
      <c r="E11" s="55"/>
      <c r="F11" s="55"/>
    </row>
    <row r="12" spans="1:6" ht="14.25" x14ac:dyDescent="0.25">
      <c r="A12" s="54"/>
      <c r="B12" s="55" t="s">
        <v>6</v>
      </c>
      <c r="C12" s="55"/>
      <c r="D12" s="55"/>
      <c r="E12" s="55"/>
      <c r="F12" s="55"/>
    </row>
    <row r="13" spans="1:6" ht="14.25" x14ac:dyDescent="0.25">
      <c r="A13" s="54"/>
      <c r="B13" s="55" t="s">
        <v>8</v>
      </c>
      <c r="C13" s="55"/>
      <c r="D13" s="55"/>
      <c r="E13" s="55"/>
      <c r="F13" s="55"/>
    </row>
    <row r="14" spans="1:6" ht="14.25" x14ac:dyDescent="0.25">
      <c r="A14" s="54"/>
      <c r="B14" s="55" t="s">
        <v>7</v>
      </c>
      <c r="C14" s="55"/>
      <c r="D14" s="55"/>
      <c r="E14" s="55"/>
      <c r="F14" s="55"/>
    </row>
    <row r="15" spans="1:6" x14ac:dyDescent="0.25">
      <c r="A15" s="6"/>
    </row>
    <row r="16" spans="1:6" x14ac:dyDescent="0.25">
      <c r="A16" s="31" t="s">
        <v>0</v>
      </c>
      <c r="B16" s="7" t="s">
        <v>1</v>
      </c>
      <c r="C16" s="8" t="s">
        <v>2</v>
      </c>
      <c r="D16" s="8" t="s">
        <v>3</v>
      </c>
      <c r="E16" s="9" t="s">
        <v>13</v>
      </c>
      <c r="F16" s="29" t="s">
        <v>4</v>
      </c>
    </row>
    <row r="17" spans="1:6" ht="3.75" customHeight="1" x14ac:dyDescent="0.25"/>
    <row r="18" spans="1:6" x14ac:dyDescent="0.25">
      <c r="A18" s="32">
        <v>1</v>
      </c>
      <c r="B18" s="10" t="s">
        <v>10</v>
      </c>
      <c r="C18" s="11"/>
      <c r="D18" s="10"/>
      <c r="E18" s="12"/>
      <c r="F18" s="30"/>
    </row>
    <row r="19" spans="1:6" ht="130.5" customHeight="1" x14ac:dyDescent="0.25">
      <c r="A19" s="33"/>
      <c r="B19" s="13" t="s">
        <v>39</v>
      </c>
      <c r="C19" s="36">
        <v>1</v>
      </c>
      <c r="D19" s="14" t="s">
        <v>48</v>
      </c>
      <c r="E19" s="40">
        <v>0</v>
      </c>
      <c r="F19" s="56">
        <f>SUM(C19*E19)</f>
        <v>0</v>
      </c>
    </row>
    <row r="20" spans="1:6" s="16" customFormat="1" x14ac:dyDescent="0.25">
      <c r="A20" s="32">
        <v>2</v>
      </c>
      <c r="B20" s="15" t="s">
        <v>36</v>
      </c>
      <c r="C20" s="37"/>
      <c r="D20" s="10"/>
      <c r="E20" s="41"/>
      <c r="F20" s="57"/>
    </row>
    <row r="21" spans="1:6" ht="147" customHeight="1" x14ac:dyDescent="0.25">
      <c r="A21" s="33" t="s">
        <v>49</v>
      </c>
      <c r="B21" s="17" t="s">
        <v>53</v>
      </c>
      <c r="C21" s="38">
        <v>30</v>
      </c>
      <c r="D21" s="14" t="s">
        <v>37</v>
      </c>
      <c r="E21" s="40">
        <v>0</v>
      </c>
      <c r="F21" s="56">
        <f>SUM(C21*E21)</f>
        <v>0</v>
      </c>
    </row>
    <row r="22" spans="1:6" ht="167.25" customHeight="1" x14ac:dyDescent="0.25">
      <c r="A22" s="33" t="s">
        <v>50</v>
      </c>
      <c r="B22" s="13" t="s">
        <v>54</v>
      </c>
      <c r="C22" s="38">
        <v>270</v>
      </c>
      <c r="D22" s="14" t="s">
        <v>12</v>
      </c>
      <c r="E22" s="40">
        <v>0</v>
      </c>
      <c r="F22" s="56">
        <f>SUM(C22*E22)</f>
        <v>0</v>
      </c>
    </row>
    <row r="23" spans="1:6" s="16" customFormat="1" x14ac:dyDescent="0.25">
      <c r="A23" s="34">
        <v>3</v>
      </c>
      <c r="B23" s="15" t="s">
        <v>14</v>
      </c>
      <c r="C23" s="37"/>
      <c r="D23" s="10"/>
      <c r="E23" s="41"/>
      <c r="F23" s="57"/>
    </row>
    <row r="24" spans="1:6" ht="86.25" customHeight="1" x14ac:dyDescent="0.25">
      <c r="A24" s="33" t="s">
        <v>15</v>
      </c>
      <c r="B24" s="13" t="s">
        <v>38</v>
      </c>
      <c r="C24" s="36">
        <v>44000</v>
      </c>
      <c r="D24" s="14" t="s">
        <v>11</v>
      </c>
      <c r="E24" s="40">
        <v>0</v>
      </c>
      <c r="F24" s="56">
        <f>SUM(C24*E24)</f>
        <v>0</v>
      </c>
    </row>
    <row r="25" spans="1:6" ht="200.25" customHeight="1" x14ac:dyDescent="0.25">
      <c r="A25" s="33" t="s">
        <v>16</v>
      </c>
      <c r="B25" s="13" t="s">
        <v>30</v>
      </c>
      <c r="C25" s="36">
        <v>6000000</v>
      </c>
      <c r="D25" s="14" t="s">
        <v>11</v>
      </c>
      <c r="E25" s="40">
        <v>0</v>
      </c>
      <c r="F25" s="56">
        <f>SUM(C25*E25)</f>
        <v>0</v>
      </c>
    </row>
    <row r="26" spans="1:6" ht="142.5" customHeight="1" x14ac:dyDescent="0.25">
      <c r="A26" s="33" t="s">
        <v>17</v>
      </c>
      <c r="B26" s="13" t="s">
        <v>29</v>
      </c>
      <c r="C26" s="36">
        <v>230000</v>
      </c>
      <c r="D26" s="14" t="s">
        <v>11</v>
      </c>
      <c r="E26" s="40">
        <v>0</v>
      </c>
      <c r="F26" s="56">
        <f>SUM(C26*E26)</f>
        <v>0</v>
      </c>
    </row>
    <row r="27" spans="1:6" ht="126" customHeight="1" x14ac:dyDescent="0.25">
      <c r="A27" s="33" t="s">
        <v>18</v>
      </c>
      <c r="B27" s="13" t="s">
        <v>28</v>
      </c>
      <c r="C27" s="36">
        <v>81000</v>
      </c>
      <c r="D27" s="14" t="s">
        <v>11</v>
      </c>
      <c r="E27" s="40">
        <v>0</v>
      </c>
      <c r="F27" s="56">
        <f>SUM(C27*E27)</f>
        <v>0</v>
      </c>
    </row>
    <row r="28" spans="1:6" s="16" customFormat="1" x14ac:dyDescent="0.25">
      <c r="A28" s="34">
        <v>4</v>
      </c>
      <c r="B28" s="15" t="s">
        <v>19</v>
      </c>
      <c r="C28" s="37"/>
      <c r="D28" s="10"/>
      <c r="E28" s="41"/>
      <c r="F28" s="57"/>
    </row>
    <row r="29" spans="1:6" s="19" customFormat="1" ht="93.75" customHeight="1" x14ac:dyDescent="0.25">
      <c r="A29" s="35" t="s">
        <v>20</v>
      </c>
      <c r="B29" s="17" t="s">
        <v>32</v>
      </c>
      <c r="C29" s="38">
        <v>1</v>
      </c>
      <c r="D29" s="18" t="s">
        <v>48</v>
      </c>
      <c r="E29" s="39">
        <v>0</v>
      </c>
      <c r="F29" s="58">
        <f>SUM(C29*E29)</f>
        <v>0</v>
      </c>
    </row>
    <row r="30" spans="1:6" s="19" customFormat="1" ht="81.75" customHeight="1" x14ac:dyDescent="0.25">
      <c r="A30" s="35" t="s">
        <v>21</v>
      </c>
      <c r="B30" s="17" t="s">
        <v>31</v>
      </c>
      <c r="C30" s="38">
        <v>12</v>
      </c>
      <c r="D30" s="18" t="s">
        <v>58</v>
      </c>
      <c r="E30" s="39">
        <v>0</v>
      </c>
      <c r="F30" s="58">
        <f>SUM(C30*E30)</f>
        <v>0</v>
      </c>
    </row>
    <row r="31" spans="1:6" s="19" customFormat="1" ht="90" customHeight="1" x14ac:dyDescent="0.25">
      <c r="A31" s="35" t="s">
        <v>22</v>
      </c>
      <c r="B31" s="17" t="s">
        <v>55</v>
      </c>
      <c r="C31" s="38">
        <v>1800</v>
      </c>
      <c r="D31" s="18" t="s">
        <v>11</v>
      </c>
      <c r="E31" s="39">
        <v>0</v>
      </c>
      <c r="F31" s="58">
        <f>SUM(C31*E31)</f>
        <v>0</v>
      </c>
    </row>
    <row r="32" spans="1:6" s="19" customFormat="1" ht="96.75" customHeight="1" x14ac:dyDescent="0.25">
      <c r="A32" s="35" t="s">
        <v>23</v>
      </c>
      <c r="B32" s="17" t="s">
        <v>56</v>
      </c>
      <c r="C32" s="38">
        <v>1800</v>
      </c>
      <c r="D32" s="18" t="s">
        <v>11</v>
      </c>
      <c r="E32" s="39">
        <v>0</v>
      </c>
      <c r="F32" s="58">
        <f>SUM(C32*E32)</f>
        <v>0</v>
      </c>
    </row>
    <row r="33" spans="1:6" s="16" customFormat="1" x14ac:dyDescent="0.25">
      <c r="A33" s="34">
        <v>5</v>
      </c>
      <c r="B33" s="15" t="s">
        <v>52</v>
      </c>
      <c r="C33" s="37"/>
      <c r="D33" s="10"/>
      <c r="E33" s="41"/>
      <c r="F33" s="57"/>
    </row>
    <row r="34" spans="1:6" ht="54" customHeight="1" x14ac:dyDescent="0.25">
      <c r="A34" s="33" t="s">
        <v>24</v>
      </c>
      <c r="B34" s="13" t="s">
        <v>57</v>
      </c>
      <c r="C34" s="36">
        <v>44000</v>
      </c>
      <c r="D34" s="18" t="s">
        <v>11</v>
      </c>
      <c r="E34" s="42">
        <v>0</v>
      </c>
      <c r="F34" s="58">
        <f>SUM(C34*E34)</f>
        <v>0</v>
      </c>
    </row>
    <row r="35" spans="1:6" ht="65.25" customHeight="1" x14ac:dyDescent="0.25">
      <c r="A35" s="33" t="s">
        <v>25</v>
      </c>
      <c r="B35" s="13" t="s">
        <v>26</v>
      </c>
      <c r="C35" s="36">
        <v>32000</v>
      </c>
      <c r="D35" s="18" t="s">
        <v>59</v>
      </c>
      <c r="E35" s="39">
        <v>0</v>
      </c>
      <c r="F35" s="58">
        <f>SUM(C35*E35)</f>
        <v>0</v>
      </c>
    </row>
    <row r="36" spans="1:6" ht="93.75" customHeight="1" x14ac:dyDescent="0.25">
      <c r="A36" s="33" t="s">
        <v>27</v>
      </c>
      <c r="B36" s="13" t="s">
        <v>33</v>
      </c>
      <c r="C36" s="36">
        <v>1000</v>
      </c>
      <c r="D36" s="14" t="s">
        <v>11</v>
      </c>
      <c r="E36" s="39">
        <v>0</v>
      </c>
      <c r="F36" s="58">
        <f>SUM(C36*E36)</f>
        <v>0</v>
      </c>
    </row>
    <row r="37" spans="1:6" ht="74.25" customHeight="1" x14ac:dyDescent="0.25">
      <c r="A37" s="33" t="s">
        <v>51</v>
      </c>
      <c r="B37" s="13" t="s">
        <v>34</v>
      </c>
      <c r="C37" s="36">
        <v>30</v>
      </c>
      <c r="D37" s="14" t="s">
        <v>11</v>
      </c>
      <c r="E37" s="39">
        <v>0</v>
      </c>
      <c r="F37" s="58">
        <f>SUM(C37*E37)</f>
        <v>0</v>
      </c>
    </row>
    <row r="39" spans="1:6" ht="29.25" customHeight="1" x14ac:dyDescent="0.25">
      <c r="A39" s="46" t="s">
        <v>45</v>
      </c>
      <c r="B39" s="47"/>
      <c r="C39" s="20"/>
      <c r="D39" s="21"/>
      <c r="E39" s="22"/>
      <c r="F39" s="22">
        <f>SUM(F19:F37)</f>
        <v>0</v>
      </c>
    </row>
    <row r="40" spans="1:6" ht="30" customHeight="1" x14ac:dyDescent="0.25">
      <c r="A40" s="48" t="s">
        <v>46</v>
      </c>
      <c r="B40" s="49"/>
      <c r="C40" s="23">
        <v>19</v>
      </c>
      <c r="D40" s="24" t="s">
        <v>35</v>
      </c>
      <c r="E40" s="25"/>
      <c r="F40" s="25">
        <f>SUM(F39*0.19)</f>
        <v>0</v>
      </c>
    </row>
    <row r="41" spans="1:6" ht="30" customHeight="1" x14ac:dyDescent="0.25">
      <c r="A41" s="50" t="s">
        <v>47</v>
      </c>
      <c r="B41" s="51"/>
      <c r="C41" s="26"/>
      <c r="D41" s="27"/>
      <c r="E41" s="28"/>
      <c r="F41" s="28">
        <f>SUM(F39*1.19)</f>
        <v>0</v>
      </c>
    </row>
    <row r="43" spans="1:6" x14ac:dyDescent="0.25">
      <c r="E43" s="2"/>
    </row>
    <row r="46" spans="1:6" x14ac:dyDescent="0.25">
      <c r="A46" s="2" t="s">
        <v>60</v>
      </c>
      <c r="C46" s="43"/>
      <c r="D46" s="44"/>
      <c r="E46" s="45"/>
      <c r="F46" s="45"/>
    </row>
  </sheetData>
  <sheetProtection sheet="1" formatCells="0" formatColumns="0" formatRows="0" insertColumns="0" insertRows="0" insertHyperlinks="0" deleteColumns="0" deleteRows="0" sort="0" autoFilter="0" pivotTables="0"/>
  <protectedRanges>
    <protectedRange sqref="E26" name="Bereich3"/>
    <protectedRange algorithmName="SHA-512" hashValue="HYhmiq464Ysu/QqiKrplyJ4L8bNton5N/m9Yhi2vK7FUN4t9U0BqiaLCh3/huMmiv1lUzHZEO+5hFthpmeR+pg==" saltValue="jv+UVSPtVLbCsU4spDYCQA==" spinCount="100000" sqref="E19:E37" name="Bereich2"/>
    <protectedRange algorithmName="SHA-512" hashValue="2HXftrDFEcC1laU2Xqum0ylZQSp5vkYMg3FSzrGE2WZUgrSJ3ETrWxvUreNfXSKKEJ9FMelx/dyqbdoJmBh6Ww==" saltValue="TlKFoRJjXJYEn3bMQS1eSA==" spinCount="100000" sqref="B11:F14" name="Bereich1"/>
  </protectedRanges>
  <mergeCells count="12">
    <mergeCell ref="A39:B39"/>
    <mergeCell ref="A40:B40"/>
    <mergeCell ref="A41:B41"/>
    <mergeCell ref="A5:F5"/>
    <mergeCell ref="A7:F7"/>
    <mergeCell ref="A8:F8"/>
    <mergeCell ref="A9:F9"/>
    <mergeCell ref="A11:A14"/>
    <mergeCell ref="B11:F11"/>
    <mergeCell ref="B12:F12"/>
    <mergeCell ref="B13:F13"/>
    <mergeCell ref="B14:F14"/>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Stand 17.10.2025</vt:lpstr>
    </vt:vector>
  </TitlesOfParts>
  <Company>Stadt Bergisch Gladbach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Fliegner, Gordon</dc:creator>
  <cp:lastModifiedBy>Grüterich, Vera</cp:lastModifiedBy>
  <dcterms:created xsi:type="dcterms:W3CDTF">2025-06-04T09:42:47Z</dcterms:created>
  <dcterms:modified xsi:type="dcterms:W3CDTF">2025-10-16T10:07:04Z</dcterms:modified>
</cp:coreProperties>
</file>