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zvnwl.sharepoint.com/sites/B2_W_SG_WettbewerbStrategisches_Vertragsmanagement/Freigegebene Dokumente/General/Vergabeverfahren/Sauerlandnetz/Vergabeunterlagen SLN/"/>
    </mc:Choice>
  </mc:AlternateContent>
  <xr:revisionPtr revIDLastSave="43" documentId="8_{FCCC17F0-54BE-486C-AB16-CBA3389BC1CC}" xr6:coauthVersionLast="47" xr6:coauthVersionMax="47" xr10:uidLastSave="{5518AC68-0254-4D2A-AEE4-40025138F91B}"/>
  <bookViews>
    <workbookView xWindow="28680" yWindow="-120" windowWidth="29040" windowHeight="15720" tabRatio="964" xr2:uid="{00000000-000D-0000-FFFF-FFFF00000000}"/>
  </bookViews>
  <sheets>
    <sheet name="Zkm SLN BS1" sheetId="72" r:id="rId1"/>
    <sheet name="SLN BS1 RB 52" sheetId="74" r:id="rId2"/>
    <sheet name="SLN BS1 RB 53" sheetId="75" r:id="rId3"/>
    <sheet name="SLN BS1 RB 54_58" sheetId="69" r:id="rId4"/>
    <sheet name="SLN BS1 RE 17" sheetId="66" r:id="rId5"/>
    <sheet name="SLN BS1 RE 57" sheetId="67" r:id="rId6"/>
    <sheet name="Zkm SLN BS2" sheetId="77" r:id="rId7"/>
    <sheet name="SLN BS2 RE 17" sheetId="1" r:id="rId8"/>
    <sheet name="SLN BS2 RB 54_58" sheetId="19" r:id="rId9"/>
    <sheet name="SLN BS2 RE 57" sheetId="17" r:id="rId10"/>
  </sheets>
  <definedNames>
    <definedName name="_xlnm.Print_Area" localSheetId="1">'SLN BS1 RB 52'!$A$1:$Z$92</definedName>
    <definedName name="_xlnm.Print_Area" localSheetId="2">'SLN BS1 RB 53'!$A$1:$AZ$65</definedName>
    <definedName name="_xlnm.Print_Area" localSheetId="3">'SLN BS1 RB 54_58'!$A$1:$BR$82</definedName>
    <definedName name="_xlnm.Print_Area" localSheetId="4">'SLN BS1 RE 17'!$A$1:$AJ$178</definedName>
    <definedName name="_xlnm.Print_Area" localSheetId="8">'SLN BS2 RB 54_58'!$A$1:$BR$81</definedName>
    <definedName name="_xlnm.Print_Area" localSheetId="7">'SLN BS2 RE 17'!$A$1:$AG$114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77" l="1"/>
  <c r="L125" i="77"/>
  <c r="L172" i="72"/>
  <c r="K172" i="72"/>
  <c r="H172" i="72"/>
  <c r="H122" i="77"/>
  <c r="H123" i="77" s="1"/>
  <c r="L37" i="77"/>
  <c r="K37" i="77"/>
  <c r="J37" i="77"/>
  <c r="I37" i="77"/>
  <c r="H37" i="77"/>
  <c r="L36" i="77"/>
  <c r="K36" i="77"/>
  <c r="J36" i="77"/>
  <c r="I36" i="77"/>
  <c r="H36" i="77"/>
  <c r="H38" i="77" s="1"/>
  <c r="H68" i="72"/>
  <c r="L97" i="77"/>
  <c r="K97" i="77"/>
  <c r="I97" i="77"/>
  <c r="H97" i="77"/>
  <c r="L96" i="77"/>
  <c r="K96" i="77"/>
  <c r="I96" i="77"/>
  <c r="H96" i="77"/>
  <c r="L95" i="77"/>
  <c r="K95" i="77"/>
  <c r="I95" i="77"/>
  <c r="H95" i="77"/>
  <c r="L94" i="77"/>
  <c r="K94" i="77"/>
  <c r="I94" i="77"/>
  <c r="H94" i="77"/>
  <c r="L86" i="77"/>
  <c r="K86" i="77"/>
  <c r="J86" i="77"/>
  <c r="I86" i="77"/>
  <c r="H86" i="77"/>
  <c r="L85" i="77"/>
  <c r="K85" i="77"/>
  <c r="J85" i="77"/>
  <c r="I85" i="77"/>
  <c r="H85" i="77"/>
  <c r="L84" i="77"/>
  <c r="K84" i="77"/>
  <c r="J84" i="77"/>
  <c r="I84" i="77"/>
  <c r="H84" i="77"/>
  <c r="L77" i="77"/>
  <c r="K77" i="77"/>
  <c r="J77" i="77"/>
  <c r="I77" i="77"/>
  <c r="H77" i="77"/>
  <c r="L76" i="77"/>
  <c r="K76" i="77"/>
  <c r="J76" i="77"/>
  <c r="I76" i="77"/>
  <c r="H76" i="77"/>
  <c r="L75" i="77"/>
  <c r="K75" i="77"/>
  <c r="J75" i="77"/>
  <c r="I75" i="77"/>
  <c r="H75" i="77"/>
  <c r="L74" i="77"/>
  <c r="K74" i="77"/>
  <c r="J74" i="77"/>
  <c r="I74" i="77"/>
  <c r="H74" i="77"/>
  <c r="L67" i="77"/>
  <c r="L68" i="77" s="1"/>
  <c r="K67" i="77"/>
  <c r="K68" i="77" s="1"/>
  <c r="J67" i="77"/>
  <c r="J68" i="77" s="1"/>
  <c r="I67" i="77"/>
  <c r="I68" i="77" s="1"/>
  <c r="H67" i="77"/>
  <c r="L60" i="77"/>
  <c r="K60" i="77"/>
  <c r="J60" i="77"/>
  <c r="I60" i="77"/>
  <c r="C60" i="77"/>
  <c r="H60" i="77" s="1"/>
  <c r="L59" i="77"/>
  <c r="K59" i="77"/>
  <c r="J59" i="77"/>
  <c r="I59" i="77"/>
  <c r="C59" i="77"/>
  <c r="H59" i="77" s="1"/>
  <c r="L52" i="77"/>
  <c r="K52" i="77"/>
  <c r="J52" i="77"/>
  <c r="I52" i="77"/>
  <c r="H52" i="77"/>
  <c r="L51" i="77"/>
  <c r="K51" i="77"/>
  <c r="J51" i="77"/>
  <c r="I51" i="77"/>
  <c r="H51" i="77"/>
  <c r="L50" i="77"/>
  <c r="K50" i="77"/>
  <c r="J50" i="77"/>
  <c r="I50" i="77"/>
  <c r="H50" i="77"/>
  <c r="L49" i="77"/>
  <c r="K49" i="77"/>
  <c r="J49" i="77"/>
  <c r="I49" i="77"/>
  <c r="H49" i="77"/>
  <c r="L48" i="77"/>
  <c r="K48" i="77"/>
  <c r="J48" i="77"/>
  <c r="I48" i="77"/>
  <c r="H48" i="77"/>
  <c r="L47" i="77"/>
  <c r="K47" i="77"/>
  <c r="J47" i="77"/>
  <c r="I47" i="77"/>
  <c r="H47" i="77"/>
  <c r="L46" i="77"/>
  <c r="K46" i="77"/>
  <c r="J46" i="77"/>
  <c r="I46" i="77"/>
  <c r="H46" i="77"/>
  <c r="L45" i="77"/>
  <c r="K45" i="77"/>
  <c r="J45" i="77"/>
  <c r="I45" i="77"/>
  <c r="H45" i="77"/>
  <c r="L44" i="77"/>
  <c r="K44" i="77"/>
  <c r="J44" i="77"/>
  <c r="I44" i="77"/>
  <c r="H44" i="77"/>
  <c r="L43" i="77"/>
  <c r="K43" i="77"/>
  <c r="J43" i="77"/>
  <c r="I43" i="77"/>
  <c r="H43" i="77"/>
  <c r="L29" i="77"/>
  <c r="K29" i="77"/>
  <c r="J29" i="77"/>
  <c r="I29" i="77"/>
  <c r="H29" i="77"/>
  <c r="L28" i="77"/>
  <c r="K28" i="77"/>
  <c r="J28" i="77"/>
  <c r="I28" i="77"/>
  <c r="H28" i="77"/>
  <c r="L21" i="77"/>
  <c r="L22" i="77" s="1"/>
  <c r="K21" i="77"/>
  <c r="K22" i="77" s="1"/>
  <c r="J21" i="77"/>
  <c r="J22" i="77" s="1"/>
  <c r="I21" i="77"/>
  <c r="I22" i="77" s="1"/>
  <c r="H21" i="77"/>
  <c r="L14" i="77"/>
  <c r="K14" i="77"/>
  <c r="J14" i="77"/>
  <c r="I14" i="77"/>
  <c r="H14" i="77"/>
  <c r="L13" i="77"/>
  <c r="K13" i="77"/>
  <c r="J13" i="77"/>
  <c r="I13" i="77"/>
  <c r="H13" i="77"/>
  <c r="L12" i="77"/>
  <c r="K12" i="77"/>
  <c r="J12" i="77"/>
  <c r="I12" i="77"/>
  <c r="H12" i="77"/>
  <c r="L11" i="77"/>
  <c r="K11" i="77"/>
  <c r="J11" i="77"/>
  <c r="I11" i="77"/>
  <c r="H11" i="77"/>
  <c r="L10" i="77"/>
  <c r="K10" i="77"/>
  <c r="J10" i="77"/>
  <c r="I10" i="77"/>
  <c r="H10" i="77"/>
  <c r="L9" i="77"/>
  <c r="K9" i="77"/>
  <c r="J9" i="77"/>
  <c r="I9" i="77"/>
  <c r="H9" i="77"/>
  <c r="L8" i="77"/>
  <c r="K8" i="77"/>
  <c r="J8" i="77"/>
  <c r="I8" i="77"/>
  <c r="H8" i="77"/>
  <c r="R1" i="77"/>
  <c r="J96" i="77" s="1"/>
  <c r="I38" i="77" l="1"/>
  <c r="J38" i="77"/>
  <c r="L38" i="77"/>
  <c r="K38" i="77"/>
  <c r="L122" i="77"/>
  <c r="L123" i="77" s="1"/>
  <c r="K122" i="77"/>
  <c r="K123" i="77" s="1"/>
  <c r="H61" i="77"/>
  <c r="J61" i="77"/>
  <c r="I61" i="77"/>
  <c r="L107" i="77"/>
  <c r="L78" i="77"/>
  <c r="K61" i="77"/>
  <c r="H98" i="77"/>
  <c r="I98" i="77"/>
  <c r="K98" i="77"/>
  <c r="J95" i="77"/>
  <c r="J97" i="77"/>
  <c r="K110" i="77"/>
  <c r="J53" i="77"/>
  <c r="L61" i="77"/>
  <c r="K108" i="77"/>
  <c r="I15" i="77"/>
  <c r="H15" i="77"/>
  <c r="J78" i="77"/>
  <c r="I53" i="77"/>
  <c r="K78" i="77"/>
  <c r="K87" i="77"/>
  <c r="H87" i="77"/>
  <c r="J94" i="77"/>
  <c r="L87" i="77"/>
  <c r="L98" i="77"/>
  <c r="I30" i="77"/>
  <c r="J30" i="77"/>
  <c r="L111" i="77"/>
  <c r="J15" i="77"/>
  <c r="K30" i="77"/>
  <c r="K111" i="77"/>
  <c r="L15" i="77"/>
  <c r="L30" i="77"/>
  <c r="K106" i="77"/>
  <c r="H78" i="77"/>
  <c r="K112" i="77"/>
  <c r="I78" i="77"/>
  <c r="H109" i="77"/>
  <c r="K109" i="77"/>
  <c r="K53" i="77"/>
  <c r="L53" i="77"/>
  <c r="K15" i="77"/>
  <c r="K105" i="77"/>
  <c r="H22" i="77"/>
  <c r="H53" i="77"/>
  <c r="H105" i="77"/>
  <c r="H30" i="77"/>
  <c r="H68" i="77"/>
  <c r="C131" i="72"/>
  <c r="C130" i="72"/>
  <c r="C85" i="72"/>
  <c r="C84" i="72"/>
  <c r="H84" i="72" s="1"/>
  <c r="K35" i="72"/>
  <c r="L51" i="72"/>
  <c r="K51" i="72"/>
  <c r="J51" i="72"/>
  <c r="I51" i="72"/>
  <c r="L50" i="72"/>
  <c r="K50" i="72"/>
  <c r="J50" i="72"/>
  <c r="I50" i="72"/>
  <c r="H50" i="72"/>
  <c r="K153" i="72" s="1"/>
  <c r="L132" i="72"/>
  <c r="K132" i="72"/>
  <c r="J132" i="72"/>
  <c r="I132" i="72"/>
  <c r="H132" i="72"/>
  <c r="L131" i="72"/>
  <c r="K131" i="72"/>
  <c r="J131" i="72"/>
  <c r="I131" i="72"/>
  <c r="L130" i="72"/>
  <c r="K130" i="72"/>
  <c r="J130" i="72"/>
  <c r="I130" i="72"/>
  <c r="L129" i="72"/>
  <c r="K129" i="72"/>
  <c r="J129" i="72"/>
  <c r="I129" i="72"/>
  <c r="H129" i="72"/>
  <c r="L121" i="72"/>
  <c r="K121" i="72"/>
  <c r="I121" i="72"/>
  <c r="H121" i="72"/>
  <c r="L120" i="72"/>
  <c r="K120" i="72"/>
  <c r="I120" i="72"/>
  <c r="H120" i="72"/>
  <c r="L119" i="72"/>
  <c r="K119" i="72"/>
  <c r="I119" i="72"/>
  <c r="H119" i="72"/>
  <c r="L118" i="72"/>
  <c r="K118" i="72"/>
  <c r="I118" i="72"/>
  <c r="H118" i="72"/>
  <c r="L20" i="72"/>
  <c r="K20" i="72"/>
  <c r="J20" i="72"/>
  <c r="I20" i="72"/>
  <c r="H20" i="72"/>
  <c r="L19" i="72"/>
  <c r="K19" i="72"/>
  <c r="J19" i="72"/>
  <c r="I19" i="72"/>
  <c r="H19" i="72"/>
  <c r="L18" i="72"/>
  <c r="K18" i="72"/>
  <c r="J18" i="72"/>
  <c r="I18" i="72"/>
  <c r="H18" i="72"/>
  <c r="L11" i="72"/>
  <c r="K11" i="72"/>
  <c r="J11" i="72"/>
  <c r="I11" i="72"/>
  <c r="H11" i="72"/>
  <c r="L10" i="72"/>
  <c r="K10" i="72"/>
  <c r="J10" i="72"/>
  <c r="I10" i="72"/>
  <c r="H10" i="72"/>
  <c r="L9" i="72"/>
  <c r="K9" i="72"/>
  <c r="J9" i="72"/>
  <c r="I9" i="72"/>
  <c r="H9" i="72"/>
  <c r="L111" i="72"/>
  <c r="K111" i="72"/>
  <c r="J111" i="72"/>
  <c r="I111" i="72"/>
  <c r="H111" i="72"/>
  <c r="L110" i="72"/>
  <c r="K110" i="72"/>
  <c r="J110" i="72"/>
  <c r="I110" i="72"/>
  <c r="H110" i="72"/>
  <c r="L109" i="72"/>
  <c r="K109" i="72"/>
  <c r="J109" i="72"/>
  <c r="I109" i="72"/>
  <c r="H109" i="72"/>
  <c r="L102" i="72"/>
  <c r="K102" i="72"/>
  <c r="J102" i="72"/>
  <c r="I102" i="72"/>
  <c r="H102" i="72"/>
  <c r="L158" i="72" s="1"/>
  <c r="L101" i="72"/>
  <c r="K101" i="72"/>
  <c r="J101" i="72"/>
  <c r="I101" i="72"/>
  <c r="H101" i="72"/>
  <c r="L100" i="72"/>
  <c r="K100" i="72"/>
  <c r="J100" i="72"/>
  <c r="I100" i="72"/>
  <c r="H100" i="72"/>
  <c r="L99" i="72"/>
  <c r="K99" i="72"/>
  <c r="J99" i="72"/>
  <c r="I99" i="72"/>
  <c r="H99" i="72"/>
  <c r="L92" i="72"/>
  <c r="L93" i="72" s="1"/>
  <c r="K92" i="72"/>
  <c r="K93" i="72" s="1"/>
  <c r="J92" i="72"/>
  <c r="J93" i="72" s="1"/>
  <c r="I92" i="72"/>
  <c r="I93" i="72" s="1"/>
  <c r="H92" i="72"/>
  <c r="L85" i="72"/>
  <c r="K85" i="72"/>
  <c r="J85" i="72"/>
  <c r="I85" i="72"/>
  <c r="L84" i="72"/>
  <c r="K84" i="72"/>
  <c r="J84" i="72"/>
  <c r="I84" i="72"/>
  <c r="L77" i="72"/>
  <c r="K77" i="72"/>
  <c r="J77" i="72"/>
  <c r="I77" i="72"/>
  <c r="H77" i="72"/>
  <c r="L76" i="72"/>
  <c r="K76" i="72"/>
  <c r="J76" i="72"/>
  <c r="I76" i="72"/>
  <c r="H76" i="72"/>
  <c r="L75" i="72"/>
  <c r="K75" i="72"/>
  <c r="J75" i="72"/>
  <c r="I75" i="72"/>
  <c r="H75" i="72"/>
  <c r="L74" i="72"/>
  <c r="K74" i="72"/>
  <c r="J74" i="72"/>
  <c r="I74" i="72"/>
  <c r="H74" i="72"/>
  <c r="L73" i="72"/>
  <c r="K73" i="72"/>
  <c r="J73" i="72"/>
  <c r="I73" i="72"/>
  <c r="H73" i="72"/>
  <c r="L72" i="72"/>
  <c r="K72" i="72"/>
  <c r="J72" i="72"/>
  <c r="I72" i="72"/>
  <c r="H72" i="72"/>
  <c r="L71" i="72"/>
  <c r="K71" i="72"/>
  <c r="J71" i="72"/>
  <c r="I71" i="72"/>
  <c r="H71" i="72"/>
  <c r="L70" i="72"/>
  <c r="K70" i="72"/>
  <c r="J70" i="72"/>
  <c r="I70" i="72"/>
  <c r="H70" i="72"/>
  <c r="L69" i="72"/>
  <c r="K69" i="72"/>
  <c r="J69" i="72"/>
  <c r="I69" i="72"/>
  <c r="H69" i="72"/>
  <c r="L68" i="72"/>
  <c r="K68" i="72"/>
  <c r="J68" i="72"/>
  <c r="I68" i="72"/>
  <c r="L61" i="72"/>
  <c r="K61" i="72"/>
  <c r="J61" i="72"/>
  <c r="I61" i="72"/>
  <c r="H61" i="72"/>
  <c r="L60" i="72"/>
  <c r="K60" i="72"/>
  <c r="J60" i="72"/>
  <c r="I60" i="72"/>
  <c r="H60" i="72"/>
  <c r="L59" i="72"/>
  <c r="K59" i="72"/>
  <c r="J59" i="72"/>
  <c r="I59" i="72"/>
  <c r="H59" i="72"/>
  <c r="L58" i="72"/>
  <c r="K58" i="72"/>
  <c r="J58" i="72"/>
  <c r="I58" i="72"/>
  <c r="H58" i="72"/>
  <c r="L43" i="72"/>
  <c r="L44" i="72" s="1"/>
  <c r="K43" i="72"/>
  <c r="K44" i="72" s="1"/>
  <c r="J43" i="72"/>
  <c r="J44" i="72" s="1"/>
  <c r="I43" i="72"/>
  <c r="I44" i="72" s="1"/>
  <c r="H43" i="72"/>
  <c r="L36" i="72"/>
  <c r="K36" i="72"/>
  <c r="J36" i="72"/>
  <c r="I36" i="72"/>
  <c r="H36" i="72"/>
  <c r="L35" i="72"/>
  <c r="J35" i="72"/>
  <c r="I35" i="72"/>
  <c r="H35" i="72"/>
  <c r="L34" i="72"/>
  <c r="K34" i="72"/>
  <c r="J34" i="72"/>
  <c r="I34" i="72"/>
  <c r="H34" i="72"/>
  <c r="L33" i="72"/>
  <c r="K33" i="72"/>
  <c r="J33" i="72"/>
  <c r="I33" i="72"/>
  <c r="H33" i="72"/>
  <c r="L32" i="72"/>
  <c r="K32" i="72"/>
  <c r="J32" i="72"/>
  <c r="I32" i="72"/>
  <c r="H32" i="72"/>
  <c r="L31" i="72"/>
  <c r="K31" i="72"/>
  <c r="J31" i="72"/>
  <c r="I31" i="72"/>
  <c r="H31" i="72"/>
  <c r="L30" i="72"/>
  <c r="K30" i="72"/>
  <c r="J30" i="72"/>
  <c r="I30" i="72"/>
  <c r="H30" i="72"/>
  <c r="R1" i="72"/>
  <c r="J119" i="72" s="1"/>
  <c r="L124" i="77" l="1"/>
  <c r="H155" i="72"/>
  <c r="L154" i="72"/>
  <c r="H151" i="72"/>
  <c r="K159" i="72"/>
  <c r="K158" i="72"/>
  <c r="K154" i="72"/>
  <c r="K156" i="72"/>
  <c r="K151" i="72"/>
  <c r="H44" i="72"/>
  <c r="K152" i="72"/>
  <c r="K157" i="72"/>
  <c r="K155" i="72"/>
  <c r="J98" i="77"/>
  <c r="H131" i="72"/>
  <c r="H85" i="72"/>
  <c r="H130" i="72"/>
  <c r="J86" i="72"/>
  <c r="I52" i="72"/>
  <c r="K113" i="77"/>
  <c r="K114" i="77" s="1"/>
  <c r="L114" i="77"/>
  <c r="H114" i="77"/>
  <c r="K112" i="72"/>
  <c r="J103" i="72"/>
  <c r="K21" i="72"/>
  <c r="K12" i="72"/>
  <c r="K86" i="72"/>
  <c r="J52" i="72"/>
  <c r="K52" i="72"/>
  <c r="L52" i="72"/>
  <c r="K103" i="72"/>
  <c r="L103" i="72"/>
  <c r="L112" i="72"/>
  <c r="L12" i="72"/>
  <c r="H122" i="72"/>
  <c r="H78" i="72"/>
  <c r="L133" i="72"/>
  <c r="K37" i="72"/>
  <c r="I62" i="72"/>
  <c r="I37" i="72"/>
  <c r="J62" i="72"/>
  <c r="J78" i="72"/>
  <c r="J37" i="72"/>
  <c r="H12" i="72"/>
  <c r="I78" i="72"/>
  <c r="L37" i="72"/>
  <c r="H51" i="72"/>
  <c r="K141" i="72"/>
  <c r="I122" i="72"/>
  <c r="H21" i="72"/>
  <c r="J118" i="72"/>
  <c r="K62" i="72"/>
  <c r="L62" i="72"/>
  <c r="I86" i="72"/>
  <c r="K122" i="72"/>
  <c r="L122" i="72"/>
  <c r="L78" i="72"/>
  <c r="L86" i="72"/>
  <c r="H103" i="72"/>
  <c r="L21" i="72"/>
  <c r="K142" i="72"/>
  <c r="H37" i="72"/>
  <c r="I103" i="72"/>
  <c r="K133" i="72"/>
  <c r="H142" i="72"/>
  <c r="K78" i="72"/>
  <c r="H141" i="72"/>
  <c r="J120" i="72"/>
  <c r="H112" i="72"/>
  <c r="J121" i="72"/>
  <c r="H62" i="72"/>
  <c r="H93" i="72"/>
  <c r="H124" i="77" l="1"/>
  <c r="H133" i="72"/>
  <c r="K124" i="77"/>
  <c r="H161" i="72"/>
  <c r="K160" i="72"/>
  <c r="K161" i="72" s="1"/>
  <c r="L143" i="72"/>
  <c r="L153" i="72"/>
  <c r="L157" i="72"/>
  <c r="H86" i="72"/>
  <c r="H143" i="72"/>
  <c r="L116" i="77"/>
  <c r="H52" i="72"/>
  <c r="K143" i="72"/>
  <c r="K171" i="72" s="1"/>
  <c r="J122" i="72"/>
  <c r="H171" i="72" l="1"/>
  <c r="H115" i="77"/>
  <c r="L128" i="77"/>
  <c r="L161" i="72"/>
  <c r="L171" i="72" s="1"/>
  <c r="L165" i="72"/>
  <c r="L163" i="72"/>
  <c r="K163" i="72"/>
  <c r="L145" i="72"/>
  <c r="H144" i="72" s="1"/>
  <c r="L115" i="77"/>
  <c r="K115" i="77"/>
  <c r="L173" i="72" l="1"/>
  <c r="K164" i="72"/>
  <c r="H164" i="72"/>
  <c r="L164" i="72"/>
  <c r="K144" i="72"/>
  <c r="L144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Hergarten, Michael</author>
  </authors>
  <commentList>
    <comment ref="C84" authorId="0" shapeId="0" xr:uid="{3D53CD26-AC94-4D31-B741-20822B4CB3F1}">
      <text>
        <r>
          <rPr>
            <sz val="9"/>
            <color indexed="81"/>
            <rFont val="Segoe UI"/>
            <family val="2"/>
          </rPr>
          <t>je 8 Züge an Freitagen ganzjährig.
(Fr = Mo-Fr*0,2)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Hergarten, Michael</author>
  </authors>
  <commentList>
    <comment ref="C59" authorId="0" shapeId="0" xr:uid="{232465A6-ECB1-4C40-A9EE-BCAA221244BA}">
      <text>
        <r>
          <rPr>
            <sz val="9"/>
            <color indexed="81"/>
            <rFont val="Segoe UI"/>
            <family val="2"/>
          </rPr>
          <t>je 8 Züge an Freitagen ganzjährig.
(Fr = Mo-Fr*0,2)</t>
        </r>
      </text>
    </comment>
  </commentList>
</comments>
</file>

<file path=xl/sharedStrings.xml><?xml version="1.0" encoding="utf-8"?>
<sst xmlns="http://schemas.openxmlformats.org/spreadsheetml/2006/main" count="3225" uniqueCount="247">
  <si>
    <t>RB 54</t>
  </si>
  <si>
    <t>Zeitscheibe 1 ab 12/2028 bis Vertragsende Los 1</t>
  </si>
  <si>
    <t>Dortmund Hbf</t>
  </si>
  <si>
    <t>Dortmund-Hörde</t>
  </si>
  <si>
    <t>Unna</t>
  </si>
  <si>
    <t>Brilon Stadt</t>
  </si>
  <si>
    <t>RB 58</t>
  </si>
  <si>
    <t>Meschede</t>
  </si>
  <si>
    <t>Bestwig</t>
  </si>
  <si>
    <t>Brilon Wald</t>
  </si>
  <si>
    <t>Marsberg</t>
  </si>
  <si>
    <t>Warburg</t>
  </si>
  <si>
    <t>Fröndenberg</t>
  </si>
  <si>
    <t>Hagen Hbf</t>
  </si>
  <si>
    <t>Kassel-Wilhelmshöhe</t>
  </si>
  <si>
    <t>Binolen</t>
  </si>
  <si>
    <t>Neuenrade</t>
  </si>
  <si>
    <t>Normjahr:</t>
  </si>
  <si>
    <t>Mo-Fr</t>
  </si>
  <si>
    <t>Fr/So Saison</t>
  </si>
  <si>
    <t>Schultage</t>
  </si>
  <si>
    <t>Ferientage</t>
  </si>
  <si>
    <t>Samstage</t>
  </si>
  <si>
    <t>Sonn/Feiertage</t>
  </si>
  <si>
    <t>RE 17 Hagen - Brilon Wald</t>
  </si>
  <si>
    <t>Zugzahlen SOLL</t>
  </si>
  <si>
    <t>Abschnitt</t>
  </si>
  <si>
    <t>km</t>
  </si>
  <si>
    <t>Schule</t>
  </si>
  <si>
    <t>Sa</t>
  </si>
  <si>
    <t>So/F</t>
  </si>
  <si>
    <t>So</t>
  </si>
  <si>
    <t>Hagen - #VRR</t>
  </si>
  <si>
    <t>#NWL - Schwerte</t>
  </si>
  <si>
    <t>Schwerte - Fröndenberg</t>
  </si>
  <si>
    <t>Fröndenberg - Neheim-Hüsten</t>
  </si>
  <si>
    <t>Neheim-Hüsten - Meschede</t>
  </si>
  <si>
    <t>Meschede - Bestwig</t>
  </si>
  <si>
    <t>Bestwig - Brilon Wald</t>
  </si>
  <si>
    <t>RE 17 Brilon Wald - Brilon Stadt</t>
  </si>
  <si>
    <t xml:space="preserve">   Brilon Wald - Brilon Stadt</t>
  </si>
  <si>
    <t>RE 17 Brilon Wald - Willingen</t>
  </si>
  <si>
    <t xml:space="preserve">   Brilon Wald - #NWL</t>
  </si>
  <si>
    <t xml:space="preserve">   #NVV - Willingen</t>
  </si>
  <si>
    <t>RE 17 Brilon Wald - Warburg</t>
  </si>
  <si>
    <t>Brilon Wald - Marsberg</t>
  </si>
  <si>
    <t>Marsberg - Warburg</t>
  </si>
  <si>
    <t>Warburg - #NWL</t>
  </si>
  <si>
    <t>#NVV - Kassel-Wilhelmshöhe</t>
  </si>
  <si>
    <t>RE 57 Dortmund - Brilon Wald</t>
  </si>
  <si>
    <t xml:space="preserve">   Dortmund - #VRR</t>
  </si>
  <si>
    <t xml:space="preserve">   #NWL - Schwerte</t>
  </si>
  <si>
    <t xml:space="preserve">   #NWL - Fröndenberg</t>
  </si>
  <si>
    <t>RE 57 Brilon Wald - Willingen</t>
  </si>
  <si>
    <t>RE 57 Brilon Wald - Brilon Stadt</t>
  </si>
  <si>
    <t>RE 57 Brilon Wald - Warburg</t>
  </si>
  <si>
    <t>RE 57 Bestwig - Winterberg</t>
  </si>
  <si>
    <t>Bestwig - Bigge</t>
  </si>
  <si>
    <t>Bigge - Siedlinghausen</t>
  </si>
  <si>
    <t>Siedlinghausen - Winterberg</t>
  </si>
  <si>
    <t>RB 52 Dortmund - Lüdenscheid</t>
  </si>
  <si>
    <t>Dortmund - Hagen</t>
  </si>
  <si>
    <t xml:space="preserve"> #NWL - Lüdenscheid</t>
  </si>
  <si>
    <t>RB 53 Dortmund - Iserlohn</t>
  </si>
  <si>
    <t>Dortmund - #VRR</t>
  </si>
  <si>
    <t xml:space="preserve"> #NWL - Schwerte</t>
  </si>
  <si>
    <t>Schwerte - Iserlohn</t>
  </si>
  <si>
    <t>RB 54/58 Unna - Fröndenberg - Neuenrade</t>
  </si>
  <si>
    <t>Ferien</t>
  </si>
  <si>
    <t>Unna - Fröndenberg</t>
  </si>
  <si>
    <t>Fröndenberg - Menden</t>
  </si>
  <si>
    <t>Menden - Balve</t>
  </si>
  <si>
    <t>Balve - Neuenrade</t>
  </si>
  <si>
    <t>RB 97 Brilon - Korbach - Marburg (nachrichtlich)</t>
  </si>
  <si>
    <t>Brilon Stadt - Brilon Wald</t>
  </si>
  <si>
    <t>Brilon Wald - # NWL</t>
  </si>
  <si>
    <t># NVV - Willingen</t>
  </si>
  <si>
    <t>Willingen - Korbach</t>
  </si>
  <si>
    <t>SUMMEN</t>
  </si>
  <si>
    <t>Linien</t>
  </si>
  <si>
    <t>VRR</t>
  </si>
  <si>
    <t>NWL</t>
  </si>
  <si>
    <t>NVV</t>
  </si>
  <si>
    <t>SUMME Sauerland-Netz</t>
  </si>
  <si>
    <t>RB 97 (Kurhessenbahn)</t>
  </si>
  <si>
    <t>RE 17 Hagen - Kassel</t>
  </si>
  <si>
    <t>Zugnr.</t>
  </si>
  <si>
    <t>Verkehrsbeschränkung</t>
  </si>
  <si>
    <t>W(Sa)</t>
  </si>
  <si>
    <t>W</t>
  </si>
  <si>
    <t>TGL</t>
  </si>
  <si>
    <t>Bahnhof</t>
  </si>
  <si>
    <t>von</t>
  </si>
  <si>
    <t>o</t>
  </si>
  <si>
    <t>Schwerte (Ruhr)</t>
  </si>
  <si>
    <t>Wickede (Ruhr)</t>
  </si>
  <si>
    <t>Neheim-Hüsten</t>
  </si>
  <si>
    <t>Arnsberg (Westf)</t>
  </si>
  <si>
    <t>Oeventrop</t>
  </si>
  <si>
    <t>Meschede-Freienohl</t>
  </si>
  <si>
    <t xml:space="preserve">Meschede </t>
  </si>
  <si>
    <t>Mo-Do</t>
  </si>
  <si>
    <t>Kapazitäten</t>
  </si>
  <si>
    <t>Fr</t>
  </si>
  <si>
    <t>Olsberg</t>
  </si>
  <si>
    <t>x Hoppecke</t>
  </si>
  <si>
    <t>x Messinghausen</t>
  </si>
  <si>
    <t>x Beringhausen</t>
  </si>
  <si>
    <t>Bredelar</t>
  </si>
  <si>
    <t>Westheim (Westf)</t>
  </si>
  <si>
    <t>Scherfede</t>
  </si>
  <si>
    <t>nach</t>
  </si>
  <si>
    <t>Sa/TGL</t>
  </si>
  <si>
    <t>So-Do</t>
  </si>
  <si>
    <t>Fr+Sa</t>
  </si>
  <si>
    <t>Dortm.</t>
  </si>
  <si>
    <t>nur an Schultagen (NRW)</t>
  </si>
  <si>
    <t>F</t>
  </si>
  <si>
    <t>MO-FR in den Schulferien (NRW)</t>
  </si>
  <si>
    <t>fett</t>
  </si>
  <si>
    <t>Schülerverkehre</t>
  </si>
  <si>
    <t>RB 52 Dortmund - Hagen - Lüdenscheid</t>
  </si>
  <si>
    <t>01.01.</t>
  </si>
  <si>
    <t>Dortmund Signal-Iduna-Park</t>
  </si>
  <si>
    <t>Dortmund Tierpark</t>
  </si>
  <si>
    <t>Dortmund-Kirchhörde</t>
  </si>
  <si>
    <t>Dortmund-Löttringhausen</t>
  </si>
  <si>
    <t>Wittbräucke</t>
  </si>
  <si>
    <t>Herdecke</t>
  </si>
  <si>
    <t>160*</t>
  </si>
  <si>
    <t>Hagen-Oberhagen</t>
  </si>
  <si>
    <t>Dahl</t>
  </si>
  <si>
    <t>Rummenohl</t>
  </si>
  <si>
    <t>(x) Dahlerbrück</t>
  </si>
  <si>
    <t>Schalksmühle</t>
  </si>
  <si>
    <t>Lüdenscheid-Brügge (Westf)</t>
  </si>
  <si>
    <t xml:space="preserve">Lüdenscheid </t>
  </si>
  <si>
    <t>Lüdenscheid</t>
  </si>
  <si>
    <t>x Dahlerbrück</t>
  </si>
  <si>
    <t xml:space="preserve"> *</t>
  </si>
  <si>
    <t xml:space="preserve"> = verkehrt nur am 01.01.</t>
  </si>
  <si>
    <t xml:space="preserve"> = Doppeltraktion prüfen</t>
  </si>
  <si>
    <t>RB 53 Dortmund - Schwerte - Iserlohn</t>
  </si>
  <si>
    <t>Dortmund-Aplerbeck Süd</t>
  </si>
  <si>
    <t>120*</t>
  </si>
  <si>
    <t>Schwerte-Ergste</t>
  </si>
  <si>
    <t>Hennen</t>
  </si>
  <si>
    <t>Kalthof (Kr Iserlohn)</t>
  </si>
  <si>
    <t>Iserlohnerheide</t>
  </si>
  <si>
    <t xml:space="preserve">Iserlohn </t>
  </si>
  <si>
    <t>Adv. 120</t>
  </si>
  <si>
    <t xml:space="preserve"> = verkehrt nur an den Adventssamstagen</t>
  </si>
  <si>
    <t xml:space="preserve">RB 54 Fröndenberg - Menden - Neuenrade </t>
  </si>
  <si>
    <t>RB 58 Unna - Fröndenberg - Menden (- Neuenrade)</t>
  </si>
  <si>
    <t>43S</t>
  </si>
  <si>
    <t>45S</t>
  </si>
  <si>
    <t>43F</t>
  </si>
  <si>
    <t>45F</t>
  </si>
  <si>
    <t>Linie</t>
  </si>
  <si>
    <t>Sa+S</t>
  </si>
  <si>
    <t>vF</t>
  </si>
  <si>
    <t>x Küntrop</t>
  </si>
  <si>
    <t>x Garbeck</t>
  </si>
  <si>
    <t>|</t>
  </si>
  <si>
    <t>Balve</t>
  </si>
  <si>
    <t>x Sanssouci</t>
  </si>
  <si>
    <t>x Volkringhausen</t>
  </si>
  <si>
    <t>x Lendringsen</t>
  </si>
  <si>
    <t>x Menden Süd</t>
  </si>
  <si>
    <t>Menden (Sauerland)</t>
  </si>
  <si>
    <t>x Bösperde</t>
  </si>
  <si>
    <t>240 S</t>
  </si>
  <si>
    <t>200 S</t>
  </si>
  <si>
    <t>100*</t>
  </si>
  <si>
    <t>Ardey</t>
  </si>
  <si>
    <t>Frömern</t>
  </si>
  <si>
    <t>38S</t>
  </si>
  <si>
    <t>40S</t>
  </si>
  <si>
    <t>42S</t>
  </si>
  <si>
    <t>38F</t>
  </si>
  <si>
    <t>40F</t>
  </si>
  <si>
    <t>42F</t>
  </si>
  <si>
    <t>x</t>
  </si>
  <si>
    <t>Bedienung nach Inbetriebnahme</t>
  </si>
  <si>
    <t>An Schultagen 240 Sitzplätze, in den Ferien 100 Sitzplätze</t>
  </si>
  <si>
    <t>200 B</t>
  </si>
  <si>
    <t>Bis Balve 240 Plätze, ab Balve 120 Plätze</t>
  </si>
  <si>
    <t>An Schultagen 200 Sitzplätze, in den Ferien 100 Plätze</t>
  </si>
  <si>
    <t>RE 57 Dortmund - Winterberg/Brilon/Willingen</t>
  </si>
  <si>
    <t>400 S</t>
  </si>
  <si>
    <t>440R</t>
  </si>
  <si>
    <t>400R</t>
  </si>
  <si>
    <t>400*</t>
  </si>
  <si>
    <t>440*</t>
  </si>
  <si>
    <t>240*</t>
  </si>
  <si>
    <t>280*</t>
  </si>
  <si>
    <t xml:space="preserve">      Brilon Wald</t>
  </si>
  <si>
    <t xml:space="preserve">      Willingen</t>
  </si>
  <si>
    <t xml:space="preserve">   Bestwig</t>
  </si>
  <si>
    <t xml:space="preserve">   Bigge</t>
  </si>
  <si>
    <t xml:space="preserve">   x Siedlinghausen</t>
  </si>
  <si>
    <t xml:space="preserve">   x Silbach</t>
  </si>
  <si>
    <t xml:space="preserve">   Winterberg (Westf)</t>
  </si>
  <si>
    <t>280R</t>
  </si>
  <si>
    <t>Warb.</t>
  </si>
  <si>
    <t>Warbg.</t>
  </si>
  <si>
    <t>Lr Bestw.</t>
  </si>
  <si>
    <t>nur in Nächten auf Samstag, Sonn- und Feiertag</t>
  </si>
  <si>
    <t xml:space="preserve"> = An Schultagen 240 Plätze, in den Ferien 120 Plätze</t>
  </si>
  <si>
    <t xml:space="preserve"> = An Schultagen 400 Plätze, in den Ferien 280 Plätze</t>
  </si>
  <si>
    <t xml:space="preserve"> = nur in der Silvesternacht 31.12./01.01.</t>
  </si>
  <si>
    <t xml:space="preserve"> = in der Radsaison (Woche nach Ostern bis Ende Oktober) 440 Sitzplätze (96 Fahrradstellplätze), ansonsten 320 Sitzplätze (72 Fahrradstellplätze)</t>
  </si>
  <si>
    <t xml:space="preserve"> = in der Radsaison (Woche nach Ostern bis Ende Oktober) 400 Sitzplätze (84 Fahrradstellplätze), ansonsten 280 Sitzplätze (60 Fahrradstellplätze)</t>
  </si>
  <si>
    <t xml:space="preserve"> = in der Radsaison (Woche nach Ostern bis Ende Oktober) 280 Sitzplätze (60 Fahrradstellplätze), ansonsten 160 Sitzplätze (36 Fahrradstellplätze)</t>
  </si>
  <si>
    <t xml:space="preserve"> = In der Saison (Woche nach Ostern bis Ende Oktober) 440 Sitzplätze, ansonsten 320 Sitzplätze</t>
  </si>
  <si>
    <t xml:space="preserve"> = In der Saison (Woche nach Ostern bis Ende Oktober) 400 Sitzplätze, ansonsten 280 Sitzplätze</t>
  </si>
  <si>
    <t xml:space="preserve"> = In der Saison (Woche nach Ostern bis Ende Oktober) 280 Sitzplätze, ansonsten 120 Sitzplätze</t>
  </si>
  <si>
    <t xml:space="preserve"> = In der Saison (Woche nach Ostern bis Ende Oktober) 240 Sitzplätze, ansonsten 120 Sitzplätze</t>
  </si>
  <si>
    <t>Zeitscheibe 2 ab Vertragsende Los 1</t>
  </si>
  <si>
    <t>RE 17 Brilon Wald - Warburg - Kassel</t>
  </si>
  <si>
    <t>Hofgeismar</t>
  </si>
  <si>
    <t>ALF</t>
  </si>
  <si>
    <t>Bus / ALF (nachrichtliche Darstellung zur Verdeutlichung der Reisekette)</t>
  </si>
  <si>
    <t>Kassel</t>
  </si>
  <si>
    <t>RE 57 Brilon Wald - Warburg - Kassel</t>
  </si>
  <si>
    <t>LOS 1</t>
  </si>
  <si>
    <t>LOS 2</t>
  </si>
  <si>
    <t>RE 17  Warburg - Kassel</t>
  </si>
  <si>
    <t xml:space="preserve">RE 17 Brilon Wald - Warburg </t>
  </si>
  <si>
    <t>Optional: RE 17 Warburg - Kassel</t>
  </si>
  <si>
    <t>SUMME Sauerland-Netz Optional</t>
  </si>
  <si>
    <t>Los 2</t>
  </si>
  <si>
    <t xml:space="preserve">LOS 2 - Optional  </t>
  </si>
  <si>
    <t>Gesamt Los 1+2</t>
  </si>
  <si>
    <t>Aufgabenträger</t>
  </si>
  <si>
    <t>Zugkilometerbilanz SLN BS1</t>
  </si>
  <si>
    <t>Zkm SOLL SLN BS1</t>
  </si>
  <si>
    <t>Los 1 Zkm SLN BS1</t>
  </si>
  <si>
    <t>Los 2 Zkm SLN BS1</t>
  </si>
  <si>
    <t>Gesamt Los 1+2 Zkm SLN BS1</t>
  </si>
  <si>
    <t>Zugkilometerbilanz SLN BS2</t>
  </si>
  <si>
    <t>Zkm SOLL SLN BS2</t>
  </si>
  <si>
    <t>Los 2 Zkm SLN BS2</t>
  </si>
  <si>
    <t>Los 2 Zkm SLN BS2 - Optional</t>
  </si>
  <si>
    <t>Gesamt-Zkm SLN BS2 inkl. Optional</t>
  </si>
  <si>
    <t>Zeitscheibe 1 ab 12/2028 bis Umstellung auf BS 2 (bis Kassel)</t>
  </si>
  <si>
    <t>Zeitscheibe 2 ab Umstellung auf Fahrten bis Kassel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</si>
</sst>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9" fontId="2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horizontal="left"/>
    </xf>
    <xf numFmtId="20" fontId="0" fillId="0" borderId="0" xfId="0" applyNumberFormat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4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23" xfId="0" applyBorder="1"/>
    <xf numFmtId="0" fontId="1" fillId="0" borderId="24" xfId="0" applyFont="1" applyBorder="1"/>
    <xf numFmtId="0" fontId="1" fillId="4" borderId="24" xfId="0" applyFont="1" applyFill="1" applyBorder="1"/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26" xfId="0" applyBorder="1"/>
    <xf numFmtId="0" fontId="0" fillId="0" borderId="2" xfId="0" applyBorder="1"/>
    <xf numFmtId="0" fontId="1" fillId="0" borderId="26" xfId="0" applyFont="1" applyBorder="1"/>
    <xf numFmtId="0" fontId="0" fillId="0" borderId="27" xfId="0" applyBorder="1" applyAlignment="1">
      <alignment horizontal="left"/>
    </xf>
    <xf numFmtId="3" fontId="0" fillId="0" borderId="23" xfId="0" applyNumberFormat="1" applyBorder="1"/>
    <xf numFmtId="3" fontId="0" fillId="0" borderId="0" xfId="0" applyNumberFormat="1"/>
    <xf numFmtId="0" fontId="0" fillId="3" borderId="23" xfId="0" applyFill="1" applyBorder="1" applyAlignment="1">
      <alignment horizontal="center"/>
    </xf>
    <xf numFmtId="0" fontId="0" fillId="0" borderId="4" xfId="0" applyBorder="1"/>
    <xf numFmtId="0" fontId="1" fillId="4" borderId="3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24" xfId="0" applyBorder="1"/>
    <xf numFmtId="0" fontId="0" fillId="0" borderId="5" xfId="0" applyBorder="1"/>
    <xf numFmtId="0" fontId="0" fillId="0" borderId="27" xfId="0" applyBorder="1"/>
    <xf numFmtId="0" fontId="1" fillId="0" borderId="8" xfId="0" applyFont="1" applyBorder="1"/>
    <xf numFmtId="0" fontId="1" fillId="0" borderId="1" xfId="0" applyFont="1" applyBorder="1"/>
    <xf numFmtId="0" fontId="1" fillId="0" borderId="2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3" fontId="1" fillId="0" borderId="31" xfId="0" applyNumberFormat="1" applyFont="1" applyBorder="1"/>
    <xf numFmtId="0" fontId="1" fillId="0" borderId="32" xfId="0" applyFont="1" applyBorder="1"/>
    <xf numFmtId="0" fontId="7" fillId="0" borderId="8" xfId="0" applyFont="1" applyBorder="1"/>
    <xf numFmtId="0" fontId="7" fillId="0" borderId="1" xfId="0" applyFont="1" applyBorder="1"/>
    <xf numFmtId="0" fontId="7" fillId="0" borderId="9" xfId="0" applyFont="1" applyBorder="1"/>
    <xf numFmtId="0" fontId="7" fillId="0" borderId="25" xfId="0" applyFont="1" applyBorder="1"/>
    <xf numFmtId="3" fontId="7" fillId="0" borderId="25" xfId="0" applyNumberFormat="1" applyFont="1" applyBorder="1"/>
    <xf numFmtId="0" fontId="10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2" fillId="0" borderId="0" xfId="0" applyFont="1"/>
    <xf numFmtId="0" fontId="1" fillId="0" borderId="6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/>
    </xf>
    <xf numFmtId="20" fontId="0" fillId="0" borderId="13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0" borderId="18" xfId="0" applyNumberFormat="1" applyBorder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20" fontId="0" fillId="0" borderId="11" xfId="0" applyNumberFormat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20" fontId="0" fillId="0" borderId="33" xfId="0" applyNumberFormat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20" fontId="0" fillId="0" borderId="22" xfId="0" applyNumberFormat="1" applyBorder="1" applyAlignment="1">
      <alignment horizontal="center"/>
    </xf>
    <xf numFmtId="20" fontId="0" fillId="0" borderId="34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/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3" fillId="0" borderId="10" xfId="0" applyNumberFormat="1" applyFon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20" fontId="3" fillId="0" borderId="24" xfId="0" applyNumberFormat="1" applyFont="1" applyBorder="1" applyAlignment="1">
      <alignment horizontal="center"/>
    </xf>
    <xf numFmtId="20" fontId="3" fillId="0" borderId="25" xfId="0" applyNumberFormat="1" applyFont="1" applyBorder="1" applyAlignment="1">
      <alignment horizontal="center"/>
    </xf>
    <xf numFmtId="20" fontId="1" fillId="0" borderId="10" xfId="0" applyNumberFormat="1" applyFont="1" applyBorder="1" applyAlignment="1">
      <alignment horizontal="center"/>
    </xf>
    <xf numFmtId="20" fontId="1" fillId="0" borderId="25" xfId="0" applyNumberFormat="1" applyFont="1" applyBorder="1" applyAlignment="1">
      <alignment horizontal="center"/>
    </xf>
    <xf numFmtId="20" fontId="1" fillId="0" borderId="24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4" xfId="0" applyFont="1" applyBorder="1"/>
    <xf numFmtId="0" fontId="1" fillId="0" borderId="2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" borderId="4" xfId="0" applyFont="1" applyFill="1" applyBorder="1"/>
    <xf numFmtId="0" fontId="10" fillId="3" borderId="6" xfId="0" applyFont="1" applyFill="1" applyBorder="1"/>
    <xf numFmtId="0" fontId="10" fillId="3" borderId="8" xfId="0" applyFont="1" applyFill="1" applyBorder="1"/>
    <xf numFmtId="0" fontId="12" fillId="3" borderId="6" xfId="0" applyFont="1" applyFill="1" applyBorder="1"/>
    <xf numFmtId="0" fontId="1" fillId="0" borderId="6" xfId="0" applyFont="1" applyBorder="1"/>
    <xf numFmtId="0" fontId="1" fillId="0" borderId="3" xfId="0" applyFont="1" applyBorder="1" applyAlignment="1">
      <alignment horizontal="right"/>
    </xf>
    <xf numFmtId="20" fontId="0" fillId="0" borderId="5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1" fontId="10" fillId="3" borderId="23" xfId="0" applyNumberFormat="1" applyFont="1" applyFill="1" applyBorder="1" applyAlignment="1">
      <alignment horizontal="center" vertical="center"/>
    </xf>
    <xf numFmtId="1" fontId="15" fillId="3" borderId="23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20" fontId="0" fillId="0" borderId="35" xfId="0" applyNumberFormat="1" applyBorder="1" applyAlignment="1">
      <alignment horizontal="center"/>
    </xf>
    <xf numFmtId="20" fontId="0" fillId="0" borderId="36" xfId="0" applyNumberFormat="1" applyBorder="1" applyAlignment="1">
      <alignment horizontal="center"/>
    </xf>
    <xf numFmtId="20" fontId="0" fillId="0" borderId="37" xfId="0" applyNumberFormat="1" applyBorder="1" applyAlignment="1">
      <alignment horizontal="center"/>
    </xf>
    <xf numFmtId="20" fontId="0" fillId="0" borderId="38" xfId="0" applyNumberFormat="1" applyBorder="1" applyAlignment="1">
      <alignment horizontal="center"/>
    </xf>
    <xf numFmtId="20" fontId="0" fillId="0" borderId="39" xfId="0" applyNumberFormat="1" applyBorder="1" applyAlignment="1">
      <alignment horizontal="center"/>
    </xf>
    <xf numFmtId="20" fontId="0" fillId="0" borderId="40" xfId="0" applyNumberFormat="1" applyBorder="1" applyAlignment="1">
      <alignment horizontal="center"/>
    </xf>
    <xf numFmtId="20" fontId="1" fillId="0" borderId="37" xfId="0" applyNumberFormat="1" applyFont="1" applyBorder="1" applyAlignment="1">
      <alignment horizontal="center"/>
    </xf>
    <xf numFmtId="20" fontId="0" fillId="0" borderId="46" xfId="0" applyNumberFormat="1" applyBorder="1" applyAlignment="1">
      <alignment horizontal="center"/>
    </xf>
    <xf numFmtId="20" fontId="0" fillId="0" borderId="45" xfId="0" applyNumberFormat="1" applyBorder="1" applyAlignment="1">
      <alignment horizontal="center"/>
    </xf>
    <xf numFmtId="20" fontId="0" fillId="0" borderId="47" xfId="0" applyNumberFormat="1" applyBorder="1" applyAlignment="1">
      <alignment horizontal="center"/>
    </xf>
    <xf numFmtId="20" fontId="0" fillId="0" borderId="48" xfId="0" applyNumberFormat="1" applyBorder="1" applyAlignment="1">
      <alignment horizontal="center"/>
    </xf>
    <xf numFmtId="0" fontId="0" fillId="0" borderId="25" xfId="0" applyBorder="1"/>
    <xf numFmtId="20" fontId="1" fillId="0" borderId="43" xfId="0" applyNumberFormat="1" applyFont="1" applyBorder="1" applyAlignment="1">
      <alignment horizontal="center"/>
    </xf>
    <xf numFmtId="20" fontId="0" fillId="0" borderId="43" xfId="0" applyNumberFormat="1" applyBorder="1" applyAlignment="1">
      <alignment horizontal="center"/>
    </xf>
    <xf numFmtId="0" fontId="0" fillId="0" borderId="9" xfId="0" applyBorder="1"/>
    <xf numFmtId="20" fontId="0" fillId="0" borderId="44" xfId="0" applyNumberFormat="1" applyBorder="1" applyAlignment="1">
      <alignment horizontal="center"/>
    </xf>
    <xf numFmtId="0" fontId="11" fillId="6" borderId="50" xfId="0" applyFont="1" applyFill="1" applyBorder="1"/>
    <xf numFmtId="0" fontId="3" fillId="6" borderId="49" xfId="0" applyFont="1" applyFill="1" applyBorder="1" applyAlignment="1">
      <alignment horizontal="center"/>
    </xf>
    <xf numFmtId="0" fontId="3" fillId="6" borderId="51" xfId="0" applyFont="1" applyFill="1" applyBorder="1" applyAlignment="1">
      <alignment horizontal="right"/>
    </xf>
    <xf numFmtId="0" fontId="11" fillId="6" borderId="53" xfId="0" applyFont="1" applyFill="1" applyBorder="1"/>
    <xf numFmtId="0" fontId="3" fillId="6" borderId="54" xfId="0" applyFont="1" applyFill="1" applyBorder="1" applyAlignment="1">
      <alignment horizontal="right"/>
    </xf>
    <xf numFmtId="0" fontId="3" fillId="6" borderId="52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/>
    </xf>
    <xf numFmtId="1" fontId="10" fillId="3" borderId="25" xfId="0" applyNumberFormat="1" applyFont="1" applyFill="1" applyBorder="1" applyAlignment="1">
      <alignment horizontal="center" vertical="center"/>
    </xf>
    <xf numFmtId="1" fontId="15" fillId="3" borderId="25" xfId="0" applyNumberFormat="1" applyFont="1" applyFill="1" applyBorder="1" applyAlignment="1">
      <alignment horizontal="center" vertical="center"/>
    </xf>
    <xf numFmtId="0" fontId="17" fillId="0" borderId="0" xfId="0" applyFont="1"/>
    <xf numFmtId="1" fontId="10" fillId="3" borderId="2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0" fillId="3" borderId="26" xfId="0" applyFont="1" applyFill="1" applyBorder="1" applyAlignment="1">
      <alignment horizontal="center" vertical="center"/>
    </xf>
    <xf numFmtId="1" fontId="10" fillId="3" borderId="27" xfId="0" applyNumberFormat="1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1" fontId="15" fillId="3" borderId="27" xfId="0" applyNumberFormat="1" applyFont="1" applyFill="1" applyBorder="1" applyAlignment="1">
      <alignment horizontal="center" vertical="center"/>
    </xf>
    <xf numFmtId="1" fontId="10" fillId="3" borderId="42" xfId="0" applyNumberFormat="1" applyFont="1" applyFill="1" applyBorder="1" applyAlignment="1">
      <alignment horizontal="center" vertical="center"/>
    </xf>
    <xf numFmtId="1" fontId="10" fillId="3" borderId="41" xfId="0" applyNumberFormat="1" applyFont="1" applyFill="1" applyBorder="1" applyAlignment="1">
      <alignment horizontal="center" vertical="center"/>
    </xf>
    <xf numFmtId="1" fontId="15" fillId="3" borderId="42" xfId="0" applyNumberFormat="1" applyFont="1" applyFill="1" applyBorder="1" applyAlignment="1">
      <alignment horizontal="center" vertical="center"/>
    </xf>
    <xf numFmtId="1" fontId="15" fillId="3" borderId="41" xfId="0" applyNumberFormat="1" applyFont="1" applyFill="1" applyBorder="1" applyAlignment="1">
      <alignment horizontal="center" vertical="center"/>
    </xf>
    <xf numFmtId="1" fontId="10" fillId="3" borderId="15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1" fontId="15" fillId="3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6" fillId="8" borderId="53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20" fontId="16" fillId="8" borderId="52" xfId="0" applyNumberFormat="1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/>
    </xf>
    <xf numFmtId="0" fontId="16" fillId="8" borderId="54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horizontal="center" vertical="center"/>
    </xf>
    <xf numFmtId="0" fontId="16" fillId="8" borderId="55" xfId="0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center"/>
    </xf>
    <xf numFmtId="0" fontId="3" fillId="6" borderId="58" xfId="0" applyFont="1" applyFill="1" applyBorder="1" applyAlignment="1">
      <alignment horizontal="center"/>
    </xf>
    <xf numFmtId="0" fontId="3" fillId="6" borderId="59" xfId="0" applyFont="1" applyFill="1" applyBorder="1" applyAlignment="1">
      <alignment horizontal="center"/>
    </xf>
    <xf numFmtId="0" fontId="3" fillId="6" borderId="60" xfId="0" applyFont="1" applyFill="1" applyBorder="1" applyAlignment="1">
      <alignment horizontal="center"/>
    </xf>
    <xf numFmtId="0" fontId="3" fillId="6" borderId="53" xfId="0" applyFont="1" applyFill="1" applyBorder="1" applyAlignment="1">
      <alignment horizontal="center"/>
    </xf>
    <xf numFmtId="0" fontId="16" fillId="8" borderId="62" xfId="0" applyFont="1" applyFill="1" applyBorder="1" applyAlignment="1">
      <alignment horizontal="center" vertical="center"/>
    </xf>
    <xf numFmtId="20" fontId="16" fillId="8" borderId="62" xfId="0" applyNumberFormat="1" applyFont="1" applyFill="1" applyBorder="1" applyAlignment="1">
      <alignment horizontal="center" vertical="center"/>
    </xf>
    <xf numFmtId="0" fontId="16" fillId="8" borderId="6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6" borderId="55" xfId="0" applyFont="1" applyFill="1" applyBorder="1" applyAlignment="1">
      <alignment horizontal="right"/>
    </xf>
    <xf numFmtId="0" fontId="3" fillId="6" borderId="63" xfId="0" applyFont="1" applyFill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6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20" fontId="0" fillId="0" borderId="1" xfId="0" applyNumberFormat="1" applyBorder="1" applyAlignment="1">
      <alignment horizontal="left"/>
    </xf>
    <xf numFmtId="20" fontId="0" fillId="9" borderId="10" xfId="0" applyNumberFormat="1" applyFill="1" applyBorder="1" applyAlignment="1">
      <alignment horizontal="center"/>
    </xf>
    <xf numFmtId="20" fontId="0" fillId="9" borderId="25" xfId="0" applyNumberFormat="1" applyFill="1" applyBorder="1" applyAlignment="1">
      <alignment horizontal="center"/>
    </xf>
    <xf numFmtId="20" fontId="0" fillId="9" borderId="2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1" fontId="10" fillId="9" borderId="2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" fontId="12" fillId="3" borderId="2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20" fontId="16" fillId="8" borderId="53" xfId="0" applyNumberFormat="1" applyFont="1" applyFill="1" applyBorder="1" applyAlignment="1">
      <alignment horizontal="center" vertical="center"/>
    </xf>
    <xf numFmtId="20" fontId="16" fillId="8" borderId="55" xfId="0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6" borderId="58" xfId="0" applyFont="1" applyFill="1" applyBorder="1" applyAlignment="1">
      <alignment horizontal="right"/>
    </xf>
    <xf numFmtId="1" fontId="12" fillId="3" borderId="25" xfId="0" applyNumberFormat="1" applyFont="1" applyFill="1" applyBorder="1" applyAlignment="1">
      <alignment horizontal="center" vertical="center"/>
    </xf>
    <xf numFmtId="20" fontId="1" fillId="0" borderId="11" xfId="0" applyNumberFormat="1" applyFont="1" applyBorder="1" applyAlignment="1">
      <alignment horizontal="center"/>
    </xf>
    <xf numFmtId="20" fontId="1" fillId="0" borderId="13" xfId="0" applyNumberFormat="1" applyFont="1" applyBorder="1" applyAlignment="1">
      <alignment horizontal="center"/>
    </xf>
    <xf numFmtId="20" fontId="0" fillId="0" borderId="64" xfId="0" applyNumberFormat="1" applyBorder="1" applyAlignment="1">
      <alignment horizontal="center"/>
    </xf>
    <xf numFmtId="20" fontId="0" fillId="0" borderId="65" xfId="0" applyNumberFormat="1" applyBorder="1" applyAlignment="1">
      <alignment horizontal="center"/>
    </xf>
    <xf numFmtId="0" fontId="3" fillId="6" borderId="66" xfId="0" applyFont="1" applyFill="1" applyBorder="1" applyAlignment="1">
      <alignment horizontal="center"/>
    </xf>
    <xf numFmtId="20" fontId="1" fillId="0" borderId="21" xfId="0" applyNumberFormat="1" applyFont="1" applyBorder="1" applyAlignment="1">
      <alignment horizontal="center"/>
    </xf>
    <xf numFmtId="20" fontId="1" fillId="0" borderId="45" xfId="0" applyNumberFormat="1" applyFont="1" applyBorder="1" applyAlignment="1">
      <alignment horizontal="center"/>
    </xf>
    <xf numFmtId="1" fontId="10" fillId="3" borderId="10" xfId="0" applyNumberFormat="1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/>
    </xf>
    <xf numFmtId="0" fontId="0" fillId="9" borderId="0" xfId="0" applyFill="1" applyAlignment="1">
      <alignment horizontal="right"/>
    </xf>
    <xf numFmtId="20" fontId="3" fillId="6" borderId="52" xfId="0" applyNumberFormat="1" applyFont="1" applyFill="1" applyBorder="1" applyAlignment="1">
      <alignment horizontal="center"/>
    </xf>
    <xf numFmtId="0" fontId="3" fillId="6" borderId="52" xfId="0" applyFont="1" applyFill="1" applyBorder="1" applyAlignment="1">
      <alignment horizontal="right"/>
    </xf>
    <xf numFmtId="0" fontId="20" fillId="0" borderId="0" xfId="0" applyFont="1"/>
    <xf numFmtId="0" fontId="19" fillId="0" borderId="0" xfId="0" applyFont="1"/>
    <xf numFmtId="0" fontId="19" fillId="0" borderId="24" xfId="0" applyFont="1" applyBorder="1"/>
    <xf numFmtId="0" fontId="19" fillId="0" borderId="25" xfId="0" applyFont="1" applyBorder="1"/>
    <xf numFmtId="0" fontId="19" fillId="0" borderId="25" xfId="0" applyFont="1" applyBorder="1" applyAlignment="1">
      <alignment horizontal="center"/>
    </xf>
    <xf numFmtId="0" fontId="17" fillId="0" borderId="23" xfId="0" applyFont="1" applyBorder="1"/>
    <xf numFmtId="0" fontId="17" fillId="3" borderId="23" xfId="0" applyFont="1" applyFill="1" applyBorder="1" applyAlignment="1">
      <alignment horizontal="center"/>
    </xf>
    <xf numFmtId="3" fontId="17" fillId="0" borderId="23" xfId="0" applyNumberFormat="1" applyFont="1" applyBorder="1"/>
    <xf numFmtId="3" fontId="17" fillId="0" borderId="0" xfId="0" applyNumberFormat="1" applyFont="1"/>
    <xf numFmtId="0" fontId="8" fillId="0" borderId="0" xfId="0" applyFont="1" applyAlignment="1">
      <alignment horizontal="right"/>
    </xf>
    <xf numFmtId="3" fontId="8" fillId="0" borderId="0" xfId="0" applyNumberFormat="1" applyFont="1"/>
    <xf numFmtId="164" fontId="0" fillId="0" borderId="0" xfId="4" applyNumberFormat="1" applyFont="1"/>
    <xf numFmtId="10" fontId="0" fillId="0" borderId="0" xfId="4" applyNumberFormat="1" applyFont="1"/>
    <xf numFmtId="0" fontId="0" fillId="7" borderId="0" xfId="0" applyFill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/>
    <xf numFmtId="0" fontId="1" fillId="4" borderId="24" xfId="0" applyFont="1" applyFill="1" applyBorder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1" fillId="5" borderId="24" xfId="0" applyFont="1" applyFill="1" applyBorder="1" applyAlignment="1">
      <alignment horizontal="centerContinuous"/>
    </xf>
    <xf numFmtId="1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" fontId="0" fillId="0" borderId="2" xfId="0" applyNumberFormat="1" applyBorder="1"/>
    <xf numFmtId="1" fontId="0" fillId="0" borderId="0" xfId="0" applyNumberFormat="1"/>
    <xf numFmtId="1" fontId="0" fillId="0" borderId="26" xfId="0" applyNumberFormat="1" applyBorder="1"/>
    <xf numFmtId="20" fontId="0" fillId="0" borderId="67" xfId="0" applyNumberFormat="1" applyBorder="1" applyAlignment="1">
      <alignment horizontal="center"/>
    </xf>
    <xf numFmtId="1" fontId="10" fillId="3" borderId="26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10" fillId="3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3" fontId="1" fillId="0" borderId="0" xfId="0" applyNumberFormat="1" applyFont="1"/>
    <xf numFmtId="3" fontId="8" fillId="0" borderId="0" xfId="0" applyNumberFormat="1" applyFont="1" applyAlignment="1">
      <alignment horizontal="right"/>
    </xf>
  </cellXfs>
  <cellStyles count="5">
    <cellStyle name="Prozent" xfId="4" builtinId="5"/>
    <cellStyle name="Standard" xfId="0" builtinId="0"/>
    <cellStyle name="Standard 2" xfId="1" xr:uid="{00000000-0005-0000-0000-000002000000}"/>
    <cellStyle name="Standard 3" xfId="2" xr:uid="{00000000-0005-0000-0000-000003000000}"/>
    <cellStyle name="Standard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5E16-DBD4-417E-ABEC-746C76465D4B}">
  <sheetPr>
    <tabColor rgb="FF00B0F0"/>
  </sheetPr>
  <dimension ref="A1:X177"/>
  <sheetViews>
    <sheetView tabSelected="1" topLeftCell="A145" zoomScaleNormal="100" workbookViewId="0">
      <selection activeCell="O159" sqref="O159"/>
    </sheetView>
  </sheetViews>
  <sheetFormatPr baseColWidth="10" defaultColWidth="11.42578125" defaultRowHeight="15" x14ac:dyDescent="0.25"/>
  <cols>
    <col min="1" max="1" width="30.140625" customWidth="1"/>
    <col min="2" max="2" width="9.5703125" customWidth="1"/>
    <col min="3" max="7" width="12" customWidth="1"/>
    <col min="8" max="8" width="10" bestFit="1" customWidth="1"/>
    <col min="9" max="9" width="11.85546875" bestFit="1" customWidth="1"/>
    <col min="10" max="10" width="6.85546875" bestFit="1" customWidth="1"/>
    <col min="11" max="11" width="12.28515625" customWidth="1"/>
    <col min="12" max="12" width="12.7109375" bestFit="1" customWidth="1"/>
    <col min="13" max="13" width="7.5703125" customWidth="1"/>
    <col min="14" max="14" width="3" bestFit="1" customWidth="1"/>
    <col min="15" max="15" width="9.5703125" bestFit="1" customWidth="1"/>
    <col min="16" max="16" width="4" bestFit="1" customWidth="1"/>
    <col min="17" max="17" width="10.5703125" bestFit="1" customWidth="1"/>
    <col min="18" max="18" width="3" bestFit="1" customWidth="1"/>
    <col min="19" max="19" width="9.42578125" bestFit="1" customWidth="1"/>
    <col min="20" max="20" width="3" bestFit="1" customWidth="1"/>
    <col min="22" max="22" width="12.7109375" bestFit="1" customWidth="1"/>
    <col min="23" max="23" width="14.7109375" bestFit="1" customWidth="1"/>
    <col min="24" max="24" width="3" bestFit="1" customWidth="1"/>
    <col min="28" max="28" width="12.5703125" customWidth="1"/>
  </cols>
  <sheetData>
    <row r="1" spans="1:24" ht="26.25" x14ac:dyDescent="0.4">
      <c r="A1" s="25" t="s">
        <v>235</v>
      </c>
      <c r="H1" s="28" t="s">
        <v>17</v>
      </c>
      <c r="I1" s="26" t="s">
        <v>18</v>
      </c>
      <c r="J1" s="27">
        <v>252</v>
      </c>
      <c r="K1" s="27"/>
      <c r="L1" s="26" t="s">
        <v>19</v>
      </c>
      <c r="M1" s="3"/>
      <c r="N1" s="39">
        <v>32</v>
      </c>
      <c r="O1" s="26" t="s">
        <v>20</v>
      </c>
      <c r="P1" s="29">
        <v>210</v>
      </c>
      <c r="Q1" s="26" t="s">
        <v>21</v>
      </c>
      <c r="R1" s="29">
        <f>J1-P1</f>
        <v>42</v>
      </c>
      <c r="S1" s="26" t="s">
        <v>22</v>
      </c>
      <c r="T1" s="29">
        <v>52</v>
      </c>
      <c r="U1" s="63"/>
      <c r="V1" s="63"/>
      <c r="W1" s="27" t="s">
        <v>23</v>
      </c>
      <c r="X1" s="29">
        <v>61</v>
      </c>
    </row>
    <row r="2" spans="1:24" x14ac:dyDescent="0.25">
      <c r="A2" s="61" t="s">
        <v>1</v>
      </c>
    </row>
    <row r="3" spans="1:24" x14ac:dyDescent="0.25">
      <c r="A3" s="5" t="s">
        <v>225</v>
      </c>
    </row>
    <row r="5" spans="1:24" ht="18.75" x14ac:dyDescent="0.3">
      <c r="A5" s="24" t="s">
        <v>60</v>
      </c>
    </row>
    <row r="7" spans="1:24" x14ac:dyDescent="0.25">
      <c r="A7" s="20"/>
      <c r="B7" s="20"/>
      <c r="C7" s="233" t="s">
        <v>25</v>
      </c>
      <c r="D7" s="233"/>
      <c r="E7" s="233"/>
      <c r="F7" s="233"/>
      <c r="G7" s="233"/>
      <c r="H7" s="229" t="s">
        <v>236</v>
      </c>
      <c r="I7" s="229"/>
      <c r="J7" s="229"/>
      <c r="K7" s="229"/>
      <c r="L7" s="229"/>
    </row>
    <row r="8" spans="1:24" x14ac:dyDescent="0.25">
      <c r="A8" s="22" t="s">
        <v>26</v>
      </c>
      <c r="B8" s="22" t="s">
        <v>27</v>
      </c>
      <c r="C8" s="23" t="s">
        <v>18</v>
      </c>
      <c r="D8" s="23" t="s">
        <v>19</v>
      </c>
      <c r="E8" s="23" t="s">
        <v>28</v>
      </c>
      <c r="F8" s="23" t="s">
        <v>29</v>
      </c>
      <c r="G8" s="23" t="s">
        <v>30</v>
      </c>
      <c r="H8" s="22" t="s">
        <v>18</v>
      </c>
      <c r="I8" s="22" t="s">
        <v>19</v>
      </c>
      <c r="J8" s="22" t="s">
        <v>28</v>
      </c>
      <c r="K8" s="22" t="s">
        <v>29</v>
      </c>
      <c r="L8" s="22" t="s">
        <v>31</v>
      </c>
    </row>
    <row r="9" spans="1:24" x14ac:dyDescent="0.25">
      <c r="A9" s="19" t="s">
        <v>61</v>
      </c>
      <c r="B9" s="19">
        <v>24.67</v>
      </c>
      <c r="C9" s="32">
        <v>40</v>
      </c>
      <c r="D9" s="32">
        <v>0</v>
      </c>
      <c r="E9" s="32">
        <v>0</v>
      </c>
      <c r="F9" s="32">
        <v>40</v>
      </c>
      <c r="G9" s="32">
        <v>36</v>
      </c>
      <c r="H9" s="30">
        <f>C9*$B9*$J$1</f>
        <v>248673.6</v>
      </c>
      <c r="I9" s="30">
        <f>D9*$B9*$N$1</f>
        <v>0</v>
      </c>
      <c r="J9" s="30">
        <f>E9*$B9*$P$1</f>
        <v>0</v>
      </c>
      <c r="K9" s="30">
        <f>F9*$B9*$T$1</f>
        <v>51313.600000000006</v>
      </c>
      <c r="L9" s="30">
        <f>G9*$B9*$X$1</f>
        <v>54175.320000000007</v>
      </c>
    </row>
    <row r="10" spans="1:24" x14ac:dyDescent="0.25">
      <c r="A10" s="19" t="s">
        <v>32</v>
      </c>
      <c r="B10" s="19">
        <v>17.16</v>
      </c>
      <c r="C10" s="32">
        <v>38</v>
      </c>
      <c r="D10" s="32">
        <v>0</v>
      </c>
      <c r="E10" s="32">
        <v>0</v>
      </c>
      <c r="F10" s="32">
        <v>42</v>
      </c>
      <c r="G10" s="32">
        <v>38</v>
      </c>
      <c r="H10" s="30">
        <f>C10*$B10*$J$1</f>
        <v>164324.16</v>
      </c>
      <c r="I10" s="30">
        <f>D10*$B10*$N$1</f>
        <v>0</v>
      </c>
      <c r="J10" s="30">
        <f>E10*$B10*$P$1</f>
        <v>0</v>
      </c>
      <c r="K10" s="30">
        <f>F10*$B10*$T$1</f>
        <v>37477.440000000002</v>
      </c>
      <c r="L10" s="30">
        <f>G10*$B10*$X$1</f>
        <v>39776.880000000005</v>
      </c>
    </row>
    <row r="11" spans="1:24" x14ac:dyDescent="0.25">
      <c r="A11" s="19" t="s">
        <v>62</v>
      </c>
      <c r="B11" s="19">
        <v>15.45</v>
      </c>
      <c r="C11" s="32">
        <v>38</v>
      </c>
      <c r="D11" s="32">
        <v>0</v>
      </c>
      <c r="E11" s="32">
        <v>0</v>
      </c>
      <c r="F11" s="32">
        <v>42</v>
      </c>
      <c r="G11" s="32">
        <v>38</v>
      </c>
      <c r="H11" s="30">
        <f>C11*$B11*$J$1</f>
        <v>147949.20000000001</v>
      </c>
      <c r="I11" s="30">
        <f>D11*$B11*$N$1</f>
        <v>0</v>
      </c>
      <c r="J11" s="30">
        <f>E11*$B11*$P$1</f>
        <v>0</v>
      </c>
      <c r="K11" s="30">
        <f>F11*$B11*$T$1</f>
        <v>33742.799999999996</v>
      </c>
      <c r="L11" s="30">
        <f>G11*$B11*$X$1</f>
        <v>35813.1</v>
      </c>
    </row>
    <row r="12" spans="1:24" x14ac:dyDescent="0.25">
      <c r="H12" s="31">
        <f>SUM(H9:H11)</f>
        <v>560946.96</v>
      </c>
      <c r="I12" s="31"/>
      <c r="J12" s="31"/>
      <c r="K12" s="31">
        <f>SUM(K9:K11)</f>
        <v>122533.84</v>
      </c>
      <c r="L12" s="31">
        <f>SUM(L9:L11)</f>
        <v>129765.30000000002</v>
      </c>
    </row>
    <row r="14" spans="1:24" ht="18.75" x14ac:dyDescent="0.3">
      <c r="A14" s="24" t="s">
        <v>63</v>
      </c>
    </row>
    <row r="16" spans="1:24" x14ac:dyDescent="0.25">
      <c r="A16" s="20"/>
      <c r="B16" s="20"/>
      <c r="C16" s="233" t="s">
        <v>25</v>
      </c>
      <c r="D16" s="233"/>
      <c r="E16" s="233"/>
      <c r="F16" s="233"/>
      <c r="G16" s="233"/>
      <c r="H16" s="229" t="s">
        <v>236</v>
      </c>
      <c r="I16" s="229"/>
      <c r="J16" s="229"/>
      <c r="K16" s="229"/>
      <c r="L16" s="229"/>
    </row>
    <row r="17" spans="1:12" x14ac:dyDescent="0.25">
      <c r="A17" s="22" t="s">
        <v>26</v>
      </c>
      <c r="B17" s="22" t="s">
        <v>27</v>
      </c>
      <c r="C17" s="23" t="s">
        <v>18</v>
      </c>
      <c r="D17" s="23" t="s">
        <v>19</v>
      </c>
      <c r="E17" s="23" t="s">
        <v>28</v>
      </c>
      <c r="F17" s="23" t="s">
        <v>29</v>
      </c>
      <c r="G17" s="23" t="s">
        <v>30</v>
      </c>
      <c r="H17" s="22" t="s">
        <v>18</v>
      </c>
      <c r="I17" s="22" t="s">
        <v>19</v>
      </c>
      <c r="J17" s="22" t="s">
        <v>28</v>
      </c>
      <c r="K17" s="22" t="s">
        <v>29</v>
      </c>
      <c r="L17" s="22" t="s">
        <v>31</v>
      </c>
    </row>
    <row r="18" spans="1:12" x14ac:dyDescent="0.25">
      <c r="A18" s="19" t="s">
        <v>64</v>
      </c>
      <c r="B18" s="19">
        <v>13.66</v>
      </c>
      <c r="C18" s="32">
        <v>68</v>
      </c>
      <c r="D18" s="32">
        <v>0</v>
      </c>
      <c r="E18" s="32">
        <v>0</v>
      </c>
      <c r="F18" s="32">
        <v>64</v>
      </c>
      <c r="G18" s="32">
        <v>40</v>
      </c>
      <c r="H18" s="30">
        <f>C18*$B18*$J$1</f>
        <v>234077.76</v>
      </c>
      <c r="I18" s="30">
        <f>D18*$B18*$N$1</f>
        <v>0</v>
      </c>
      <c r="J18" s="30">
        <f>E18*$B18*$P$1</f>
        <v>0</v>
      </c>
      <c r="K18" s="30">
        <f>F18*$B18*$T$1</f>
        <v>45460.480000000003</v>
      </c>
      <c r="L18" s="30">
        <f>G18*$B18*$X$1</f>
        <v>33330.400000000001</v>
      </c>
    </row>
    <row r="19" spans="1:12" x14ac:dyDescent="0.25">
      <c r="A19" s="19" t="s">
        <v>65</v>
      </c>
      <c r="B19" s="19">
        <v>4.53</v>
      </c>
      <c r="C19" s="32">
        <v>68</v>
      </c>
      <c r="D19" s="32">
        <v>0</v>
      </c>
      <c r="E19" s="32">
        <v>0</v>
      </c>
      <c r="F19" s="32">
        <v>64</v>
      </c>
      <c r="G19" s="32">
        <v>40</v>
      </c>
      <c r="H19" s="30">
        <f>C19*$B19*$J$1</f>
        <v>77626.080000000002</v>
      </c>
      <c r="I19" s="30">
        <f>D19*$B19*$N$1</f>
        <v>0</v>
      </c>
      <c r="J19" s="30">
        <f>E19*$B19*$P$1</f>
        <v>0</v>
      </c>
      <c r="K19" s="30">
        <f>F19*$B19*$T$1</f>
        <v>15075.84</v>
      </c>
      <c r="L19" s="30">
        <f>G19*$B19*$X$1</f>
        <v>11053.2</v>
      </c>
    </row>
    <row r="20" spans="1:12" x14ac:dyDescent="0.25">
      <c r="A20" s="19" t="s">
        <v>66</v>
      </c>
      <c r="B20" s="19">
        <v>19.71</v>
      </c>
      <c r="C20" s="32">
        <v>64</v>
      </c>
      <c r="D20" s="32">
        <v>0</v>
      </c>
      <c r="E20" s="32">
        <v>0</v>
      </c>
      <c r="F20" s="32">
        <v>42</v>
      </c>
      <c r="G20" s="32">
        <v>38</v>
      </c>
      <c r="H20" s="30">
        <f>C20*$B20*$J$1</f>
        <v>317882.88</v>
      </c>
      <c r="I20" s="30">
        <f>D20*$B20*$N$1</f>
        <v>0</v>
      </c>
      <c r="J20" s="30">
        <f>E20*$B20*$P$1</f>
        <v>0</v>
      </c>
      <c r="K20" s="30">
        <f>F20*$B20*$T$1</f>
        <v>43046.64</v>
      </c>
      <c r="L20" s="30">
        <f>G20*$B20*$X$1</f>
        <v>45687.78</v>
      </c>
    </row>
    <row r="21" spans="1:12" x14ac:dyDescent="0.25">
      <c r="H21" s="31">
        <f>SUM(H18:H20)</f>
        <v>629586.72</v>
      </c>
      <c r="I21" s="31"/>
      <c r="J21" s="31"/>
      <c r="K21" s="31">
        <f>SUM(K18:K20)</f>
        <v>103582.96</v>
      </c>
      <c r="L21" s="31">
        <f>SUM(L18:L20)</f>
        <v>90071.38</v>
      </c>
    </row>
    <row r="24" spans="1:12" x14ac:dyDescent="0.25">
      <c r="A24" s="5" t="s">
        <v>226</v>
      </c>
    </row>
    <row r="26" spans="1:12" ht="18.75" x14ac:dyDescent="0.3">
      <c r="A26" s="24" t="s">
        <v>24</v>
      </c>
      <c r="L26" s="18"/>
    </row>
    <row r="27" spans="1:12" x14ac:dyDescent="0.25">
      <c r="A27" s="5"/>
    </row>
    <row r="28" spans="1:12" x14ac:dyDescent="0.25">
      <c r="A28" s="20"/>
      <c r="B28" s="20"/>
      <c r="C28" s="233" t="s">
        <v>25</v>
      </c>
      <c r="D28" s="233"/>
      <c r="E28" s="233"/>
      <c r="F28" s="233"/>
      <c r="G28" s="233"/>
      <c r="H28" s="229" t="s">
        <v>236</v>
      </c>
      <c r="I28" s="229"/>
      <c r="J28" s="229"/>
      <c r="K28" s="229"/>
      <c r="L28" s="229"/>
    </row>
    <row r="29" spans="1:12" x14ac:dyDescent="0.25">
      <c r="A29" s="22" t="s">
        <v>26</v>
      </c>
      <c r="B29" s="22" t="s">
        <v>27</v>
      </c>
      <c r="C29" s="23" t="s">
        <v>18</v>
      </c>
      <c r="D29" s="23" t="s">
        <v>19</v>
      </c>
      <c r="E29" s="23" t="s">
        <v>28</v>
      </c>
      <c r="F29" s="23" t="s">
        <v>29</v>
      </c>
      <c r="G29" s="23" t="s">
        <v>30</v>
      </c>
      <c r="H29" s="22" t="s">
        <v>18</v>
      </c>
      <c r="I29" s="22" t="s">
        <v>19</v>
      </c>
      <c r="J29" s="22" t="s">
        <v>28</v>
      </c>
      <c r="K29" s="22" t="s">
        <v>29</v>
      </c>
      <c r="L29" s="22" t="s">
        <v>31</v>
      </c>
    </row>
    <row r="30" spans="1:12" x14ac:dyDescent="0.25">
      <c r="A30" s="19" t="s">
        <v>32</v>
      </c>
      <c r="B30" s="19">
        <v>9.09</v>
      </c>
      <c r="C30" s="32">
        <v>34</v>
      </c>
      <c r="D30" s="32">
        <v>0</v>
      </c>
      <c r="E30" s="32">
        <v>0</v>
      </c>
      <c r="F30" s="32">
        <v>33</v>
      </c>
      <c r="G30" s="32">
        <v>31</v>
      </c>
      <c r="H30" s="30">
        <f>C30*$B30*$J$1</f>
        <v>77883.12</v>
      </c>
      <c r="I30" s="30">
        <f>D30*$B30*$N$1</f>
        <v>0</v>
      </c>
      <c r="J30" s="30">
        <f>E30*$B30*$P$1</f>
        <v>0</v>
      </c>
      <c r="K30" s="30">
        <f>F30*$B30*$T$1</f>
        <v>15598.439999999999</v>
      </c>
      <c r="L30" s="30">
        <f t="shared" ref="L30:L36" si="0">G30*$B30*$X$1</f>
        <v>17189.190000000002</v>
      </c>
    </row>
    <row r="31" spans="1:12" x14ac:dyDescent="0.25">
      <c r="A31" s="19" t="s">
        <v>33</v>
      </c>
      <c r="B31" s="19">
        <v>4.76</v>
      </c>
      <c r="C31" s="32">
        <v>34</v>
      </c>
      <c r="D31" s="32">
        <v>0</v>
      </c>
      <c r="E31" s="32">
        <v>0</v>
      </c>
      <c r="F31" s="32">
        <v>33</v>
      </c>
      <c r="G31" s="32">
        <v>31</v>
      </c>
      <c r="H31" s="30">
        <f t="shared" ref="H31:H36" si="1">C31*$B31*$J$1</f>
        <v>40783.68</v>
      </c>
      <c r="I31" s="30">
        <f t="shared" ref="I31:I36" si="2">D31*$B31*$N$1</f>
        <v>0</v>
      </c>
      <c r="J31" s="30">
        <f t="shared" ref="J31:J36" si="3">E31*$B31*$P$1</f>
        <v>0</v>
      </c>
      <c r="K31" s="30">
        <f t="shared" ref="K31:K36" si="4">F31*$B31*$T$1</f>
        <v>8168.1599999999989</v>
      </c>
      <c r="L31" s="30">
        <f t="shared" si="0"/>
        <v>9001.16</v>
      </c>
    </row>
    <row r="32" spans="1:12" x14ac:dyDescent="0.25">
      <c r="A32" s="19" t="s">
        <v>34</v>
      </c>
      <c r="B32" s="19">
        <v>15.35</v>
      </c>
      <c r="C32" s="32">
        <v>34</v>
      </c>
      <c r="D32" s="32">
        <v>0</v>
      </c>
      <c r="E32" s="32">
        <v>0</v>
      </c>
      <c r="F32" s="32">
        <v>33</v>
      </c>
      <c r="G32" s="32">
        <v>31</v>
      </c>
      <c r="H32" s="30">
        <f t="shared" si="1"/>
        <v>131518.79999999999</v>
      </c>
      <c r="I32" s="30">
        <f t="shared" si="2"/>
        <v>0</v>
      </c>
      <c r="J32" s="30">
        <f t="shared" si="3"/>
        <v>0</v>
      </c>
      <c r="K32" s="30">
        <f t="shared" si="4"/>
        <v>26340.600000000002</v>
      </c>
      <c r="L32" s="30">
        <f t="shared" si="0"/>
        <v>29026.85</v>
      </c>
    </row>
    <row r="33" spans="1:12" x14ac:dyDescent="0.25">
      <c r="A33" s="19" t="s">
        <v>35</v>
      </c>
      <c r="B33" s="19">
        <v>19.89</v>
      </c>
      <c r="C33" s="32">
        <v>34</v>
      </c>
      <c r="D33" s="32">
        <v>0</v>
      </c>
      <c r="E33" s="32">
        <v>0</v>
      </c>
      <c r="F33" s="32">
        <v>33</v>
      </c>
      <c r="G33" s="32">
        <v>31</v>
      </c>
      <c r="H33" s="30">
        <f t="shared" si="1"/>
        <v>170417.52</v>
      </c>
      <c r="I33" s="30">
        <f t="shared" si="2"/>
        <v>0</v>
      </c>
      <c r="J33" s="30">
        <f t="shared" si="3"/>
        <v>0</v>
      </c>
      <c r="K33" s="30">
        <f t="shared" si="4"/>
        <v>34131.24</v>
      </c>
      <c r="L33" s="30">
        <f t="shared" si="0"/>
        <v>37611.990000000005</v>
      </c>
    </row>
    <row r="34" spans="1:12" x14ac:dyDescent="0.25">
      <c r="A34" s="19" t="s">
        <v>36</v>
      </c>
      <c r="B34" s="19">
        <v>27.74</v>
      </c>
      <c r="C34" s="32">
        <v>34</v>
      </c>
      <c r="D34" s="32">
        <v>0</v>
      </c>
      <c r="E34" s="32">
        <v>0</v>
      </c>
      <c r="F34" s="32">
        <v>33</v>
      </c>
      <c r="G34" s="32">
        <v>31</v>
      </c>
      <c r="H34" s="30">
        <f t="shared" si="1"/>
        <v>237676.31999999998</v>
      </c>
      <c r="I34" s="30">
        <f t="shared" si="2"/>
        <v>0</v>
      </c>
      <c r="J34" s="30">
        <f t="shared" si="3"/>
        <v>0</v>
      </c>
      <c r="K34" s="30">
        <f t="shared" si="4"/>
        <v>47601.84</v>
      </c>
      <c r="L34" s="30">
        <f t="shared" si="0"/>
        <v>52456.34</v>
      </c>
    </row>
    <row r="35" spans="1:12" x14ac:dyDescent="0.25">
      <c r="A35" s="19" t="s">
        <v>37</v>
      </c>
      <c r="B35" s="19">
        <v>8.48</v>
      </c>
      <c r="C35" s="32">
        <v>37</v>
      </c>
      <c r="D35" s="32">
        <v>0</v>
      </c>
      <c r="E35" s="32">
        <v>0</v>
      </c>
      <c r="F35" s="32">
        <v>35</v>
      </c>
      <c r="G35" s="32">
        <v>34</v>
      </c>
      <c r="H35" s="30">
        <f t="shared" si="1"/>
        <v>79067.520000000004</v>
      </c>
      <c r="I35" s="30">
        <f t="shared" si="2"/>
        <v>0</v>
      </c>
      <c r="J35" s="30">
        <f t="shared" si="3"/>
        <v>0</v>
      </c>
      <c r="K35" s="30">
        <f t="shared" si="4"/>
        <v>15433.6</v>
      </c>
      <c r="L35" s="30">
        <f t="shared" si="0"/>
        <v>17587.52</v>
      </c>
    </row>
    <row r="36" spans="1:12" x14ac:dyDescent="0.25">
      <c r="A36" s="19" t="s">
        <v>38</v>
      </c>
      <c r="B36" s="19">
        <v>14.68</v>
      </c>
      <c r="C36" s="32">
        <v>35</v>
      </c>
      <c r="D36" s="32">
        <v>0</v>
      </c>
      <c r="E36" s="32">
        <v>0</v>
      </c>
      <c r="F36" s="32">
        <v>34</v>
      </c>
      <c r="G36" s="32">
        <v>32</v>
      </c>
      <c r="H36" s="30">
        <f t="shared" si="1"/>
        <v>129477.59999999999</v>
      </c>
      <c r="I36" s="30">
        <f t="shared" si="2"/>
        <v>0</v>
      </c>
      <c r="J36" s="30">
        <f t="shared" si="3"/>
        <v>0</v>
      </c>
      <c r="K36" s="30">
        <f t="shared" si="4"/>
        <v>25954.240000000002</v>
      </c>
      <c r="L36" s="30">
        <f t="shared" si="0"/>
        <v>28655.360000000001</v>
      </c>
    </row>
    <row r="37" spans="1:12" x14ac:dyDescent="0.25">
      <c r="C37" s="31"/>
      <c r="D37" s="31"/>
      <c r="E37" s="31"/>
      <c r="F37" s="31"/>
      <c r="G37" s="31"/>
      <c r="H37" s="31">
        <f t="shared" ref="H37:L37" si="5">SUM(H30:H36)</f>
        <v>866824.55999999994</v>
      </c>
      <c r="I37" s="31">
        <f t="shared" si="5"/>
        <v>0</v>
      </c>
      <c r="J37" s="31">
        <f t="shared" si="5"/>
        <v>0</v>
      </c>
      <c r="K37" s="31">
        <f t="shared" si="5"/>
        <v>173228.12</v>
      </c>
      <c r="L37" s="31">
        <f t="shared" si="5"/>
        <v>191528.40999999997</v>
      </c>
    </row>
    <row r="39" spans="1:12" ht="18.75" x14ac:dyDescent="0.3">
      <c r="A39" s="24" t="s">
        <v>39</v>
      </c>
    </row>
    <row r="41" spans="1:12" x14ac:dyDescent="0.25">
      <c r="A41" s="20"/>
      <c r="B41" s="20"/>
      <c r="C41" s="233" t="s">
        <v>25</v>
      </c>
      <c r="D41" s="233"/>
      <c r="E41" s="233"/>
      <c r="F41" s="233"/>
      <c r="G41" s="233"/>
      <c r="H41" s="229" t="s">
        <v>236</v>
      </c>
      <c r="I41" s="229"/>
      <c r="J41" s="229"/>
      <c r="K41" s="229"/>
      <c r="L41" s="229"/>
    </row>
    <row r="42" spans="1:12" x14ac:dyDescent="0.25">
      <c r="A42" s="22" t="s">
        <v>26</v>
      </c>
      <c r="B42" s="22" t="s">
        <v>27</v>
      </c>
      <c r="C42" s="23" t="s">
        <v>18</v>
      </c>
      <c r="D42" s="23" t="s">
        <v>19</v>
      </c>
      <c r="E42" s="23" t="s">
        <v>28</v>
      </c>
      <c r="F42" s="23" t="s">
        <v>29</v>
      </c>
      <c r="G42" s="23" t="s">
        <v>30</v>
      </c>
      <c r="H42" s="22" t="s">
        <v>18</v>
      </c>
      <c r="I42" s="22" t="s">
        <v>19</v>
      </c>
      <c r="J42" s="22" t="s">
        <v>28</v>
      </c>
      <c r="K42" s="22" t="s">
        <v>29</v>
      </c>
      <c r="L42" s="22" t="s">
        <v>31</v>
      </c>
    </row>
    <row r="43" spans="1:12" x14ac:dyDescent="0.25">
      <c r="A43" s="19" t="s">
        <v>40</v>
      </c>
      <c r="B43" s="19">
        <v>7.46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0">
        <f>C43*$B43*$J$1</f>
        <v>0</v>
      </c>
      <c r="I43" s="30">
        <f>D43*$B43*$N$1</f>
        <v>0</v>
      </c>
      <c r="J43" s="30">
        <f>E43*$B43*$P$1</f>
        <v>0</v>
      </c>
      <c r="K43" s="30">
        <f>F43*$B43*$T$1</f>
        <v>0</v>
      </c>
      <c r="L43" s="30">
        <f>G43*$B43*$X$1</f>
        <v>0</v>
      </c>
    </row>
    <row r="44" spans="1:12" x14ac:dyDescent="0.25">
      <c r="C44" s="31"/>
      <c r="D44" s="31"/>
      <c r="E44" s="31"/>
      <c r="F44" s="31"/>
      <c r="G44" s="31"/>
      <c r="H44" s="31">
        <f t="shared" ref="H44:L44" si="6">SUM(H43)</f>
        <v>0</v>
      </c>
      <c r="I44" s="31">
        <f t="shared" si="6"/>
        <v>0</v>
      </c>
      <c r="J44" s="31">
        <f t="shared" si="6"/>
        <v>0</v>
      </c>
      <c r="K44" s="31">
        <f t="shared" si="6"/>
        <v>0</v>
      </c>
      <c r="L44" s="31">
        <f t="shared" si="6"/>
        <v>0</v>
      </c>
    </row>
    <row r="46" spans="1:12" ht="18.75" x14ac:dyDescent="0.3">
      <c r="A46" s="24" t="s">
        <v>41</v>
      </c>
    </row>
    <row r="47" spans="1:12" ht="18.75" x14ac:dyDescent="0.3">
      <c r="A47" s="24"/>
    </row>
    <row r="48" spans="1:12" x14ac:dyDescent="0.25">
      <c r="A48" s="20"/>
      <c r="B48" s="20"/>
      <c r="C48" s="233" t="s">
        <v>25</v>
      </c>
      <c r="D48" s="233"/>
      <c r="E48" s="233"/>
      <c r="F48" s="233"/>
      <c r="G48" s="233"/>
      <c r="H48" s="229" t="s">
        <v>236</v>
      </c>
      <c r="I48" s="229"/>
      <c r="J48" s="229"/>
      <c r="K48" s="229"/>
      <c r="L48" s="229"/>
    </row>
    <row r="49" spans="1:12" x14ac:dyDescent="0.25">
      <c r="A49" s="22" t="s">
        <v>26</v>
      </c>
      <c r="B49" s="22" t="s">
        <v>27</v>
      </c>
      <c r="C49" s="23" t="s">
        <v>18</v>
      </c>
      <c r="D49" s="23" t="s">
        <v>19</v>
      </c>
      <c r="E49" s="23" t="s">
        <v>28</v>
      </c>
      <c r="F49" s="23" t="s">
        <v>29</v>
      </c>
      <c r="G49" s="23" t="s">
        <v>30</v>
      </c>
      <c r="H49" s="22" t="s">
        <v>18</v>
      </c>
      <c r="I49" s="22" t="s">
        <v>19</v>
      </c>
      <c r="J49" s="22" t="s">
        <v>28</v>
      </c>
      <c r="K49" s="22" t="s">
        <v>29</v>
      </c>
      <c r="L49" s="22" t="s">
        <v>31</v>
      </c>
    </row>
    <row r="50" spans="1:12" x14ac:dyDescent="0.25">
      <c r="A50" s="19" t="s">
        <v>42</v>
      </c>
      <c r="B50" s="19">
        <v>5.5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0">
        <f>C50*$B50*$J$1</f>
        <v>0</v>
      </c>
      <c r="I50" s="30">
        <f>D50*$B50*$N$1</f>
        <v>0</v>
      </c>
      <c r="J50" s="30">
        <f>E50*$B50*$P$1</f>
        <v>0</v>
      </c>
      <c r="K50" s="30">
        <f>F50*$B50*$T$1</f>
        <v>0</v>
      </c>
      <c r="L50" s="30">
        <f>G50*$B50*$X$1</f>
        <v>0</v>
      </c>
    </row>
    <row r="51" spans="1:12" x14ac:dyDescent="0.25">
      <c r="A51" s="19" t="s">
        <v>43</v>
      </c>
      <c r="B51" s="19">
        <v>1.58</v>
      </c>
      <c r="C51" s="32">
        <v>0</v>
      </c>
      <c r="D51" s="32">
        <v>0</v>
      </c>
      <c r="E51" s="32">
        <v>0</v>
      </c>
      <c r="F51" s="32">
        <v>0</v>
      </c>
      <c r="G51" s="32">
        <v>0</v>
      </c>
      <c r="H51" s="30">
        <f>C51*$B51*$J$1</f>
        <v>0</v>
      </c>
      <c r="I51" s="30">
        <f>D51*$B51*$N$1</f>
        <v>0</v>
      </c>
      <c r="J51" s="30">
        <f>E51*$B51*$P$1</f>
        <v>0</v>
      </c>
      <c r="K51" s="30">
        <f>F51*$B51*$T$1</f>
        <v>0</v>
      </c>
      <c r="L51" s="30">
        <f>G51*$B51*$X$1</f>
        <v>0</v>
      </c>
    </row>
    <row r="52" spans="1:12" x14ac:dyDescent="0.25">
      <c r="C52" s="31"/>
      <c r="D52" s="31"/>
      <c r="E52" s="31"/>
      <c r="F52" s="31"/>
      <c r="G52" s="31"/>
      <c r="H52" s="31">
        <f t="shared" ref="H52:L52" si="7">SUM(H50:H51)</f>
        <v>0</v>
      </c>
      <c r="I52" s="31">
        <f t="shared" si="7"/>
        <v>0</v>
      </c>
      <c r="J52" s="31">
        <f t="shared" si="7"/>
        <v>0</v>
      </c>
      <c r="K52" s="31">
        <f t="shared" si="7"/>
        <v>0</v>
      </c>
      <c r="L52" s="31">
        <f t="shared" si="7"/>
        <v>0</v>
      </c>
    </row>
    <row r="54" spans="1:12" ht="18.75" x14ac:dyDescent="0.3">
      <c r="A54" s="24" t="s">
        <v>219</v>
      </c>
    </row>
    <row r="56" spans="1:12" x14ac:dyDescent="0.25">
      <c r="A56" s="20"/>
      <c r="B56" s="20"/>
      <c r="C56" s="233" t="s">
        <v>25</v>
      </c>
      <c r="D56" s="233"/>
      <c r="E56" s="233"/>
      <c r="F56" s="233"/>
      <c r="G56" s="233"/>
      <c r="H56" s="229" t="s">
        <v>236</v>
      </c>
      <c r="I56" s="229"/>
      <c r="J56" s="229"/>
      <c r="K56" s="229"/>
      <c r="L56" s="229"/>
    </row>
    <row r="57" spans="1:12" x14ac:dyDescent="0.25">
      <c r="A57" s="22" t="s">
        <v>26</v>
      </c>
      <c r="B57" s="22" t="s">
        <v>27</v>
      </c>
      <c r="C57" s="23" t="s">
        <v>18</v>
      </c>
      <c r="D57" s="23" t="s">
        <v>19</v>
      </c>
      <c r="E57" s="23" t="s">
        <v>28</v>
      </c>
      <c r="F57" s="23" t="s">
        <v>29</v>
      </c>
      <c r="G57" s="23" t="s">
        <v>30</v>
      </c>
      <c r="H57" s="22" t="s">
        <v>18</v>
      </c>
      <c r="I57" s="22" t="s">
        <v>19</v>
      </c>
      <c r="J57" s="22" t="s">
        <v>28</v>
      </c>
      <c r="K57" s="22" t="s">
        <v>29</v>
      </c>
      <c r="L57" s="22" t="s">
        <v>31</v>
      </c>
    </row>
    <row r="58" spans="1:12" x14ac:dyDescent="0.25">
      <c r="A58" s="19" t="s">
        <v>45</v>
      </c>
      <c r="B58" s="19">
        <v>26.12</v>
      </c>
      <c r="C58" s="32">
        <v>36</v>
      </c>
      <c r="D58" s="32">
        <v>0</v>
      </c>
      <c r="E58" s="32">
        <v>0</v>
      </c>
      <c r="F58" s="32">
        <v>34</v>
      </c>
      <c r="G58" s="32">
        <v>32</v>
      </c>
      <c r="H58" s="30">
        <f>C58*$B58*$J$1</f>
        <v>236960.64000000001</v>
      </c>
      <c r="I58" s="30">
        <f>D58*$B58*$N$1</f>
        <v>0</v>
      </c>
      <c r="J58" s="30">
        <f>E58*$B58*$P$1</f>
        <v>0</v>
      </c>
      <c r="K58" s="30">
        <f>F58*$B58*$T$1</f>
        <v>46180.160000000003</v>
      </c>
      <c r="L58" s="30">
        <f>G58*$B58*$X$1</f>
        <v>50986.240000000005</v>
      </c>
    </row>
    <row r="59" spans="1:12" x14ac:dyDescent="0.25">
      <c r="A59" s="19" t="s">
        <v>46</v>
      </c>
      <c r="B59" s="19">
        <v>25.06</v>
      </c>
      <c r="C59" s="32">
        <v>36</v>
      </c>
      <c r="D59" s="32">
        <v>0</v>
      </c>
      <c r="E59" s="32">
        <v>0</v>
      </c>
      <c r="F59" s="32">
        <v>34</v>
      </c>
      <c r="G59" s="32">
        <v>32</v>
      </c>
      <c r="H59" s="30">
        <f>C59*$B59*$J$1</f>
        <v>227344.31999999998</v>
      </c>
      <c r="I59" s="30">
        <f>D59*$B59*$N$1</f>
        <v>0</v>
      </c>
      <c r="J59" s="30">
        <f>E59*$B59*$P$1</f>
        <v>0</v>
      </c>
      <c r="K59" s="30">
        <f>F59*$B59*$T$1</f>
        <v>44306.080000000002</v>
      </c>
      <c r="L59" s="30">
        <f>G59*$B59*$X$1</f>
        <v>48917.119999999995</v>
      </c>
    </row>
    <row r="60" spans="1:12" x14ac:dyDescent="0.25">
      <c r="A60" s="19" t="s">
        <v>47</v>
      </c>
      <c r="B60" s="19">
        <v>4.4800000000000004</v>
      </c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0">
        <f>C60*$B60*$J$1</f>
        <v>0</v>
      </c>
      <c r="I60" s="30">
        <f>D60*$B60*$N$1</f>
        <v>0</v>
      </c>
      <c r="J60" s="30">
        <f>E60*$B60*$P$1</f>
        <v>0</v>
      </c>
      <c r="K60" s="30">
        <f>F60*$B60*$T$1</f>
        <v>0</v>
      </c>
      <c r="L60" s="30">
        <f>G60*$B60*$X$1</f>
        <v>0</v>
      </c>
    </row>
    <row r="61" spans="1:12" x14ac:dyDescent="0.25">
      <c r="A61" s="19" t="s">
        <v>48</v>
      </c>
      <c r="B61" s="19">
        <v>51.43</v>
      </c>
      <c r="C61" s="32">
        <v>0</v>
      </c>
      <c r="D61" s="32">
        <v>0</v>
      </c>
      <c r="E61" s="32">
        <v>0</v>
      </c>
      <c r="F61" s="32">
        <v>0</v>
      </c>
      <c r="G61" s="32">
        <v>0</v>
      </c>
      <c r="H61" s="30">
        <f>C61*$B61*$J$1</f>
        <v>0</v>
      </c>
      <c r="I61" s="30">
        <f>D61*$B61*$N$1</f>
        <v>0</v>
      </c>
      <c r="J61" s="30">
        <f>E61*$B61*$P$1</f>
        <v>0</v>
      </c>
      <c r="K61" s="30">
        <f>F61*$B61*$T$1</f>
        <v>0</v>
      </c>
      <c r="L61" s="30">
        <f>G61*$B61*$X$1</f>
        <v>0</v>
      </c>
    </row>
    <row r="62" spans="1:12" x14ac:dyDescent="0.25">
      <c r="C62" s="31"/>
      <c r="D62" s="31"/>
      <c r="E62" s="31"/>
      <c r="F62" s="31"/>
      <c r="G62" s="31"/>
      <c r="H62" s="31">
        <f t="shared" ref="H62:L62" si="8">SUM(H58:H61)</f>
        <v>464304.95999999996</v>
      </c>
      <c r="I62" s="31">
        <f t="shared" si="8"/>
        <v>0</v>
      </c>
      <c r="J62" s="31">
        <f t="shared" si="8"/>
        <v>0</v>
      </c>
      <c r="K62" s="31">
        <f t="shared" si="8"/>
        <v>90486.24</v>
      </c>
      <c r="L62" s="31">
        <f t="shared" si="8"/>
        <v>99903.360000000001</v>
      </c>
    </row>
    <row r="64" spans="1:12" ht="18.75" x14ac:dyDescent="0.3">
      <c r="A64" s="24" t="s">
        <v>49</v>
      </c>
    </row>
    <row r="65" spans="1:12" ht="18.75" x14ac:dyDescent="0.3">
      <c r="A65" s="24"/>
    </row>
    <row r="66" spans="1:12" x14ac:dyDescent="0.25">
      <c r="A66" s="20"/>
      <c r="B66" s="20"/>
      <c r="C66" s="233" t="s">
        <v>25</v>
      </c>
      <c r="D66" s="233"/>
      <c r="E66" s="233"/>
      <c r="F66" s="233"/>
      <c r="G66" s="233"/>
      <c r="H66" s="229" t="s">
        <v>236</v>
      </c>
      <c r="I66" s="229"/>
      <c r="J66" s="229"/>
      <c r="K66" s="229"/>
      <c r="L66" s="229"/>
    </row>
    <row r="67" spans="1:12" x14ac:dyDescent="0.25">
      <c r="A67" s="22" t="s">
        <v>26</v>
      </c>
      <c r="B67" s="22" t="s">
        <v>27</v>
      </c>
      <c r="C67" s="23" t="s">
        <v>18</v>
      </c>
      <c r="D67" s="23" t="s">
        <v>19</v>
      </c>
      <c r="E67" s="23" t="s">
        <v>28</v>
      </c>
      <c r="F67" s="23" t="s">
        <v>29</v>
      </c>
      <c r="G67" s="23" t="s">
        <v>30</v>
      </c>
      <c r="H67" s="22" t="s">
        <v>18</v>
      </c>
      <c r="I67" s="22" t="s">
        <v>19</v>
      </c>
      <c r="J67" s="22" t="s">
        <v>28</v>
      </c>
      <c r="K67" s="22" t="s">
        <v>29</v>
      </c>
      <c r="L67" s="22" t="s">
        <v>31</v>
      </c>
    </row>
    <row r="68" spans="1:12" x14ac:dyDescent="0.25">
      <c r="A68" s="19" t="s">
        <v>50</v>
      </c>
      <c r="B68" s="19">
        <v>13.66</v>
      </c>
      <c r="C68" s="32">
        <v>38</v>
      </c>
      <c r="D68" s="32">
        <v>0</v>
      </c>
      <c r="E68" s="32">
        <v>0</v>
      </c>
      <c r="F68" s="32">
        <v>38</v>
      </c>
      <c r="G68" s="32">
        <v>38</v>
      </c>
      <c r="H68" s="30">
        <f>C68*$B68*$J$1</f>
        <v>130808.16</v>
      </c>
      <c r="I68" s="30">
        <f>D68*$B68*$N$1</f>
        <v>0</v>
      </c>
      <c r="J68" s="30">
        <f>E68*$B68*$P$1</f>
        <v>0</v>
      </c>
      <c r="K68" s="30">
        <f>F68*$B68*$T$1</f>
        <v>26992.160000000003</v>
      </c>
      <c r="L68" s="30">
        <f t="shared" ref="L68:L77" si="9">G68*$B68*$X$1</f>
        <v>31663.88</v>
      </c>
    </row>
    <row r="69" spans="1:12" x14ac:dyDescent="0.25">
      <c r="A69" s="19" t="s">
        <v>51</v>
      </c>
      <c r="B69" s="19">
        <v>4.53</v>
      </c>
      <c r="C69" s="32">
        <v>5</v>
      </c>
      <c r="D69" s="32">
        <v>0</v>
      </c>
      <c r="E69" s="32">
        <v>0</v>
      </c>
      <c r="F69" s="32">
        <v>8</v>
      </c>
      <c r="G69" s="32">
        <v>8</v>
      </c>
      <c r="H69" s="30">
        <f>C69*$B69*$J$1</f>
        <v>5707.8</v>
      </c>
      <c r="I69" s="30">
        <f>D69*$B69*$N$1</f>
        <v>0</v>
      </c>
      <c r="J69" s="30">
        <f>E69*$B69*$P$1</f>
        <v>0</v>
      </c>
      <c r="K69" s="30">
        <f>F69*$B69*$T$1</f>
        <v>1884.48</v>
      </c>
      <c r="L69" s="30">
        <f t="shared" si="9"/>
        <v>2210.6400000000003</v>
      </c>
    </row>
    <row r="70" spans="1:12" x14ac:dyDescent="0.25">
      <c r="A70" s="19" t="s">
        <v>32</v>
      </c>
      <c r="B70" s="19">
        <v>9.09</v>
      </c>
      <c r="C70" s="32">
        <v>0</v>
      </c>
      <c r="D70" s="32">
        <v>0</v>
      </c>
      <c r="E70" s="32">
        <v>0</v>
      </c>
      <c r="F70" s="32">
        <v>0</v>
      </c>
      <c r="G70" s="32">
        <v>0</v>
      </c>
      <c r="H70" s="30">
        <f>C70*$B70*$J$1</f>
        <v>0</v>
      </c>
      <c r="I70" s="30">
        <f>D70*$B70*$N$1</f>
        <v>0</v>
      </c>
      <c r="J70" s="30">
        <f>E70*$B70*$P$1</f>
        <v>0</v>
      </c>
      <c r="K70" s="30">
        <f>F70*$B70*$T$1</f>
        <v>0</v>
      </c>
      <c r="L70" s="30">
        <f t="shared" si="9"/>
        <v>0</v>
      </c>
    </row>
    <row r="71" spans="1:12" x14ac:dyDescent="0.25">
      <c r="A71" s="19" t="s">
        <v>33</v>
      </c>
      <c r="B71" s="19">
        <v>4.76</v>
      </c>
      <c r="C71" s="32">
        <v>0</v>
      </c>
      <c r="D71" s="32">
        <v>0</v>
      </c>
      <c r="E71" s="32">
        <v>0</v>
      </c>
      <c r="F71" s="32">
        <v>0</v>
      </c>
      <c r="G71" s="32">
        <v>0</v>
      </c>
      <c r="H71" s="30">
        <f t="shared" ref="H71:H72" si="10">C71*$B71*$J$1</f>
        <v>0</v>
      </c>
      <c r="I71" s="30">
        <f t="shared" ref="I71:I72" si="11">D71*$B71*$N$1</f>
        <v>0</v>
      </c>
      <c r="J71" s="30">
        <f t="shared" ref="J71:J72" si="12">E71*$B71*$P$1</f>
        <v>0</v>
      </c>
      <c r="K71" s="30">
        <f t="shared" ref="K71:K72" si="13">F71*$B71*$T$1</f>
        <v>0</v>
      </c>
      <c r="L71" s="30">
        <f t="shared" si="9"/>
        <v>0</v>
      </c>
    </row>
    <row r="72" spans="1:12" x14ac:dyDescent="0.25">
      <c r="A72" s="19" t="s">
        <v>34</v>
      </c>
      <c r="B72" s="19">
        <v>15.35</v>
      </c>
      <c r="C72" s="32">
        <v>5</v>
      </c>
      <c r="D72" s="32">
        <v>0</v>
      </c>
      <c r="E72" s="32">
        <v>0</v>
      </c>
      <c r="F72" s="32">
        <v>8</v>
      </c>
      <c r="G72" s="32">
        <v>8</v>
      </c>
      <c r="H72" s="30">
        <f t="shared" si="10"/>
        <v>19341</v>
      </c>
      <c r="I72" s="30">
        <f t="shared" si="11"/>
        <v>0</v>
      </c>
      <c r="J72" s="30">
        <f t="shared" si="12"/>
        <v>0</v>
      </c>
      <c r="K72" s="30">
        <f t="shared" si="13"/>
        <v>6385.5999999999995</v>
      </c>
      <c r="L72" s="30">
        <f t="shared" si="9"/>
        <v>7490.8</v>
      </c>
    </row>
    <row r="73" spans="1:12" x14ac:dyDescent="0.25">
      <c r="A73" s="19" t="s">
        <v>52</v>
      </c>
      <c r="B73" s="19">
        <v>17.2</v>
      </c>
      <c r="C73" s="32">
        <v>33</v>
      </c>
      <c r="D73" s="32">
        <v>0</v>
      </c>
      <c r="E73" s="32">
        <v>0</v>
      </c>
      <c r="F73" s="32">
        <v>30</v>
      </c>
      <c r="G73" s="32">
        <v>30</v>
      </c>
      <c r="H73" s="30">
        <f>C73*$B73*$J$1</f>
        <v>143035.20000000001</v>
      </c>
      <c r="I73" s="30">
        <f>D73*$B73*$N$1</f>
        <v>0</v>
      </c>
      <c r="J73" s="30">
        <f>E73*$B73*$P$1</f>
        <v>0</v>
      </c>
      <c r="K73" s="30">
        <f>F73*$B73*$T$1</f>
        <v>26832</v>
      </c>
      <c r="L73" s="30">
        <f t="shared" si="9"/>
        <v>31476</v>
      </c>
    </row>
    <row r="74" spans="1:12" x14ac:dyDescent="0.25">
      <c r="A74" s="19" t="s">
        <v>35</v>
      </c>
      <c r="B74" s="19">
        <v>19.89</v>
      </c>
      <c r="C74" s="32">
        <v>38</v>
      </c>
      <c r="D74" s="32">
        <v>0</v>
      </c>
      <c r="E74" s="32">
        <v>0</v>
      </c>
      <c r="F74" s="32">
        <v>38</v>
      </c>
      <c r="G74" s="32">
        <v>38</v>
      </c>
      <c r="H74" s="30">
        <f t="shared" ref="H74:H77" si="14">C74*$B74*$J$1</f>
        <v>190466.64</v>
      </c>
      <c r="I74" s="30">
        <f t="shared" ref="I74:I77" si="15">D74*$B74*$N$1</f>
        <v>0</v>
      </c>
      <c r="J74" s="30">
        <f t="shared" ref="J74:J77" si="16">E74*$B74*$P$1</f>
        <v>0</v>
      </c>
      <c r="K74" s="30">
        <f t="shared" ref="K74:K77" si="17">F74*$B74*$T$1</f>
        <v>39302.639999999999</v>
      </c>
      <c r="L74" s="30">
        <f t="shared" si="9"/>
        <v>46105.020000000004</v>
      </c>
    </row>
    <row r="75" spans="1:12" x14ac:dyDescent="0.25">
      <c r="A75" s="19" t="s">
        <v>36</v>
      </c>
      <c r="B75" s="19">
        <v>27.74</v>
      </c>
      <c r="C75" s="32">
        <v>38</v>
      </c>
      <c r="D75" s="32">
        <v>0</v>
      </c>
      <c r="E75" s="32">
        <v>1</v>
      </c>
      <c r="F75" s="32">
        <v>38</v>
      </c>
      <c r="G75" s="32">
        <v>38</v>
      </c>
      <c r="H75" s="30">
        <f t="shared" si="14"/>
        <v>265638.24</v>
      </c>
      <c r="I75" s="30">
        <f t="shared" si="15"/>
        <v>0</v>
      </c>
      <c r="J75" s="30">
        <f t="shared" si="16"/>
        <v>5825.4</v>
      </c>
      <c r="K75" s="30">
        <f t="shared" si="17"/>
        <v>54814.239999999991</v>
      </c>
      <c r="L75" s="30">
        <f t="shared" si="9"/>
        <v>64301.319999999992</v>
      </c>
    </row>
    <row r="76" spans="1:12" x14ac:dyDescent="0.25">
      <c r="A76" s="19" t="s">
        <v>37</v>
      </c>
      <c r="B76" s="19">
        <v>8.48</v>
      </c>
      <c r="C76" s="32">
        <v>42</v>
      </c>
      <c r="D76" s="32">
        <v>0</v>
      </c>
      <c r="E76" s="32">
        <v>0</v>
      </c>
      <c r="F76" s="32">
        <v>40</v>
      </c>
      <c r="G76" s="32">
        <v>39</v>
      </c>
      <c r="H76" s="30">
        <f t="shared" si="14"/>
        <v>89752.320000000007</v>
      </c>
      <c r="I76" s="30">
        <f t="shared" si="15"/>
        <v>0</v>
      </c>
      <c r="J76" s="30">
        <f t="shared" si="16"/>
        <v>0</v>
      </c>
      <c r="K76" s="30">
        <f t="shared" si="17"/>
        <v>17638.400000000001</v>
      </c>
      <c r="L76" s="30">
        <f t="shared" si="9"/>
        <v>20173.920000000002</v>
      </c>
    </row>
    <row r="77" spans="1:12" x14ac:dyDescent="0.25">
      <c r="A77" s="19" t="s">
        <v>38</v>
      </c>
      <c r="B77" s="19">
        <v>14.68</v>
      </c>
      <c r="C77" s="32">
        <v>33</v>
      </c>
      <c r="D77" s="32">
        <v>0</v>
      </c>
      <c r="E77" s="32">
        <v>0</v>
      </c>
      <c r="F77" s="32">
        <v>30</v>
      </c>
      <c r="G77" s="32">
        <v>30</v>
      </c>
      <c r="H77" s="30">
        <f t="shared" si="14"/>
        <v>122078.88</v>
      </c>
      <c r="I77" s="30">
        <f t="shared" si="15"/>
        <v>0</v>
      </c>
      <c r="J77" s="30">
        <f t="shared" si="16"/>
        <v>0</v>
      </c>
      <c r="K77" s="30">
        <f t="shared" si="17"/>
        <v>22900.799999999999</v>
      </c>
      <c r="L77" s="30">
        <f t="shared" si="9"/>
        <v>26864.399999999998</v>
      </c>
    </row>
    <row r="78" spans="1:12" x14ac:dyDescent="0.25">
      <c r="C78" s="31"/>
      <c r="D78" s="31"/>
      <c r="E78" s="31"/>
      <c r="F78" s="31"/>
      <c r="G78" s="31"/>
      <c r="H78" s="31">
        <f>SUM(H68:H77)</f>
        <v>966828.24000000011</v>
      </c>
      <c r="I78" s="31">
        <f>SUM(I68:I77)</f>
        <v>0</v>
      </c>
      <c r="J78" s="31">
        <f>SUM(J68:J77)</f>
        <v>5825.4</v>
      </c>
      <c r="K78" s="31">
        <f>SUM(K68:K77)</f>
        <v>196750.31999999998</v>
      </c>
      <c r="L78" s="31">
        <f>SUM(L68:L77)</f>
        <v>230285.98</v>
      </c>
    </row>
    <row r="80" spans="1:12" ht="18.75" x14ac:dyDescent="0.3">
      <c r="A80" s="24" t="s">
        <v>53</v>
      </c>
    </row>
    <row r="81" spans="1:12" ht="18.75" x14ac:dyDescent="0.3">
      <c r="A81" s="24"/>
    </row>
    <row r="82" spans="1:12" x14ac:dyDescent="0.25">
      <c r="A82" s="20"/>
      <c r="B82" s="20"/>
      <c r="C82" s="233" t="s">
        <v>25</v>
      </c>
      <c r="D82" s="233"/>
      <c r="E82" s="233"/>
      <c r="F82" s="233"/>
      <c r="G82" s="233"/>
      <c r="H82" s="229" t="s">
        <v>236</v>
      </c>
      <c r="I82" s="229"/>
      <c r="J82" s="229"/>
      <c r="K82" s="229"/>
      <c r="L82" s="229"/>
    </row>
    <row r="83" spans="1:12" x14ac:dyDescent="0.25">
      <c r="A83" s="22" t="s">
        <v>26</v>
      </c>
      <c r="B83" s="22" t="s">
        <v>27</v>
      </c>
      <c r="C83" s="23" t="s">
        <v>18</v>
      </c>
      <c r="D83" s="23" t="s">
        <v>19</v>
      </c>
      <c r="E83" s="23" t="s">
        <v>28</v>
      </c>
      <c r="F83" s="23" t="s">
        <v>29</v>
      </c>
      <c r="G83" s="23" t="s">
        <v>30</v>
      </c>
      <c r="H83" s="22" t="s">
        <v>18</v>
      </c>
      <c r="I83" s="22" t="s">
        <v>19</v>
      </c>
      <c r="J83" s="22" t="s">
        <v>28</v>
      </c>
      <c r="K83" s="22" t="s">
        <v>29</v>
      </c>
      <c r="L83" s="22" t="s">
        <v>31</v>
      </c>
    </row>
    <row r="84" spans="1:12" x14ac:dyDescent="0.25">
      <c r="A84" s="19" t="s">
        <v>42</v>
      </c>
      <c r="B84" s="19">
        <v>5.5</v>
      </c>
      <c r="C84" s="32">
        <f>8*0.2</f>
        <v>1.6</v>
      </c>
      <c r="D84" s="32">
        <v>0</v>
      </c>
      <c r="E84" s="32">
        <v>0</v>
      </c>
      <c r="F84" s="32">
        <v>12</v>
      </c>
      <c r="G84" s="32">
        <v>12</v>
      </c>
      <c r="H84" s="30">
        <f>C84*$B84*$J$1</f>
        <v>2217.6000000000004</v>
      </c>
      <c r="I84" s="30">
        <f>D84*$B84*$N$1</f>
        <v>0</v>
      </c>
      <c r="J84" s="30">
        <f>E84*$B84*$P$1</f>
        <v>0</v>
      </c>
      <c r="K84" s="30">
        <f>F84*$B84*$T$1</f>
        <v>3432</v>
      </c>
      <c r="L84" s="30">
        <f>G84*$B84*$X$1</f>
        <v>4026</v>
      </c>
    </row>
    <row r="85" spans="1:12" x14ac:dyDescent="0.25">
      <c r="A85" s="19" t="s">
        <v>43</v>
      </c>
      <c r="B85" s="19">
        <v>1.58</v>
      </c>
      <c r="C85" s="32">
        <f>8*0.2</f>
        <v>1.6</v>
      </c>
      <c r="D85" s="32">
        <v>0</v>
      </c>
      <c r="E85" s="32">
        <v>0</v>
      </c>
      <c r="F85" s="32">
        <v>12</v>
      </c>
      <c r="G85" s="32">
        <v>12</v>
      </c>
      <c r="H85" s="30">
        <f>C85*$B85*$J$1</f>
        <v>637.05600000000015</v>
      </c>
      <c r="I85" s="30">
        <f>D85*$B85*$N$1</f>
        <v>0</v>
      </c>
      <c r="J85" s="30">
        <f>E85*$B85*$P$1</f>
        <v>0</v>
      </c>
      <c r="K85" s="30">
        <f>F85*$B85*$T$1</f>
        <v>985.92000000000007</v>
      </c>
      <c r="L85" s="30">
        <f>G85*$B85*$X$1</f>
        <v>1156.56</v>
      </c>
    </row>
    <row r="86" spans="1:12" x14ac:dyDescent="0.25">
      <c r="C86" s="31"/>
      <c r="D86" s="31"/>
      <c r="E86" s="31"/>
      <c r="F86" s="31"/>
      <c r="G86" s="31"/>
      <c r="H86" s="31">
        <f>SUM(H84:H85)</f>
        <v>2854.6560000000004</v>
      </c>
      <c r="I86" s="31">
        <f>SUM(I84:I85)</f>
        <v>0</v>
      </c>
      <c r="J86" s="31">
        <f>SUM(J84:J85)</f>
        <v>0</v>
      </c>
      <c r="K86" s="31">
        <f>SUM(K84:K85)</f>
        <v>4417.92</v>
      </c>
      <c r="L86" s="31">
        <f>SUM(L84:L85)</f>
        <v>5182.5599999999995</v>
      </c>
    </row>
    <row r="88" spans="1:12" ht="18.75" x14ac:dyDescent="0.3">
      <c r="A88" s="24" t="s">
        <v>54</v>
      </c>
    </row>
    <row r="90" spans="1:12" x14ac:dyDescent="0.25">
      <c r="A90" s="20"/>
      <c r="B90" s="20"/>
      <c r="C90" s="233" t="s">
        <v>25</v>
      </c>
      <c r="D90" s="233"/>
      <c r="E90" s="233"/>
      <c r="F90" s="233"/>
      <c r="G90" s="233"/>
      <c r="H90" s="229" t="s">
        <v>236</v>
      </c>
      <c r="I90" s="229"/>
      <c r="J90" s="229"/>
      <c r="K90" s="229"/>
      <c r="L90" s="229"/>
    </row>
    <row r="91" spans="1:12" x14ac:dyDescent="0.25">
      <c r="A91" s="22" t="s">
        <v>26</v>
      </c>
      <c r="B91" s="22" t="s">
        <v>27</v>
      </c>
      <c r="C91" s="23" t="s">
        <v>18</v>
      </c>
      <c r="D91" s="23" t="s">
        <v>19</v>
      </c>
      <c r="E91" s="23" t="s">
        <v>28</v>
      </c>
      <c r="F91" s="23" t="s">
        <v>29</v>
      </c>
      <c r="G91" s="23" t="s">
        <v>30</v>
      </c>
      <c r="H91" s="22" t="s">
        <v>18</v>
      </c>
      <c r="I91" s="22" t="s">
        <v>19</v>
      </c>
      <c r="J91" s="22" t="s">
        <v>28</v>
      </c>
      <c r="K91" s="22" t="s">
        <v>29</v>
      </c>
      <c r="L91" s="22" t="s">
        <v>31</v>
      </c>
    </row>
    <row r="92" spans="1:12" x14ac:dyDescent="0.25">
      <c r="A92" s="19" t="s">
        <v>40</v>
      </c>
      <c r="B92" s="19">
        <v>7.46</v>
      </c>
      <c r="C92" s="32">
        <v>20</v>
      </c>
      <c r="D92" s="32">
        <v>0</v>
      </c>
      <c r="E92" s="32">
        <v>0</v>
      </c>
      <c r="F92" s="32">
        <v>18</v>
      </c>
      <c r="G92" s="32">
        <v>18</v>
      </c>
      <c r="H92" s="30">
        <f>C92*$B92*$J$1</f>
        <v>37598.399999999994</v>
      </c>
      <c r="I92" s="30">
        <f>D92*$B92*$N$1</f>
        <v>0</v>
      </c>
      <c r="J92" s="30">
        <f>E92*$B92*$P$1</f>
        <v>0</v>
      </c>
      <c r="K92" s="30">
        <f>F92*$B92*$T$1</f>
        <v>6982.56</v>
      </c>
      <c r="L92" s="30">
        <f>G92*$B92*$X$1</f>
        <v>8191.08</v>
      </c>
    </row>
    <row r="93" spans="1:12" x14ac:dyDescent="0.25">
      <c r="C93" s="31"/>
      <c r="D93" s="31"/>
      <c r="E93" s="31"/>
      <c r="F93" s="31"/>
      <c r="G93" s="31"/>
      <c r="H93" s="31">
        <f t="shared" ref="H93:L93" si="18">SUM(H92)</f>
        <v>37598.399999999994</v>
      </c>
      <c r="I93" s="31">
        <f t="shared" si="18"/>
        <v>0</v>
      </c>
      <c r="J93" s="31">
        <f t="shared" si="18"/>
        <v>0</v>
      </c>
      <c r="K93" s="31">
        <f t="shared" si="18"/>
        <v>6982.56</v>
      </c>
      <c r="L93" s="31">
        <f t="shared" si="18"/>
        <v>8191.08</v>
      </c>
    </row>
    <row r="95" spans="1:12" ht="18.75" x14ac:dyDescent="0.3">
      <c r="A95" s="24" t="s">
        <v>224</v>
      </c>
    </row>
    <row r="97" spans="1:12" x14ac:dyDescent="0.25">
      <c r="A97" s="20"/>
      <c r="B97" s="20"/>
      <c r="C97" s="233" t="s">
        <v>25</v>
      </c>
      <c r="D97" s="233"/>
      <c r="E97" s="233"/>
      <c r="F97" s="233"/>
      <c r="G97" s="233"/>
      <c r="H97" s="229" t="s">
        <v>236</v>
      </c>
      <c r="I97" s="229"/>
      <c r="J97" s="229"/>
      <c r="K97" s="229"/>
      <c r="L97" s="229"/>
    </row>
    <row r="98" spans="1:12" x14ac:dyDescent="0.25">
      <c r="A98" s="22" t="s">
        <v>26</v>
      </c>
      <c r="B98" s="22" t="s">
        <v>27</v>
      </c>
      <c r="C98" s="23" t="s">
        <v>18</v>
      </c>
      <c r="D98" s="23" t="s">
        <v>19</v>
      </c>
      <c r="E98" s="23" t="s">
        <v>28</v>
      </c>
      <c r="F98" s="23" t="s">
        <v>29</v>
      </c>
      <c r="G98" s="23" t="s">
        <v>30</v>
      </c>
      <c r="H98" s="22" t="s">
        <v>18</v>
      </c>
      <c r="I98" s="22" t="s">
        <v>19</v>
      </c>
      <c r="J98" s="22" t="s">
        <v>28</v>
      </c>
      <c r="K98" s="22" t="s">
        <v>29</v>
      </c>
      <c r="L98" s="22" t="s">
        <v>31</v>
      </c>
    </row>
    <row r="99" spans="1:12" x14ac:dyDescent="0.25">
      <c r="A99" s="19" t="s">
        <v>45</v>
      </c>
      <c r="B99" s="19">
        <v>26.12</v>
      </c>
      <c r="C99" s="32">
        <v>0</v>
      </c>
      <c r="D99" s="32">
        <v>0</v>
      </c>
      <c r="E99" s="32">
        <v>0</v>
      </c>
      <c r="F99" s="32">
        <v>0</v>
      </c>
      <c r="G99" s="32">
        <v>0</v>
      </c>
      <c r="H99" s="30">
        <f>C99*$B99*$J$1</f>
        <v>0</v>
      </c>
      <c r="I99" s="30">
        <f>D99*$B99*$N$1</f>
        <v>0</v>
      </c>
      <c r="J99" s="30">
        <f>E99*$B99*$P$1</f>
        <v>0</v>
      </c>
      <c r="K99" s="30">
        <f>F99*$B99*$T$1</f>
        <v>0</v>
      </c>
      <c r="L99" s="30">
        <f>G99*$B99*$X$1</f>
        <v>0</v>
      </c>
    </row>
    <row r="100" spans="1:12" x14ac:dyDescent="0.25">
      <c r="A100" s="19" t="s">
        <v>46</v>
      </c>
      <c r="B100" s="19">
        <v>25.06</v>
      </c>
      <c r="C100" s="32">
        <v>0</v>
      </c>
      <c r="D100" s="32">
        <v>0</v>
      </c>
      <c r="E100" s="32">
        <v>0</v>
      </c>
      <c r="F100" s="32">
        <v>0</v>
      </c>
      <c r="G100" s="32">
        <v>0</v>
      </c>
      <c r="H100" s="30">
        <f>C100*$B100*$J$1</f>
        <v>0</v>
      </c>
      <c r="I100" s="30">
        <f>D100*$B100*$N$1</f>
        <v>0</v>
      </c>
      <c r="J100" s="30">
        <f>E100*$B100*$P$1</f>
        <v>0</v>
      </c>
      <c r="K100" s="30">
        <f>F100*$B100*$T$1</f>
        <v>0</v>
      </c>
      <c r="L100" s="30">
        <f>G100*$B100*$X$1</f>
        <v>0</v>
      </c>
    </row>
    <row r="101" spans="1:12" x14ac:dyDescent="0.25">
      <c r="A101" s="19" t="s">
        <v>47</v>
      </c>
      <c r="B101" s="19">
        <v>4.4800000000000004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0">
        <f>C101*$B101*$J$1</f>
        <v>0</v>
      </c>
      <c r="I101" s="30">
        <f>D101*$B101*$N$1</f>
        <v>0</v>
      </c>
      <c r="J101" s="30">
        <f>E101*$B101*$P$1</f>
        <v>0</v>
      </c>
      <c r="K101" s="30">
        <f>F101*$B101*$T$1</f>
        <v>0</v>
      </c>
      <c r="L101" s="30">
        <f>G101*$B101*$X$1</f>
        <v>0</v>
      </c>
    </row>
    <row r="102" spans="1:12" x14ac:dyDescent="0.25">
      <c r="A102" s="19" t="s">
        <v>48</v>
      </c>
      <c r="B102" s="19">
        <v>51.43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0">
        <f>C102*$B102*$J$1</f>
        <v>0</v>
      </c>
      <c r="I102" s="30">
        <f>D102*$B102*$N$1</f>
        <v>0</v>
      </c>
      <c r="J102" s="30">
        <f>E102*$B102*$P$1</f>
        <v>0</v>
      </c>
      <c r="K102" s="30">
        <f>F102*$B102*$T$1</f>
        <v>0</v>
      </c>
      <c r="L102" s="30">
        <f>G102*$B102*$X$1</f>
        <v>0</v>
      </c>
    </row>
    <row r="103" spans="1:12" x14ac:dyDescent="0.25">
      <c r="C103" s="31"/>
      <c r="D103" s="31"/>
      <c r="E103" s="31"/>
      <c r="F103" s="31"/>
      <c r="G103" s="31"/>
      <c r="H103" s="31">
        <f t="shared" ref="H103:L103" si="19">SUM(H99:H102)</f>
        <v>0</v>
      </c>
      <c r="I103" s="31">
        <f t="shared" si="19"/>
        <v>0</v>
      </c>
      <c r="J103" s="31">
        <f t="shared" si="19"/>
        <v>0</v>
      </c>
      <c r="K103" s="31">
        <f t="shared" si="19"/>
        <v>0</v>
      </c>
      <c r="L103" s="31">
        <f t="shared" si="19"/>
        <v>0</v>
      </c>
    </row>
    <row r="105" spans="1:12" ht="18.75" x14ac:dyDescent="0.3">
      <c r="A105" s="24" t="s">
        <v>56</v>
      </c>
    </row>
    <row r="106" spans="1:12" x14ac:dyDescent="0.25">
      <c r="A106" s="5"/>
    </row>
    <row r="107" spans="1:12" x14ac:dyDescent="0.25">
      <c r="A107" s="20"/>
      <c r="B107" s="20"/>
      <c r="C107" s="233" t="s">
        <v>25</v>
      </c>
      <c r="D107" s="233"/>
      <c r="E107" s="233"/>
      <c r="F107" s="233"/>
      <c r="G107" s="233"/>
      <c r="H107" s="229" t="s">
        <v>236</v>
      </c>
      <c r="I107" s="229"/>
      <c r="J107" s="229"/>
      <c r="K107" s="229"/>
      <c r="L107" s="229"/>
    </row>
    <row r="108" spans="1:12" x14ac:dyDescent="0.25">
      <c r="A108" s="22" t="s">
        <v>26</v>
      </c>
      <c r="B108" s="22" t="s">
        <v>27</v>
      </c>
      <c r="C108" s="23" t="s">
        <v>18</v>
      </c>
      <c r="D108" s="23" t="s">
        <v>19</v>
      </c>
      <c r="E108" s="23" t="s">
        <v>28</v>
      </c>
      <c r="F108" s="23" t="s">
        <v>29</v>
      </c>
      <c r="G108" s="23" t="s">
        <v>30</v>
      </c>
      <c r="H108" s="22" t="s">
        <v>18</v>
      </c>
      <c r="I108" s="22" t="s">
        <v>19</v>
      </c>
      <c r="J108" s="22" t="s">
        <v>28</v>
      </c>
      <c r="K108" s="22" t="s">
        <v>29</v>
      </c>
      <c r="L108" s="22" t="s">
        <v>31</v>
      </c>
    </row>
    <row r="109" spans="1:12" x14ac:dyDescent="0.25">
      <c r="A109" s="19" t="s">
        <v>57</v>
      </c>
      <c r="B109" s="19">
        <v>6.49</v>
      </c>
      <c r="C109" s="32">
        <v>33</v>
      </c>
      <c r="D109" s="32">
        <v>0</v>
      </c>
      <c r="E109" s="32">
        <v>0</v>
      </c>
      <c r="F109" s="32">
        <v>30</v>
      </c>
      <c r="G109" s="32">
        <v>28</v>
      </c>
      <c r="H109" s="30">
        <f t="shared" ref="H109:H111" si="20">C109*$B109*$J$1</f>
        <v>53970.840000000004</v>
      </c>
      <c r="I109" s="30">
        <f t="shared" ref="I109:I111" si="21">D109*$B109*$N$1</f>
        <v>0</v>
      </c>
      <c r="J109" s="30">
        <f t="shared" ref="J109:J111" si="22">E109*$B109*$P$1</f>
        <v>0</v>
      </c>
      <c r="K109" s="30">
        <f t="shared" ref="K109:K111" si="23">F109*$B109*$T$1</f>
        <v>10124.400000000001</v>
      </c>
      <c r="L109" s="30">
        <f>G109*$B109*$X$1</f>
        <v>11084.92</v>
      </c>
    </row>
    <row r="110" spans="1:12" x14ac:dyDescent="0.25">
      <c r="A110" s="19" t="s">
        <v>58</v>
      </c>
      <c r="B110" s="19">
        <v>12.04</v>
      </c>
      <c r="C110" s="32">
        <v>33</v>
      </c>
      <c r="D110" s="32">
        <v>0</v>
      </c>
      <c r="E110" s="32">
        <v>0</v>
      </c>
      <c r="F110" s="32">
        <v>30</v>
      </c>
      <c r="G110" s="32">
        <v>28</v>
      </c>
      <c r="H110" s="30">
        <f t="shared" si="20"/>
        <v>100124.64</v>
      </c>
      <c r="I110" s="30">
        <f t="shared" si="21"/>
        <v>0</v>
      </c>
      <c r="J110" s="30">
        <f t="shared" si="22"/>
        <v>0</v>
      </c>
      <c r="K110" s="30">
        <f t="shared" si="23"/>
        <v>18782.399999999998</v>
      </c>
      <c r="L110" s="30">
        <f>G110*$B110*$X$1</f>
        <v>20564.32</v>
      </c>
    </row>
    <row r="111" spans="1:12" x14ac:dyDescent="0.25">
      <c r="A111" s="19" t="s">
        <v>59</v>
      </c>
      <c r="B111" s="19">
        <v>9.48</v>
      </c>
      <c r="C111" s="32">
        <v>33</v>
      </c>
      <c r="D111" s="32">
        <v>0</v>
      </c>
      <c r="E111" s="32">
        <v>0</v>
      </c>
      <c r="F111" s="32">
        <v>30</v>
      </c>
      <c r="G111" s="32">
        <v>28</v>
      </c>
      <c r="H111" s="30">
        <f t="shared" si="20"/>
        <v>78835.680000000008</v>
      </c>
      <c r="I111" s="30">
        <f t="shared" si="21"/>
        <v>0</v>
      </c>
      <c r="J111" s="30">
        <f t="shared" si="22"/>
        <v>0</v>
      </c>
      <c r="K111" s="30">
        <f t="shared" si="23"/>
        <v>14788.800000000001</v>
      </c>
      <c r="L111" s="30">
        <f>G111*$B111*$X$1</f>
        <v>16191.84</v>
      </c>
    </row>
    <row r="112" spans="1:12" x14ac:dyDescent="0.25">
      <c r="H112" s="31">
        <f>SUM(H109:H111)</f>
        <v>232931.16000000003</v>
      </c>
      <c r="I112" s="31"/>
      <c r="J112" s="31"/>
      <c r="K112" s="31">
        <f t="shared" ref="K112:L112" si="24">SUM(K109:K111)</f>
        <v>43695.6</v>
      </c>
      <c r="L112" s="31">
        <f t="shared" si="24"/>
        <v>47841.08</v>
      </c>
    </row>
    <row r="114" spans="1:12" ht="18.75" x14ac:dyDescent="0.3">
      <c r="A114" s="24" t="s">
        <v>67</v>
      </c>
    </row>
    <row r="115" spans="1:12" x14ac:dyDescent="0.25">
      <c r="A115" s="5"/>
    </row>
    <row r="116" spans="1:12" x14ac:dyDescent="0.25">
      <c r="A116" s="20"/>
      <c r="B116" s="20"/>
      <c r="C116" s="233" t="s">
        <v>25</v>
      </c>
      <c r="D116" s="233"/>
      <c r="E116" s="233"/>
      <c r="F116" s="233"/>
      <c r="G116" s="233"/>
      <c r="H116" s="229" t="s">
        <v>236</v>
      </c>
      <c r="I116" s="229"/>
      <c r="J116" s="229"/>
      <c r="K116" s="229"/>
      <c r="L116" s="229"/>
    </row>
    <row r="117" spans="1:12" x14ac:dyDescent="0.25">
      <c r="A117" s="22" t="s">
        <v>26</v>
      </c>
      <c r="B117" s="22" t="s">
        <v>27</v>
      </c>
      <c r="C117" s="23" t="s">
        <v>18</v>
      </c>
      <c r="D117" s="23" t="s">
        <v>19</v>
      </c>
      <c r="E117" s="23" t="s">
        <v>68</v>
      </c>
      <c r="F117" s="23" t="s">
        <v>29</v>
      </c>
      <c r="G117" s="23" t="s">
        <v>30</v>
      </c>
      <c r="H117" s="22" t="s">
        <v>18</v>
      </c>
      <c r="I117" s="22" t="s">
        <v>19</v>
      </c>
      <c r="J117" s="22" t="s">
        <v>68</v>
      </c>
      <c r="K117" s="22" t="s">
        <v>29</v>
      </c>
      <c r="L117" s="22" t="s">
        <v>31</v>
      </c>
    </row>
    <row r="118" spans="1:12" x14ac:dyDescent="0.25">
      <c r="A118" s="19" t="s">
        <v>69</v>
      </c>
      <c r="B118" s="19">
        <v>12.5</v>
      </c>
      <c r="C118" s="32">
        <v>38</v>
      </c>
      <c r="D118" s="32">
        <v>0</v>
      </c>
      <c r="E118" s="32">
        <v>0</v>
      </c>
      <c r="F118" s="32">
        <v>38</v>
      </c>
      <c r="G118" s="32">
        <v>34</v>
      </c>
      <c r="H118" s="30">
        <f t="shared" ref="H118:H121" si="25">C118*$B118*$J$1</f>
        <v>119700</v>
      </c>
      <c r="I118" s="30">
        <f t="shared" ref="I118:I121" si="26">D118*$B118*$N$1</f>
        <v>0</v>
      </c>
      <c r="J118" s="30">
        <f>E118*$B118*$R$1</f>
        <v>0</v>
      </c>
      <c r="K118" s="30">
        <f t="shared" ref="K118:K121" si="27">F118*$B118*$T$1</f>
        <v>24700</v>
      </c>
      <c r="L118" s="30">
        <f>G118*$B118*$X$1</f>
        <v>25925</v>
      </c>
    </row>
    <row r="119" spans="1:12" x14ac:dyDescent="0.25">
      <c r="A119" s="19" t="s">
        <v>70</v>
      </c>
      <c r="B119" s="19">
        <v>4.6399999999999997</v>
      </c>
      <c r="C119" s="32">
        <v>73</v>
      </c>
      <c r="D119" s="32">
        <v>0</v>
      </c>
      <c r="E119" s="32">
        <v>0</v>
      </c>
      <c r="F119" s="32">
        <v>71</v>
      </c>
      <c r="G119" s="32">
        <v>66</v>
      </c>
      <c r="H119" s="30">
        <f t="shared" si="25"/>
        <v>85357.439999999988</v>
      </c>
      <c r="I119" s="30">
        <f t="shared" si="26"/>
        <v>0</v>
      </c>
      <c r="J119" s="30">
        <f t="shared" ref="J119:J121" si="28">E119*$B119*$R$1</f>
        <v>0</v>
      </c>
      <c r="K119" s="30">
        <f t="shared" si="27"/>
        <v>17130.88</v>
      </c>
      <c r="L119" s="30">
        <f>G119*$B119*$X$1</f>
        <v>18680.639999999996</v>
      </c>
    </row>
    <row r="120" spans="1:12" x14ac:dyDescent="0.25">
      <c r="A120" s="19" t="s">
        <v>71</v>
      </c>
      <c r="B120" s="19">
        <v>14.28</v>
      </c>
      <c r="C120" s="32">
        <v>36</v>
      </c>
      <c r="D120" s="32">
        <v>0</v>
      </c>
      <c r="E120" s="32">
        <v>0</v>
      </c>
      <c r="F120" s="32">
        <v>32</v>
      </c>
      <c r="G120" s="32">
        <v>30</v>
      </c>
      <c r="H120" s="30">
        <f t="shared" si="25"/>
        <v>129548.15999999997</v>
      </c>
      <c r="I120" s="30">
        <f t="shared" si="26"/>
        <v>0</v>
      </c>
      <c r="J120" s="30">
        <f t="shared" si="28"/>
        <v>0</v>
      </c>
      <c r="K120" s="30">
        <f t="shared" si="27"/>
        <v>23761.919999999998</v>
      </c>
      <c r="L120" s="30">
        <f>G120*$B120*$X$1</f>
        <v>26132.399999999998</v>
      </c>
    </row>
    <row r="121" spans="1:12" x14ac:dyDescent="0.25">
      <c r="A121" s="19" t="s">
        <v>72</v>
      </c>
      <c r="B121" s="19">
        <v>8.0299999999999994</v>
      </c>
      <c r="C121" s="32">
        <v>30</v>
      </c>
      <c r="D121" s="32">
        <v>0</v>
      </c>
      <c r="E121" s="32">
        <v>2</v>
      </c>
      <c r="F121" s="32">
        <v>32</v>
      </c>
      <c r="G121" s="32">
        <v>30</v>
      </c>
      <c r="H121" s="30">
        <f t="shared" si="25"/>
        <v>60706.799999999996</v>
      </c>
      <c r="I121" s="30">
        <f t="shared" si="26"/>
        <v>0</v>
      </c>
      <c r="J121" s="30">
        <f t="shared" si="28"/>
        <v>674.52</v>
      </c>
      <c r="K121" s="30">
        <f t="shared" si="27"/>
        <v>13361.919999999998</v>
      </c>
      <c r="L121" s="30">
        <f>G121*$B121*$X$1</f>
        <v>14694.899999999998</v>
      </c>
    </row>
    <row r="122" spans="1:12" x14ac:dyDescent="0.25">
      <c r="H122" s="31">
        <f>SUM(H118:H121)</f>
        <v>395312.39999999997</v>
      </c>
      <c r="I122" s="31">
        <f t="shared" ref="I122:L122" si="29">SUM(I118:I121)</f>
        <v>0</v>
      </c>
      <c r="J122" s="31">
        <f t="shared" si="29"/>
        <v>674.52</v>
      </c>
      <c r="K122" s="31">
        <f t="shared" si="29"/>
        <v>78954.720000000001</v>
      </c>
      <c r="L122" s="31">
        <f t="shared" si="29"/>
        <v>85432.939999999988</v>
      </c>
    </row>
    <row r="125" spans="1:12" s="136" customFormat="1" ht="18.75" x14ac:dyDescent="0.3">
      <c r="A125" s="213" t="s">
        <v>73</v>
      </c>
    </row>
    <row r="126" spans="1:12" s="136" customFormat="1" x14ac:dyDescent="0.25">
      <c r="A126" s="214"/>
    </row>
    <row r="127" spans="1:12" s="136" customFormat="1" x14ac:dyDescent="0.25">
      <c r="A127" s="215"/>
      <c r="B127" s="215"/>
      <c r="C127" s="233" t="s">
        <v>25</v>
      </c>
      <c r="D127" s="233"/>
      <c r="E127" s="233"/>
      <c r="F127" s="233"/>
      <c r="G127" s="233"/>
      <c r="H127" s="229" t="s">
        <v>236</v>
      </c>
      <c r="I127" s="229"/>
      <c r="J127" s="229"/>
      <c r="K127" s="229"/>
      <c r="L127" s="229"/>
    </row>
    <row r="128" spans="1:12" s="136" customFormat="1" x14ac:dyDescent="0.25">
      <c r="A128" s="216" t="s">
        <v>26</v>
      </c>
      <c r="B128" s="216" t="s">
        <v>27</v>
      </c>
      <c r="C128" s="217" t="s">
        <v>18</v>
      </c>
      <c r="D128" s="217" t="s">
        <v>19</v>
      </c>
      <c r="E128" s="217" t="s">
        <v>28</v>
      </c>
      <c r="F128" s="217" t="s">
        <v>29</v>
      </c>
      <c r="G128" s="217" t="s">
        <v>30</v>
      </c>
      <c r="H128" s="216" t="s">
        <v>18</v>
      </c>
      <c r="I128" s="216" t="s">
        <v>19</v>
      </c>
      <c r="J128" s="216" t="s">
        <v>28</v>
      </c>
      <c r="K128" s="216" t="s">
        <v>29</v>
      </c>
      <c r="L128" s="216" t="s">
        <v>31</v>
      </c>
    </row>
    <row r="129" spans="1:13" s="136" customFormat="1" x14ac:dyDescent="0.25">
      <c r="A129" s="218" t="s">
        <v>74</v>
      </c>
      <c r="B129" s="218">
        <v>7.46</v>
      </c>
      <c r="C129" s="219">
        <v>23</v>
      </c>
      <c r="D129" s="219">
        <v>0</v>
      </c>
      <c r="E129" s="219">
        <v>0</v>
      </c>
      <c r="F129" s="219">
        <v>20</v>
      </c>
      <c r="G129" s="219">
        <v>20</v>
      </c>
      <c r="H129" s="220">
        <f t="shared" ref="H129:H132" si="30">C129*$B129*$J$1</f>
        <v>43238.16</v>
      </c>
      <c r="I129" s="220">
        <f t="shared" ref="I129:I132" si="31">D129*$B129*$N$1</f>
        <v>0</v>
      </c>
      <c r="J129" s="220">
        <f t="shared" ref="J129:J132" si="32">E129*$B129*$P$1</f>
        <v>0</v>
      </c>
      <c r="K129" s="220">
        <f t="shared" ref="K129:K132" si="33">F129*$B129*$T$1</f>
        <v>7758.4</v>
      </c>
      <c r="L129" s="220">
        <f>G129*$B129*$X$1</f>
        <v>9101.1999999999989</v>
      </c>
    </row>
    <row r="130" spans="1:13" s="136" customFormat="1" x14ac:dyDescent="0.25">
      <c r="A130" s="218" t="s">
        <v>75</v>
      </c>
      <c r="B130" s="218">
        <v>5.5</v>
      </c>
      <c r="C130" s="219">
        <f>31+7*0.2</f>
        <v>32.4</v>
      </c>
      <c r="D130" s="219">
        <v>0</v>
      </c>
      <c r="E130" s="219">
        <v>0</v>
      </c>
      <c r="F130" s="219">
        <v>33</v>
      </c>
      <c r="G130" s="219">
        <v>31</v>
      </c>
      <c r="H130" s="220">
        <f t="shared" si="30"/>
        <v>44906.399999999994</v>
      </c>
      <c r="I130" s="220">
        <f t="shared" si="31"/>
        <v>0</v>
      </c>
      <c r="J130" s="220">
        <f t="shared" si="32"/>
        <v>0</v>
      </c>
      <c r="K130" s="220">
        <f t="shared" si="33"/>
        <v>9438</v>
      </c>
      <c r="L130" s="220">
        <f>G130*$B130*$X$1</f>
        <v>10400.5</v>
      </c>
    </row>
    <row r="131" spans="1:13" s="136" customFormat="1" x14ac:dyDescent="0.25">
      <c r="A131" s="218" t="s">
        <v>76</v>
      </c>
      <c r="B131" s="218">
        <v>1.58</v>
      </c>
      <c r="C131" s="219">
        <f>31+7*0.2</f>
        <v>32.4</v>
      </c>
      <c r="D131" s="219">
        <v>0</v>
      </c>
      <c r="E131" s="219">
        <v>0</v>
      </c>
      <c r="F131" s="219">
        <v>33</v>
      </c>
      <c r="G131" s="219">
        <v>31</v>
      </c>
      <c r="H131" s="220">
        <f t="shared" si="30"/>
        <v>12900.384</v>
      </c>
      <c r="I131" s="220">
        <f t="shared" si="31"/>
        <v>0</v>
      </c>
      <c r="J131" s="220">
        <f t="shared" si="32"/>
        <v>0</v>
      </c>
      <c r="K131" s="220">
        <f t="shared" si="33"/>
        <v>2711.28</v>
      </c>
      <c r="L131" s="220">
        <f>G131*$B131*$X$1</f>
        <v>2987.78</v>
      </c>
    </row>
    <row r="132" spans="1:13" s="136" customFormat="1" x14ac:dyDescent="0.25">
      <c r="A132" s="218" t="s">
        <v>77</v>
      </c>
      <c r="B132" s="218">
        <v>22.8</v>
      </c>
      <c r="C132" s="219">
        <v>31.2</v>
      </c>
      <c r="D132" s="219">
        <v>0</v>
      </c>
      <c r="E132" s="219">
        <v>0</v>
      </c>
      <c r="F132" s="219">
        <v>27</v>
      </c>
      <c r="G132" s="219">
        <v>25</v>
      </c>
      <c r="H132" s="220">
        <f t="shared" si="30"/>
        <v>179262.72</v>
      </c>
      <c r="I132" s="220">
        <f t="shared" si="31"/>
        <v>0</v>
      </c>
      <c r="J132" s="220">
        <f t="shared" si="32"/>
        <v>0</v>
      </c>
      <c r="K132" s="220">
        <f t="shared" si="33"/>
        <v>32011.200000000001</v>
      </c>
      <c r="L132" s="220">
        <f>G132*$B132*$X$1</f>
        <v>34770</v>
      </c>
    </row>
    <row r="133" spans="1:13" s="136" customFormat="1" x14ac:dyDescent="0.25">
      <c r="H133" s="221">
        <f>SUM(H129:H132)</f>
        <v>280307.66399999999</v>
      </c>
      <c r="I133" s="221"/>
      <c r="J133" s="221"/>
      <c r="K133" s="221">
        <f t="shared" ref="K133:L133" si="34">SUM(K129:K132)</f>
        <v>51918.880000000005</v>
      </c>
      <c r="L133" s="221">
        <f t="shared" si="34"/>
        <v>57259.479999999996</v>
      </c>
    </row>
    <row r="134" spans="1:13" x14ac:dyDescent="0.25">
      <c r="C134" s="18"/>
    </row>
    <row r="137" spans="1:13" ht="18.75" x14ac:dyDescent="0.3">
      <c r="A137" s="24" t="s">
        <v>78</v>
      </c>
    </row>
    <row r="138" spans="1:13" x14ac:dyDescent="0.25">
      <c r="A138" s="5" t="s">
        <v>225</v>
      </c>
      <c r="M138" s="136"/>
    </row>
    <row r="139" spans="1:13" x14ac:dyDescent="0.25">
      <c r="A139" s="33"/>
      <c r="B139" s="4"/>
      <c r="C139" s="33"/>
      <c r="D139" s="4"/>
      <c r="E139" s="4"/>
      <c r="F139" s="4"/>
      <c r="G139" s="38"/>
      <c r="H139" s="229" t="s">
        <v>236</v>
      </c>
      <c r="I139" s="229"/>
      <c r="J139" s="229"/>
      <c r="K139" s="229"/>
      <c r="L139" s="229"/>
      <c r="M139" s="136"/>
    </row>
    <row r="140" spans="1:13" s="5" customFormat="1" x14ac:dyDescent="0.25">
      <c r="A140" s="40" t="s">
        <v>79</v>
      </c>
      <c r="B140" s="41"/>
      <c r="C140" s="43"/>
      <c r="D140" s="44"/>
      <c r="E140" s="44"/>
      <c r="F140" s="44"/>
      <c r="G140" s="45"/>
      <c r="H140" s="42" t="s">
        <v>80</v>
      </c>
      <c r="I140" s="42"/>
      <c r="J140" s="42"/>
      <c r="K140" s="42" t="s">
        <v>81</v>
      </c>
      <c r="L140" s="42" t="s">
        <v>82</v>
      </c>
      <c r="M140" s="136"/>
    </row>
    <row r="141" spans="1:13" x14ac:dyDescent="0.25">
      <c r="A141" s="26" t="s">
        <v>60</v>
      </c>
      <c r="B141" s="27"/>
      <c r="C141" s="26"/>
      <c r="D141" s="27"/>
      <c r="E141" s="27"/>
      <c r="F141" s="27"/>
      <c r="G141" s="39"/>
      <c r="H141" s="30">
        <f>SUM(H9:L10)</f>
        <v>595741.00000000012</v>
      </c>
      <c r="I141" s="19"/>
      <c r="J141" s="19"/>
      <c r="K141" s="30">
        <f>SUM(H11:L11)</f>
        <v>217505.1</v>
      </c>
      <c r="L141" s="19">
        <v>0</v>
      </c>
      <c r="M141" s="136"/>
    </row>
    <row r="142" spans="1:13" ht="15.75" thickBot="1" x14ac:dyDescent="0.3">
      <c r="A142" s="26" t="s">
        <v>63</v>
      </c>
      <c r="B142" s="27"/>
      <c r="C142" s="26"/>
      <c r="D142" s="27"/>
      <c r="E142" s="27"/>
      <c r="F142" s="27"/>
      <c r="G142" s="39"/>
      <c r="H142" s="30">
        <f>SUM(H18:L18)</f>
        <v>312868.64</v>
      </c>
      <c r="I142" s="19"/>
      <c r="J142" s="19"/>
      <c r="K142" s="30">
        <f>SUM(H19:L20)</f>
        <v>510372.42000000004</v>
      </c>
      <c r="L142" s="19">
        <v>0</v>
      </c>
      <c r="M142" s="136"/>
    </row>
    <row r="143" spans="1:13" s="5" customFormat="1" ht="15.75" thickBot="1" x14ac:dyDescent="0.3">
      <c r="A143" s="48" t="s">
        <v>83</v>
      </c>
      <c r="B143" s="49"/>
      <c r="C143" s="52"/>
      <c r="D143" s="49"/>
      <c r="E143" s="49"/>
      <c r="F143" s="49"/>
      <c r="G143" s="50"/>
      <c r="H143" s="51">
        <f>SUM(H141:H142)</f>
        <v>908609.64000000013</v>
      </c>
      <c r="I143" s="51"/>
      <c r="J143" s="51"/>
      <c r="K143" s="51">
        <f>SUM(K141:K142)</f>
        <v>727877.52</v>
      </c>
      <c r="L143" s="51">
        <f>SUM(L141:L142)</f>
        <v>0</v>
      </c>
      <c r="M143" s="136"/>
    </row>
    <row r="144" spans="1:13" x14ac:dyDescent="0.25">
      <c r="H144" s="224">
        <f>H143/L145</f>
        <v>0.55521953499470178</v>
      </c>
      <c r="K144" s="224">
        <f>K143/L145</f>
        <v>0.44478046500529828</v>
      </c>
      <c r="L144" s="225">
        <f>L143/L145</f>
        <v>0</v>
      </c>
      <c r="M144" s="136"/>
    </row>
    <row r="145" spans="1:15" ht="18.75" x14ac:dyDescent="0.3">
      <c r="J145" s="24"/>
      <c r="K145" s="222" t="s">
        <v>237</v>
      </c>
      <c r="L145" s="223">
        <f>H143+K143+L143</f>
        <v>1636487.1600000001</v>
      </c>
      <c r="M145" s="136"/>
      <c r="N145" s="222"/>
      <c r="O145" s="223"/>
    </row>
    <row r="146" spans="1:15" x14ac:dyDescent="0.25">
      <c r="M146" s="136"/>
    </row>
    <row r="147" spans="1:15" x14ac:dyDescent="0.25">
      <c r="M147" s="136"/>
    </row>
    <row r="148" spans="1:15" x14ac:dyDescent="0.25">
      <c r="A148" s="5" t="s">
        <v>226</v>
      </c>
      <c r="M148" s="136"/>
    </row>
    <row r="149" spans="1:15" x14ac:dyDescent="0.25">
      <c r="A149" s="33"/>
      <c r="B149" s="4"/>
      <c r="C149" s="33"/>
      <c r="D149" s="4"/>
      <c r="E149" s="4"/>
      <c r="F149" s="4"/>
      <c r="G149" s="38"/>
      <c r="H149" s="46"/>
      <c r="I149" s="34"/>
      <c r="J149" s="34"/>
      <c r="K149" s="21" t="s">
        <v>236</v>
      </c>
      <c r="L149" s="47"/>
      <c r="M149" s="136"/>
    </row>
    <row r="150" spans="1:15" s="5" customFormat="1" x14ac:dyDescent="0.25">
      <c r="A150" s="40" t="s">
        <v>79</v>
      </c>
      <c r="B150" s="41"/>
      <c r="C150" s="43"/>
      <c r="D150" s="44"/>
      <c r="E150" s="44"/>
      <c r="F150" s="44"/>
      <c r="G150" s="45"/>
      <c r="H150" s="42" t="s">
        <v>80</v>
      </c>
      <c r="I150" s="42"/>
      <c r="J150" s="42"/>
      <c r="K150" s="42" t="s">
        <v>81</v>
      </c>
      <c r="L150" s="42" t="s">
        <v>82</v>
      </c>
      <c r="M150" s="136"/>
    </row>
    <row r="151" spans="1:15" x14ac:dyDescent="0.25">
      <c r="A151" s="26" t="s">
        <v>24</v>
      </c>
      <c r="B151" s="27"/>
      <c r="C151" s="239"/>
      <c r="D151" s="27"/>
      <c r="E151" s="27"/>
      <c r="F151" s="237"/>
      <c r="G151" s="39"/>
      <c r="H151" s="30">
        <f>SUM(H30:L30)</f>
        <v>110670.75</v>
      </c>
      <c r="I151" s="30"/>
      <c r="J151" s="30"/>
      <c r="K151" s="30">
        <f>SUM(H31:L36)</f>
        <v>1120910.3400000001</v>
      </c>
      <c r="L151" s="30">
        <v>0</v>
      </c>
      <c r="M151" s="136"/>
      <c r="O151" s="31"/>
    </row>
    <row r="152" spans="1:15" x14ac:dyDescent="0.25">
      <c r="A152" s="26" t="s">
        <v>39</v>
      </c>
      <c r="B152" s="27"/>
      <c r="C152" s="239"/>
      <c r="D152" s="27"/>
      <c r="E152" s="27"/>
      <c r="F152" s="237"/>
      <c r="G152" s="39"/>
      <c r="H152" s="30">
        <v>0</v>
      </c>
      <c r="I152" s="30"/>
      <c r="J152" s="30"/>
      <c r="K152" s="30">
        <f>SUM(H43:L43)</f>
        <v>0</v>
      </c>
      <c r="L152" s="30">
        <v>0</v>
      </c>
      <c r="M152" s="136"/>
    </row>
    <row r="153" spans="1:15" x14ac:dyDescent="0.25">
      <c r="A153" s="26" t="s">
        <v>41</v>
      </c>
      <c r="B153" s="27"/>
      <c r="C153" s="239"/>
      <c r="D153" s="27"/>
      <c r="E153" s="27"/>
      <c r="F153" s="237"/>
      <c r="G153" s="39"/>
      <c r="H153" s="30">
        <v>0</v>
      </c>
      <c r="I153" s="30"/>
      <c r="J153" s="30"/>
      <c r="K153" s="30">
        <f>SUM(H50:L50)</f>
        <v>0</v>
      </c>
      <c r="L153" s="30">
        <f>SUM(H51:L51)</f>
        <v>0</v>
      </c>
      <c r="M153" s="136"/>
    </row>
    <row r="154" spans="1:15" x14ac:dyDescent="0.25">
      <c r="A154" s="26" t="s">
        <v>44</v>
      </c>
      <c r="B154" s="27"/>
      <c r="C154" s="239"/>
      <c r="D154" s="27"/>
      <c r="E154" s="27"/>
      <c r="F154" s="237"/>
      <c r="G154" s="39"/>
      <c r="H154" s="30">
        <v>0</v>
      </c>
      <c r="I154" s="30"/>
      <c r="J154" s="30"/>
      <c r="K154" s="30">
        <f>SUM(H58:L60)</f>
        <v>654694.55999999994</v>
      </c>
      <c r="L154" s="30">
        <f>SUM(H61:L61)</f>
        <v>0</v>
      </c>
      <c r="M154" s="136"/>
    </row>
    <row r="155" spans="1:15" x14ac:dyDescent="0.25">
      <c r="A155" s="26" t="s">
        <v>49</v>
      </c>
      <c r="B155" s="27"/>
      <c r="C155" s="239"/>
      <c r="D155" s="27"/>
      <c r="E155" s="27"/>
      <c r="F155" s="237"/>
      <c r="G155" s="39"/>
      <c r="H155" s="30">
        <f>SUM(H68:L68)+SUM(H70:L70)</f>
        <v>189464.2</v>
      </c>
      <c r="I155" s="30"/>
      <c r="J155" s="30"/>
      <c r="K155" s="30">
        <f>SUM(H69:L69)+SUM(H71:L77)</f>
        <v>1210225.74</v>
      </c>
      <c r="L155" s="30">
        <v>0</v>
      </c>
      <c r="M155" s="136"/>
      <c r="O155" s="31"/>
    </row>
    <row r="156" spans="1:15" x14ac:dyDescent="0.25">
      <c r="A156" s="26" t="s">
        <v>54</v>
      </c>
      <c r="B156" s="27"/>
      <c r="C156" s="239"/>
      <c r="D156" s="27"/>
      <c r="E156" s="27"/>
      <c r="F156" s="237"/>
      <c r="G156" s="39"/>
      <c r="H156" s="30">
        <v>0</v>
      </c>
      <c r="I156" s="30"/>
      <c r="J156" s="30"/>
      <c r="K156" s="30">
        <f>SUM(H92:L92)</f>
        <v>52772.039999999994</v>
      </c>
      <c r="L156" s="30">
        <v>0</v>
      </c>
      <c r="M156" s="136"/>
    </row>
    <row r="157" spans="1:15" x14ac:dyDescent="0.25">
      <c r="A157" s="26" t="s">
        <v>53</v>
      </c>
      <c r="B157" s="27"/>
      <c r="C157" s="238"/>
      <c r="F157" s="238"/>
      <c r="H157" s="30">
        <v>0</v>
      </c>
      <c r="I157" s="30"/>
      <c r="J157" s="30"/>
      <c r="K157" s="30">
        <f>SUM(H84:L84)</f>
        <v>9675.6</v>
      </c>
      <c r="L157" s="30">
        <f>SUM(H85:L85)</f>
        <v>2779.5360000000001</v>
      </c>
      <c r="M157" s="136"/>
    </row>
    <row r="158" spans="1:15" x14ac:dyDescent="0.25">
      <c r="A158" s="35" t="s">
        <v>55</v>
      </c>
      <c r="C158" s="239"/>
      <c r="D158" s="27"/>
      <c r="E158" s="27"/>
      <c r="F158" s="237"/>
      <c r="G158" s="39"/>
      <c r="H158" s="30">
        <v>0</v>
      </c>
      <c r="I158" s="30"/>
      <c r="J158" s="30"/>
      <c r="K158" s="30">
        <f>SUM(H99:L101)</f>
        <v>0</v>
      </c>
      <c r="L158" s="30">
        <f>SUM(H102:L102)</f>
        <v>0</v>
      </c>
      <c r="M158" s="136"/>
    </row>
    <row r="159" spans="1:15" x14ac:dyDescent="0.25">
      <c r="A159" s="26" t="s">
        <v>56</v>
      </c>
      <c r="B159" s="27"/>
      <c r="C159" s="239"/>
      <c r="D159" s="27"/>
      <c r="E159" s="27"/>
      <c r="F159" s="237"/>
      <c r="G159" s="39"/>
      <c r="H159" s="19">
        <v>0</v>
      </c>
      <c r="I159" s="19"/>
      <c r="J159" s="19"/>
      <c r="K159" s="30">
        <f>SUM(H109:L111)</f>
        <v>324467.84000000003</v>
      </c>
      <c r="L159" s="19">
        <v>0</v>
      </c>
      <c r="M159" s="136"/>
    </row>
    <row r="160" spans="1:15" ht="15.75" thickBot="1" x14ac:dyDescent="0.3">
      <c r="A160" s="26" t="s">
        <v>67</v>
      </c>
      <c r="B160" s="27"/>
      <c r="C160" s="239"/>
      <c r="D160" s="27"/>
      <c r="E160" s="27"/>
      <c r="F160" s="237"/>
      <c r="G160" s="39"/>
      <c r="H160" s="30">
        <v>0</v>
      </c>
      <c r="I160" s="19"/>
      <c r="J160" s="19"/>
      <c r="K160" s="30">
        <f>SUM(H118:L121)</f>
        <v>560374.58000000007</v>
      </c>
      <c r="L160" s="19">
        <v>0</v>
      </c>
      <c r="M160" s="136"/>
    </row>
    <row r="161" spans="1:15" ht="15.75" thickBot="1" x14ac:dyDescent="0.3">
      <c r="A161" s="48" t="s">
        <v>83</v>
      </c>
      <c r="B161" s="49"/>
      <c r="C161" s="52"/>
      <c r="D161" s="49"/>
      <c r="E161" s="49"/>
      <c r="F161" s="49"/>
      <c r="G161" s="50"/>
      <c r="H161" s="51">
        <f>SUM(H151:H160)</f>
        <v>300134.95</v>
      </c>
      <c r="I161" s="51"/>
      <c r="J161" s="51"/>
      <c r="K161" s="51">
        <f>SUM(K151:K160)</f>
        <v>3933120.6999999997</v>
      </c>
      <c r="L161" s="51">
        <f>SUM(L151:L160)</f>
        <v>2779.5360000000001</v>
      </c>
      <c r="M161" s="136"/>
    </row>
    <row r="162" spans="1:15" x14ac:dyDescent="0.25">
      <c r="A162" s="35"/>
      <c r="C162" s="35"/>
      <c r="G162" s="36"/>
      <c r="H162" s="15"/>
      <c r="I162" s="15"/>
      <c r="J162" s="15"/>
      <c r="K162" s="15"/>
      <c r="L162" s="15"/>
      <c r="M162" s="136"/>
    </row>
    <row r="163" spans="1:15" s="5" customFormat="1" x14ac:dyDescent="0.25">
      <c r="A163" s="53" t="s">
        <v>84</v>
      </c>
      <c r="B163" s="54"/>
      <c r="C163" s="53"/>
      <c r="D163" s="54"/>
      <c r="E163" s="54"/>
      <c r="F163" s="54"/>
      <c r="G163" s="55"/>
      <c r="H163" s="56">
        <v>0</v>
      </c>
      <c r="I163" s="56"/>
      <c r="J163" s="56"/>
      <c r="K163" s="57">
        <f>SUM(H142:L142)</f>
        <v>823241.06</v>
      </c>
      <c r="L163" s="57">
        <f>SUM(H143:L143)</f>
        <v>1636487.1600000001</v>
      </c>
      <c r="M163" s="136"/>
    </row>
    <row r="164" spans="1:15" x14ac:dyDescent="0.25">
      <c r="H164" s="224">
        <f>H161/L165</f>
        <v>7.0852799096650376E-2</v>
      </c>
      <c r="K164" s="224">
        <f>K161/L165</f>
        <v>0.9284910363820571</v>
      </c>
      <c r="L164" s="225">
        <f>L161/L165</f>
        <v>6.5616452129252931E-4</v>
      </c>
      <c r="M164" s="136"/>
    </row>
    <row r="165" spans="1:15" s="12" customFormat="1" ht="18.75" x14ac:dyDescent="0.3">
      <c r="A165"/>
      <c r="B165"/>
      <c r="C165"/>
      <c r="D165"/>
      <c r="E165"/>
      <c r="F165"/>
      <c r="G165"/>
      <c r="H165"/>
      <c r="I165"/>
      <c r="J165" s="24"/>
      <c r="K165" s="222" t="s">
        <v>238</v>
      </c>
      <c r="L165" s="223">
        <f>H161+K161+L161</f>
        <v>4236035.1859999998</v>
      </c>
      <c r="M165" s="136"/>
    </row>
    <row r="166" spans="1:15" x14ac:dyDescent="0.25">
      <c r="L166" s="31"/>
      <c r="M166" s="136"/>
    </row>
    <row r="167" spans="1:15" x14ac:dyDescent="0.25">
      <c r="M167" s="136"/>
    </row>
    <row r="168" spans="1:15" x14ac:dyDescent="0.25">
      <c r="A168" s="5" t="s">
        <v>233</v>
      </c>
      <c r="M168" s="136"/>
    </row>
    <row r="169" spans="1:15" x14ac:dyDescent="0.25">
      <c r="A169" s="33"/>
      <c r="B169" s="4"/>
      <c r="C169" s="33"/>
      <c r="D169" s="4"/>
      <c r="E169" s="4"/>
      <c r="F169" s="4"/>
      <c r="G169" s="38"/>
      <c r="H169" s="46"/>
      <c r="I169" s="34"/>
      <c r="J169" s="34"/>
      <c r="K169" s="21" t="s">
        <v>236</v>
      </c>
      <c r="L169" s="47"/>
      <c r="M169" s="136"/>
    </row>
    <row r="170" spans="1:15" s="5" customFormat="1" x14ac:dyDescent="0.25">
      <c r="A170" s="40" t="s">
        <v>234</v>
      </c>
      <c r="B170" s="41"/>
      <c r="C170" s="43"/>
      <c r="D170" s="44"/>
      <c r="E170" s="44"/>
      <c r="F170" s="44"/>
      <c r="G170" s="45"/>
      <c r="H170" s="42" t="s">
        <v>80</v>
      </c>
      <c r="I170" s="42"/>
      <c r="J170" s="42"/>
      <c r="K170" s="42" t="s">
        <v>81</v>
      </c>
      <c r="L170" s="42" t="s">
        <v>82</v>
      </c>
      <c r="M170" s="136"/>
    </row>
    <row r="171" spans="1:15" x14ac:dyDescent="0.25">
      <c r="H171" s="31">
        <f>H143+H161</f>
        <v>1208744.5900000001</v>
      </c>
      <c r="K171" s="31">
        <f t="shared" ref="K171:L171" si="35">K143+K161</f>
        <v>4660998.22</v>
      </c>
      <c r="L171" s="31">
        <f t="shared" si="35"/>
        <v>2779.5360000000001</v>
      </c>
      <c r="M171" s="136"/>
    </row>
    <row r="172" spans="1:15" x14ac:dyDescent="0.25">
      <c r="H172" s="224">
        <f>H171/L173</f>
        <v>0.2058305645824102</v>
      </c>
      <c r="K172" s="224">
        <f>K171/L173</f>
        <v>0.79369612329781669</v>
      </c>
      <c r="L172" s="225">
        <f>L171/L173</f>
        <v>4.7331211977307306E-4</v>
      </c>
      <c r="M172" s="136"/>
    </row>
    <row r="173" spans="1:15" ht="18.75" x14ac:dyDescent="0.3">
      <c r="J173" s="24"/>
      <c r="K173" s="222" t="s">
        <v>239</v>
      </c>
      <c r="L173" s="223">
        <f>H171+K171+L171</f>
        <v>5872522.3459999999</v>
      </c>
      <c r="M173" s="136"/>
      <c r="N173" s="222"/>
      <c r="O173" s="223"/>
    </row>
    <row r="174" spans="1:15" x14ac:dyDescent="0.25">
      <c r="M174" s="136"/>
    </row>
    <row r="175" spans="1:15" x14ac:dyDescent="0.25">
      <c r="M175" s="136"/>
    </row>
    <row r="176" spans="1:15" x14ac:dyDescent="0.25">
      <c r="M176" s="136"/>
    </row>
    <row r="177" spans="13:13" x14ac:dyDescent="0.25">
      <c r="M177" s="136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W212"/>
  <sheetViews>
    <sheetView topLeftCell="C60" zoomScale="85" zoomScaleNormal="85" workbookViewId="0">
      <selection activeCell="H113" sqref="H113"/>
    </sheetView>
  </sheetViews>
  <sheetFormatPr baseColWidth="10" defaultColWidth="11.42578125" defaultRowHeight="15" x14ac:dyDescent="0.25"/>
  <cols>
    <col min="1" max="1" width="2.28515625" style="65" customWidth="1"/>
    <col min="2" max="2" width="24.28515625" style="65" customWidth="1"/>
    <col min="3" max="3" width="22.7109375" style="65" customWidth="1"/>
    <col min="4" max="40" width="6.7109375" style="64" customWidth="1"/>
    <col min="41" max="41" width="6.7109375" style="2" customWidth="1"/>
    <col min="42" max="42" width="6.7109375" style="64" customWidth="1"/>
    <col min="43" max="101" width="6.7109375" style="2" customWidth="1"/>
    <col min="102" max="16384" width="11.42578125" style="65"/>
  </cols>
  <sheetData>
    <row r="1" spans="1:101" customFormat="1" ht="28.5" x14ac:dyDescent="0.45">
      <c r="A1" s="1" t="s">
        <v>188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</row>
    <row r="2" spans="1:101" customFormat="1" x14ac:dyDescent="0.25">
      <c r="A2" s="61" t="s">
        <v>218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7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</row>
    <row r="3" spans="1:101" customFormat="1" x14ac:dyDescent="0.25">
      <c r="A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</row>
    <row r="4" spans="1:101" customFormat="1" x14ac:dyDescent="0.25">
      <c r="A4" s="5"/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spans="1:101" customFormat="1" x14ac:dyDescent="0.25">
      <c r="B5" s="96"/>
      <c r="C5" s="104" t="s">
        <v>86</v>
      </c>
      <c r="D5" s="97">
        <v>1</v>
      </c>
      <c r="E5" s="97">
        <v>3</v>
      </c>
      <c r="F5" s="97">
        <v>5</v>
      </c>
      <c r="G5" s="97">
        <v>7</v>
      </c>
      <c r="H5" s="97">
        <v>9</v>
      </c>
      <c r="I5" s="97">
        <v>11</v>
      </c>
      <c r="J5" s="97">
        <v>13</v>
      </c>
      <c r="K5" s="97">
        <v>15</v>
      </c>
      <c r="L5" s="97">
        <v>17</v>
      </c>
      <c r="M5" s="97">
        <v>19</v>
      </c>
      <c r="N5" s="97">
        <v>21</v>
      </c>
      <c r="O5" s="97">
        <v>23</v>
      </c>
      <c r="P5" s="97">
        <v>25</v>
      </c>
      <c r="Q5" s="97">
        <v>27</v>
      </c>
      <c r="R5" s="97">
        <v>29</v>
      </c>
      <c r="S5" s="97">
        <v>31</v>
      </c>
      <c r="T5" s="97">
        <v>33</v>
      </c>
      <c r="U5" s="97">
        <v>35</v>
      </c>
      <c r="V5" s="97">
        <v>37</v>
      </c>
      <c r="W5" s="97">
        <v>39</v>
      </c>
      <c r="X5" s="97">
        <v>41</v>
      </c>
      <c r="Y5" s="97">
        <v>43</v>
      </c>
      <c r="Z5" s="97">
        <v>45</v>
      </c>
      <c r="AA5" s="97">
        <v>47</v>
      </c>
      <c r="AB5" s="97">
        <v>49</v>
      </c>
      <c r="AC5" s="97">
        <v>51</v>
      </c>
      <c r="AD5" s="97">
        <v>53</v>
      </c>
      <c r="AE5" s="97">
        <v>55</v>
      </c>
      <c r="AF5" s="97">
        <v>57</v>
      </c>
      <c r="AG5" s="97">
        <v>59</v>
      </c>
      <c r="AH5" s="97">
        <v>61</v>
      </c>
      <c r="AI5" s="97">
        <v>63</v>
      </c>
      <c r="AJ5" s="97">
        <v>65</v>
      </c>
      <c r="AK5" s="97">
        <v>67</v>
      </c>
      <c r="AL5" s="97">
        <v>69</v>
      </c>
      <c r="AM5" s="97">
        <v>71</v>
      </c>
      <c r="AN5" s="97">
        <v>73</v>
      </c>
      <c r="AO5" s="97">
        <v>75</v>
      </c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spans="1:101" customFormat="1" ht="15.75" thickBot="1" x14ac:dyDescent="0.3">
      <c r="B6" s="40" t="s">
        <v>91</v>
      </c>
      <c r="C6" s="60" t="s">
        <v>87</v>
      </c>
      <c r="D6" s="85" t="s">
        <v>88</v>
      </c>
      <c r="E6" s="85" t="s">
        <v>88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160</v>
      </c>
      <c r="AN6" s="85" t="s">
        <v>160</v>
      </c>
      <c r="AO6" s="209" t="s">
        <v>122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</row>
    <row r="7" spans="1:101" customFormat="1" ht="15.75" thickBot="1" x14ac:dyDescent="0.3">
      <c r="B7" s="130"/>
      <c r="C7" s="131" t="s">
        <v>92</v>
      </c>
      <c r="D7" s="132"/>
      <c r="E7" s="132"/>
      <c r="F7" s="132"/>
      <c r="G7" s="172"/>
      <c r="H7" s="17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72"/>
      <c r="AH7" s="132"/>
      <c r="AI7" s="132"/>
      <c r="AJ7" s="132"/>
      <c r="AK7" s="132"/>
      <c r="AL7" s="132"/>
      <c r="AM7" s="132"/>
      <c r="AN7" s="132"/>
      <c r="AO7" s="13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</row>
    <row r="8" spans="1:101" x14ac:dyDescent="0.25">
      <c r="A8"/>
      <c r="B8" s="103" t="s">
        <v>2</v>
      </c>
      <c r="C8"/>
      <c r="D8" s="89"/>
      <c r="E8" s="89"/>
      <c r="F8" s="7"/>
      <c r="G8" s="75">
        <v>0.24930555555555556</v>
      </c>
      <c r="H8" s="111">
        <v>0.24930555555555556</v>
      </c>
      <c r="I8" s="112">
        <v>0.29861111111111099</v>
      </c>
      <c r="J8" s="76">
        <v>0.29861111111111099</v>
      </c>
      <c r="K8" s="75">
        <v>0.34027777777777801</v>
      </c>
      <c r="L8" s="111">
        <v>0.34027777777777801</v>
      </c>
      <c r="M8" s="112">
        <v>0.38194444444444398</v>
      </c>
      <c r="N8" s="76">
        <v>0.38194444444444398</v>
      </c>
      <c r="O8" s="75">
        <v>0.42361111111111099</v>
      </c>
      <c r="P8" s="111">
        <v>0.42361111111111099</v>
      </c>
      <c r="Q8" s="112">
        <v>0.46527777777777801</v>
      </c>
      <c r="R8" s="77">
        <v>0.46527777777777801</v>
      </c>
      <c r="S8" s="75">
        <v>0.50694444444444398</v>
      </c>
      <c r="T8" s="111">
        <v>0.50694444444444398</v>
      </c>
      <c r="U8" s="120">
        <v>0.54861111111111105</v>
      </c>
      <c r="V8" s="76">
        <v>0.54861111111111105</v>
      </c>
      <c r="W8" s="75">
        <v>0.59027777777777801</v>
      </c>
      <c r="X8" s="111">
        <v>0.59027777777777801</v>
      </c>
      <c r="Y8" s="112">
        <v>0.63194444444444398</v>
      </c>
      <c r="Z8" s="76">
        <v>0.63194444444444398</v>
      </c>
      <c r="AA8" s="75">
        <v>0.67361111111111105</v>
      </c>
      <c r="AB8" s="111">
        <v>0.67361111111111105</v>
      </c>
      <c r="AC8" s="112">
        <v>0.71527777777777801</v>
      </c>
      <c r="AD8" s="76">
        <v>0.71527777777777801</v>
      </c>
      <c r="AE8" s="75">
        <v>0.75694444444444398</v>
      </c>
      <c r="AF8" s="203">
        <v>0.75694444444444398</v>
      </c>
      <c r="AG8" s="71">
        <v>0.79861111111111105</v>
      </c>
      <c r="AH8" s="112">
        <v>0.84027777777777801</v>
      </c>
      <c r="AI8" s="76">
        <v>0.84027777777777801</v>
      </c>
      <c r="AJ8" s="67">
        <v>0.89375000000000004</v>
      </c>
      <c r="AK8" s="89">
        <v>0.93541666666666667</v>
      </c>
      <c r="AL8" s="89">
        <v>0.9770833333333333</v>
      </c>
      <c r="AM8" s="89">
        <v>5.7638888888888892E-2</v>
      </c>
      <c r="AN8" s="89">
        <v>0.14097222222222222</v>
      </c>
      <c r="AO8" s="181">
        <v>0.22430555555555601</v>
      </c>
      <c r="AP8" s="2"/>
    </row>
    <row r="9" spans="1:101" x14ac:dyDescent="0.25">
      <c r="A9"/>
      <c r="B9" s="35" t="s">
        <v>123</v>
      </c>
      <c r="C9"/>
      <c r="D9" s="86"/>
      <c r="E9" s="86"/>
      <c r="F9" s="7"/>
      <c r="G9" s="67" t="s">
        <v>163</v>
      </c>
      <c r="H9" s="113" t="s">
        <v>163</v>
      </c>
      <c r="I9" s="114" t="s">
        <v>163</v>
      </c>
      <c r="J9" s="68" t="s">
        <v>163</v>
      </c>
      <c r="K9" s="67" t="s">
        <v>163</v>
      </c>
      <c r="L9" s="113" t="s">
        <v>163</v>
      </c>
      <c r="M9" s="114" t="s">
        <v>163</v>
      </c>
      <c r="N9" s="68" t="s">
        <v>163</v>
      </c>
      <c r="O9" s="67" t="s">
        <v>163</v>
      </c>
      <c r="P9" s="113" t="s">
        <v>163</v>
      </c>
      <c r="Q9" s="114" t="s">
        <v>163</v>
      </c>
      <c r="R9" s="7" t="s">
        <v>163</v>
      </c>
      <c r="S9" s="67" t="s">
        <v>163</v>
      </c>
      <c r="T9" s="113" t="s">
        <v>163</v>
      </c>
      <c r="U9" s="106" t="s">
        <v>163</v>
      </c>
      <c r="V9" s="113" t="s">
        <v>163</v>
      </c>
      <c r="W9" s="67" t="s">
        <v>163</v>
      </c>
      <c r="X9" s="113" t="s">
        <v>163</v>
      </c>
      <c r="Y9" s="114" t="s">
        <v>163</v>
      </c>
      <c r="Z9" s="68" t="s">
        <v>163</v>
      </c>
      <c r="AA9" s="67" t="s">
        <v>163</v>
      </c>
      <c r="AB9" s="113" t="s">
        <v>163</v>
      </c>
      <c r="AC9" s="114" t="s">
        <v>163</v>
      </c>
      <c r="AD9" s="68" t="s">
        <v>163</v>
      </c>
      <c r="AE9" s="67" t="s">
        <v>163</v>
      </c>
      <c r="AF9" s="113" t="s">
        <v>163</v>
      </c>
      <c r="AG9" s="240" t="s">
        <v>163</v>
      </c>
      <c r="AH9" s="114" t="s">
        <v>163</v>
      </c>
      <c r="AI9" s="68" t="s">
        <v>163</v>
      </c>
      <c r="AJ9" s="67" t="s">
        <v>163</v>
      </c>
      <c r="AK9" s="86" t="s">
        <v>163</v>
      </c>
      <c r="AL9" s="86" t="s">
        <v>163</v>
      </c>
      <c r="AM9" s="86">
        <v>6.1111111111111109E-2</v>
      </c>
      <c r="AN9" s="86">
        <v>0.14444444444444443</v>
      </c>
      <c r="AO9" s="179">
        <v>0.227777777777778</v>
      </c>
      <c r="AP9" s="2"/>
    </row>
    <row r="10" spans="1:101" x14ac:dyDescent="0.25">
      <c r="A10"/>
      <c r="B10" s="35" t="s">
        <v>3</v>
      </c>
      <c r="C10"/>
      <c r="D10" s="86"/>
      <c r="E10" s="86"/>
      <c r="F10" s="7"/>
      <c r="G10" s="67">
        <v>0.2590277777777778</v>
      </c>
      <c r="H10" s="113">
        <v>0.2590277777777778</v>
      </c>
      <c r="I10" s="114">
        <v>0.30486111111111103</v>
      </c>
      <c r="J10" s="68">
        <v>0.30486111111111103</v>
      </c>
      <c r="K10" s="67">
        <v>0.34652777777777799</v>
      </c>
      <c r="L10" s="113">
        <v>0.34652777777777799</v>
      </c>
      <c r="M10" s="114">
        <v>0.38819444444444401</v>
      </c>
      <c r="N10" s="68">
        <v>0.38819444444444401</v>
      </c>
      <c r="O10" s="67">
        <v>0.42986111111111103</v>
      </c>
      <c r="P10" s="113">
        <v>0.42986111111111103</v>
      </c>
      <c r="Q10" s="114">
        <v>0.47152777777777799</v>
      </c>
      <c r="R10" s="7">
        <v>0.47152777777777799</v>
      </c>
      <c r="S10" s="67">
        <v>0.51319444444444395</v>
      </c>
      <c r="T10" s="113">
        <v>0.51319444444444395</v>
      </c>
      <c r="U10" s="106">
        <v>0.55486111111111103</v>
      </c>
      <c r="V10" s="68">
        <v>0.55486111111111103</v>
      </c>
      <c r="W10" s="67">
        <v>0.59652777777777799</v>
      </c>
      <c r="X10" s="113">
        <v>0.59652777777777799</v>
      </c>
      <c r="Y10" s="114">
        <v>0.63819444444444395</v>
      </c>
      <c r="Z10" s="68">
        <v>0.63819444444444395</v>
      </c>
      <c r="AA10" s="67">
        <v>0.67986111111111103</v>
      </c>
      <c r="AB10" s="113">
        <v>0.67986111111111103</v>
      </c>
      <c r="AC10" s="114">
        <v>0.72152777777777799</v>
      </c>
      <c r="AD10" s="68">
        <v>0.72152777777777799</v>
      </c>
      <c r="AE10" s="67">
        <v>0.76319444444444395</v>
      </c>
      <c r="AF10" s="174">
        <v>0.76319444444444395</v>
      </c>
      <c r="AG10" s="67">
        <v>0.80486111111111103</v>
      </c>
      <c r="AH10" s="114">
        <v>0.84652777777777799</v>
      </c>
      <c r="AI10" s="68">
        <v>0.84652777777777799</v>
      </c>
      <c r="AJ10" s="67">
        <v>0.9</v>
      </c>
      <c r="AK10" s="86">
        <v>0.94166666666666665</v>
      </c>
      <c r="AL10" s="86">
        <v>0.98333333333333328</v>
      </c>
      <c r="AM10" s="86">
        <v>6.3888888888888884E-2</v>
      </c>
      <c r="AN10" s="86">
        <v>0.14722222222222223</v>
      </c>
      <c r="AO10" s="179">
        <v>0.23055555555555601</v>
      </c>
      <c r="AP10" s="2"/>
    </row>
    <row r="11" spans="1:101" x14ac:dyDescent="0.25">
      <c r="A11"/>
      <c r="B11" s="35" t="s">
        <v>143</v>
      </c>
      <c r="C11"/>
      <c r="D11" s="86"/>
      <c r="E11" s="86"/>
      <c r="F11" s="7"/>
      <c r="G11" s="67" t="s">
        <v>163</v>
      </c>
      <c r="H11" s="113" t="s">
        <v>163</v>
      </c>
      <c r="I11" s="114" t="s">
        <v>163</v>
      </c>
      <c r="J11" s="68" t="s">
        <v>163</v>
      </c>
      <c r="K11" s="114" t="s">
        <v>163</v>
      </c>
      <c r="L11" s="68" t="s">
        <v>163</v>
      </c>
      <c r="M11" s="114" t="s">
        <v>163</v>
      </c>
      <c r="N11" s="68" t="s">
        <v>163</v>
      </c>
      <c r="O11" s="114" t="s">
        <v>163</v>
      </c>
      <c r="P11" s="68" t="s">
        <v>163</v>
      </c>
      <c r="Q11" s="114" t="s">
        <v>163</v>
      </c>
      <c r="R11" s="68" t="s">
        <v>163</v>
      </c>
      <c r="S11" s="114" t="s">
        <v>163</v>
      </c>
      <c r="T11" s="68" t="s">
        <v>163</v>
      </c>
      <c r="U11" s="114" t="s">
        <v>163</v>
      </c>
      <c r="V11" s="68" t="s">
        <v>163</v>
      </c>
      <c r="W11" s="114" t="s">
        <v>163</v>
      </c>
      <c r="X11" s="68" t="s">
        <v>163</v>
      </c>
      <c r="Y11" s="114" t="s">
        <v>163</v>
      </c>
      <c r="Z11" s="68" t="s">
        <v>163</v>
      </c>
      <c r="AA11" s="114" t="s">
        <v>163</v>
      </c>
      <c r="AB11" s="68" t="s">
        <v>163</v>
      </c>
      <c r="AC11" s="114" t="s">
        <v>163</v>
      </c>
      <c r="AD11" s="68" t="s">
        <v>163</v>
      </c>
      <c r="AE11" s="114" t="s">
        <v>163</v>
      </c>
      <c r="AF11" s="7" t="s">
        <v>163</v>
      </c>
      <c r="AG11" s="67" t="s">
        <v>163</v>
      </c>
      <c r="AH11" s="114" t="s">
        <v>163</v>
      </c>
      <c r="AI11" s="68" t="s">
        <v>163</v>
      </c>
      <c r="AJ11" s="67" t="s">
        <v>163</v>
      </c>
      <c r="AK11" s="86" t="s">
        <v>163</v>
      </c>
      <c r="AL11" s="86" t="s">
        <v>163</v>
      </c>
      <c r="AM11" s="86">
        <v>6.6666666666666666E-2</v>
      </c>
      <c r="AN11" s="86">
        <v>0.15</v>
      </c>
      <c r="AO11" s="179">
        <v>0.233333333333334</v>
      </c>
      <c r="AP11" s="2"/>
    </row>
    <row r="12" spans="1:101" x14ac:dyDescent="0.25">
      <c r="A12"/>
      <c r="B12" s="40" t="s">
        <v>94</v>
      </c>
      <c r="C12" s="3" t="s">
        <v>93</v>
      </c>
      <c r="D12" s="88"/>
      <c r="E12" s="88"/>
      <c r="F12" s="9"/>
      <c r="G12" s="69" t="s">
        <v>163</v>
      </c>
      <c r="H12" s="115" t="s">
        <v>163</v>
      </c>
      <c r="I12" s="116" t="s">
        <v>163</v>
      </c>
      <c r="J12" s="70" t="s">
        <v>163</v>
      </c>
      <c r="K12" s="69" t="s">
        <v>163</v>
      </c>
      <c r="L12" s="115" t="s">
        <v>163</v>
      </c>
      <c r="M12" s="116" t="s">
        <v>163</v>
      </c>
      <c r="N12" s="70" t="s">
        <v>163</v>
      </c>
      <c r="O12" s="69" t="s">
        <v>163</v>
      </c>
      <c r="P12" s="115" t="s">
        <v>163</v>
      </c>
      <c r="Q12" s="116" t="s">
        <v>163</v>
      </c>
      <c r="R12" s="9" t="s">
        <v>163</v>
      </c>
      <c r="S12" s="69" t="s">
        <v>163</v>
      </c>
      <c r="T12" s="115" t="s">
        <v>163</v>
      </c>
      <c r="U12" s="107" t="s">
        <v>163</v>
      </c>
      <c r="V12" s="70" t="s">
        <v>163</v>
      </c>
      <c r="W12" s="69" t="s">
        <v>163</v>
      </c>
      <c r="X12" s="115" t="s">
        <v>163</v>
      </c>
      <c r="Y12" s="116" t="s">
        <v>163</v>
      </c>
      <c r="Z12" s="70" t="s">
        <v>163</v>
      </c>
      <c r="AA12" s="69" t="s">
        <v>163</v>
      </c>
      <c r="AB12" s="115" t="s">
        <v>163</v>
      </c>
      <c r="AC12" s="116" t="s">
        <v>163</v>
      </c>
      <c r="AD12" s="70" t="s">
        <v>163</v>
      </c>
      <c r="AE12" s="69" t="s">
        <v>163</v>
      </c>
      <c r="AF12" s="175" t="s">
        <v>163</v>
      </c>
      <c r="AG12" s="69" t="s">
        <v>163</v>
      </c>
      <c r="AH12" s="116" t="s">
        <v>163</v>
      </c>
      <c r="AI12" s="70" t="s">
        <v>163</v>
      </c>
      <c r="AJ12" s="69">
        <v>0.90625</v>
      </c>
      <c r="AK12" s="88">
        <v>0.94791666666666663</v>
      </c>
      <c r="AL12" s="88">
        <v>0.98958333333333337</v>
      </c>
      <c r="AM12" s="88">
        <v>7.0833333333333331E-2</v>
      </c>
      <c r="AN12" s="88">
        <v>0.15416666666666667</v>
      </c>
      <c r="AO12" s="180">
        <v>0.23749999999999999</v>
      </c>
      <c r="AP12" s="2"/>
    </row>
    <row r="13" spans="1:101" x14ac:dyDescent="0.25">
      <c r="A13"/>
      <c r="B13" s="103" t="s">
        <v>94</v>
      </c>
      <c r="C13"/>
      <c r="D13" s="86"/>
      <c r="E13" s="86"/>
      <c r="F13" s="7"/>
      <c r="G13" s="67" t="s">
        <v>163</v>
      </c>
      <c r="H13" s="113" t="s">
        <v>163</v>
      </c>
      <c r="I13" s="114" t="s">
        <v>163</v>
      </c>
      <c r="J13" s="68" t="s">
        <v>163</v>
      </c>
      <c r="K13" s="67" t="s">
        <v>163</v>
      </c>
      <c r="L13" s="113" t="s">
        <v>163</v>
      </c>
      <c r="M13" s="114" t="s">
        <v>163</v>
      </c>
      <c r="N13" s="68" t="s">
        <v>163</v>
      </c>
      <c r="O13" s="67" t="s">
        <v>163</v>
      </c>
      <c r="P13" s="113" t="s">
        <v>163</v>
      </c>
      <c r="Q13" s="114" t="s">
        <v>163</v>
      </c>
      <c r="R13" s="7" t="s">
        <v>163</v>
      </c>
      <c r="S13" s="67" t="s">
        <v>163</v>
      </c>
      <c r="T13" s="113" t="s">
        <v>163</v>
      </c>
      <c r="U13" s="106" t="s">
        <v>163</v>
      </c>
      <c r="V13" s="68" t="s">
        <v>163</v>
      </c>
      <c r="W13" s="67" t="s">
        <v>163</v>
      </c>
      <c r="X13" s="113" t="s">
        <v>163</v>
      </c>
      <c r="Y13" s="114" t="s">
        <v>163</v>
      </c>
      <c r="Z13" s="68" t="s">
        <v>163</v>
      </c>
      <c r="AA13" s="67" t="s">
        <v>163</v>
      </c>
      <c r="AB13" s="113" t="s">
        <v>163</v>
      </c>
      <c r="AC13" s="114" t="s">
        <v>163</v>
      </c>
      <c r="AD13" s="68" t="s">
        <v>163</v>
      </c>
      <c r="AE13" s="67" t="s">
        <v>163</v>
      </c>
      <c r="AF13" s="174" t="s">
        <v>163</v>
      </c>
      <c r="AG13" s="67" t="s">
        <v>163</v>
      </c>
      <c r="AH13" s="114" t="s">
        <v>163</v>
      </c>
      <c r="AI13" s="68" t="s">
        <v>163</v>
      </c>
      <c r="AJ13" s="67">
        <v>0.91041666666666665</v>
      </c>
      <c r="AK13" s="86">
        <v>0.95208333333333328</v>
      </c>
      <c r="AL13" s="86">
        <v>0.99375000000000002</v>
      </c>
      <c r="AM13" s="86">
        <v>7.7083333333333337E-2</v>
      </c>
      <c r="AN13" s="86">
        <v>0.16041666666666668</v>
      </c>
      <c r="AO13" s="179">
        <v>0.24374999999999999</v>
      </c>
      <c r="AP13" s="2"/>
    </row>
    <row r="14" spans="1:101" x14ac:dyDescent="0.25">
      <c r="A14"/>
      <c r="B14" s="40" t="s">
        <v>12</v>
      </c>
      <c r="C14" s="3" t="s">
        <v>93</v>
      </c>
      <c r="D14" s="88"/>
      <c r="E14" s="88"/>
      <c r="F14" s="9"/>
      <c r="G14" s="69">
        <v>0.26874999999999999</v>
      </c>
      <c r="H14" s="115">
        <v>0.26874999999999999</v>
      </c>
      <c r="I14" s="116">
        <v>0.31458333333333333</v>
      </c>
      <c r="J14" s="70">
        <v>0.31458333333333333</v>
      </c>
      <c r="K14" s="69">
        <v>0.35625000000000001</v>
      </c>
      <c r="L14" s="115">
        <v>0.35625000000000001</v>
      </c>
      <c r="M14" s="116">
        <v>0.3979166666666667</v>
      </c>
      <c r="N14" s="70">
        <v>0.3979166666666667</v>
      </c>
      <c r="O14" s="69">
        <v>0.43958333333333338</v>
      </c>
      <c r="P14" s="115">
        <v>0.43958333333333338</v>
      </c>
      <c r="Q14" s="116">
        <v>0.48125000000000001</v>
      </c>
      <c r="R14" s="9">
        <v>0.48125000000000001</v>
      </c>
      <c r="S14" s="69">
        <v>0.5229166666666667</v>
      </c>
      <c r="T14" s="115">
        <v>0.5229166666666667</v>
      </c>
      <c r="U14" s="107">
        <v>0.56458333333333333</v>
      </c>
      <c r="V14" s="70">
        <v>0.56458333333333333</v>
      </c>
      <c r="W14" s="69">
        <v>0.60625000000000007</v>
      </c>
      <c r="X14" s="115">
        <v>0.60625000000000007</v>
      </c>
      <c r="Y14" s="116">
        <v>0.6479166666666667</v>
      </c>
      <c r="Z14" s="70">
        <v>0.6479166666666667</v>
      </c>
      <c r="AA14" s="69">
        <v>0.68958333333333333</v>
      </c>
      <c r="AB14" s="115">
        <v>0.68958333333333333</v>
      </c>
      <c r="AC14" s="116">
        <v>0.73125000000000007</v>
      </c>
      <c r="AD14" s="70">
        <v>0.73125000000000007</v>
      </c>
      <c r="AE14" s="69">
        <v>0.7729166666666667</v>
      </c>
      <c r="AF14" s="175">
        <v>0.7729166666666667</v>
      </c>
      <c r="AG14" s="69">
        <v>0.81458333333333333</v>
      </c>
      <c r="AH14" s="116">
        <v>0.85625000000000007</v>
      </c>
      <c r="AI14" s="70">
        <v>0.85625000000000007</v>
      </c>
      <c r="AJ14" s="69">
        <v>0.91666666666666663</v>
      </c>
      <c r="AK14" s="88">
        <v>0.95833333333333337</v>
      </c>
      <c r="AL14" s="88">
        <v>0</v>
      </c>
      <c r="AM14" s="88">
        <v>8.3333333333333329E-2</v>
      </c>
      <c r="AN14" s="88">
        <v>0.16666666666666666</v>
      </c>
      <c r="AO14" s="180">
        <v>0.25</v>
      </c>
      <c r="AP14" s="2"/>
    </row>
    <row r="15" spans="1:101" x14ac:dyDescent="0.25">
      <c r="A15"/>
      <c r="B15" s="103" t="s">
        <v>12</v>
      </c>
      <c r="C15"/>
      <c r="D15" s="86"/>
      <c r="E15" s="86"/>
      <c r="F15" s="7"/>
      <c r="G15" s="67">
        <v>0.26944444444444443</v>
      </c>
      <c r="H15" s="113">
        <v>0.26944444444444443</v>
      </c>
      <c r="I15" s="114">
        <v>0.31527777777777777</v>
      </c>
      <c r="J15" s="68">
        <v>0.31527777777777777</v>
      </c>
      <c r="K15" s="67">
        <v>0.35694444444444445</v>
      </c>
      <c r="L15" s="113">
        <v>0.35694444444444445</v>
      </c>
      <c r="M15" s="114">
        <v>0.39861111111111108</v>
      </c>
      <c r="N15" s="68">
        <v>0.39861111111111108</v>
      </c>
      <c r="O15" s="67">
        <v>0.44027777777777777</v>
      </c>
      <c r="P15" s="113">
        <v>0.44027777777777777</v>
      </c>
      <c r="Q15" s="114">
        <v>0.48194444444444445</v>
      </c>
      <c r="R15" s="7">
        <v>0.48194444444444445</v>
      </c>
      <c r="S15" s="67">
        <v>0.52361111111111114</v>
      </c>
      <c r="T15" s="113">
        <v>0.52361111111111114</v>
      </c>
      <c r="U15" s="106">
        <v>0.56527777777777777</v>
      </c>
      <c r="V15" s="68">
        <v>0.56527777777777777</v>
      </c>
      <c r="W15" s="67">
        <v>0.6069444444444444</v>
      </c>
      <c r="X15" s="113">
        <v>0.6069444444444444</v>
      </c>
      <c r="Y15" s="114">
        <v>0.64861111111111114</v>
      </c>
      <c r="Z15" s="68">
        <v>0.64861111111111114</v>
      </c>
      <c r="AA15" s="67">
        <v>0.69027777777777777</v>
      </c>
      <c r="AB15" s="113">
        <v>0.69027777777777777</v>
      </c>
      <c r="AC15" s="114">
        <v>0.7319444444444444</v>
      </c>
      <c r="AD15" s="68">
        <v>0.7319444444444444</v>
      </c>
      <c r="AE15" s="67">
        <v>0.77361111111111114</v>
      </c>
      <c r="AF15" s="174">
        <v>0.77361111111111114</v>
      </c>
      <c r="AG15" s="67">
        <v>0.81527777777777777</v>
      </c>
      <c r="AH15" s="114">
        <v>0.8569444444444444</v>
      </c>
      <c r="AI15" s="68">
        <v>0.8569444444444444</v>
      </c>
      <c r="AJ15" s="86">
        <v>1.91736111111111</v>
      </c>
      <c r="AK15" s="86">
        <v>0.95902777777777781</v>
      </c>
      <c r="AL15" s="86">
        <v>6.9444444444444447E-4</v>
      </c>
      <c r="AM15" s="86">
        <v>8.4027777777777785E-2</v>
      </c>
      <c r="AN15" s="86">
        <v>0.1673611111111111</v>
      </c>
      <c r="AO15" s="179">
        <v>0.250694444444445</v>
      </c>
      <c r="AP15" s="2"/>
    </row>
    <row r="16" spans="1:101" x14ac:dyDescent="0.25">
      <c r="A16"/>
      <c r="B16" s="35" t="s">
        <v>95</v>
      </c>
      <c r="C16" s="7"/>
      <c r="D16" s="86"/>
      <c r="E16" s="86"/>
      <c r="F16" s="7"/>
      <c r="G16" s="67">
        <v>0.27291666666666664</v>
      </c>
      <c r="H16" s="113">
        <v>0.27291666666666664</v>
      </c>
      <c r="I16" s="114">
        <v>0.31875000000000003</v>
      </c>
      <c r="J16" s="68">
        <v>0.31875000000000003</v>
      </c>
      <c r="K16" s="67">
        <v>0.36041666666666666</v>
      </c>
      <c r="L16" s="113">
        <v>0.36041666666666666</v>
      </c>
      <c r="M16" s="114">
        <v>0.40208333333333335</v>
      </c>
      <c r="N16" s="68">
        <v>0.40208333333333335</v>
      </c>
      <c r="O16" s="67">
        <v>0.44375000000000003</v>
      </c>
      <c r="P16" s="113">
        <v>0.44375000000000003</v>
      </c>
      <c r="Q16" s="114">
        <v>0.48541666666666666</v>
      </c>
      <c r="R16" s="7">
        <v>0.48541666666666666</v>
      </c>
      <c r="S16" s="67">
        <v>0.52708333333333335</v>
      </c>
      <c r="T16" s="113">
        <v>0.52708333333333335</v>
      </c>
      <c r="U16" s="106">
        <v>0.56874999999999998</v>
      </c>
      <c r="V16" s="68">
        <v>0.56874999999999998</v>
      </c>
      <c r="W16" s="67">
        <v>0.61041666666666672</v>
      </c>
      <c r="X16" s="113">
        <v>0.61041666666666672</v>
      </c>
      <c r="Y16" s="114">
        <v>0.65208333333333335</v>
      </c>
      <c r="Z16" s="68">
        <v>0.65208333333333335</v>
      </c>
      <c r="AA16" s="67">
        <v>0.69374999999999998</v>
      </c>
      <c r="AB16" s="113">
        <v>0.69374999999999998</v>
      </c>
      <c r="AC16" s="114">
        <v>0.73541666666666661</v>
      </c>
      <c r="AD16" s="68">
        <v>0.73541666666666661</v>
      </c>
      <c r="AE16" s="67">
        <v>0.77708333333333324</v>
      </c>
      <c r="AF16" s="174">
        <v>0.77708333333333324</v>
      </c>
      <c r="AG16" s="67">
        <v>0.81874999999999998</v>
      </c>
      <c r="AH16" s="114">
        <v>0.86041666666666661</v>
      </c>
      <c r="AI16" s="68">
        <v>0.86041666666666661</v>
      </c>
      <c r="AJ16" s="86">
        <v>1.9215277777777799</v>
      </c>
      <c r="AK16" s="86">
        <v>0.96319444444444446</v>
      </c>
      <c r="AL16" s="86">
        <v>4.8611111111111112E-3</v>
      </c>
      <c r="AM16" s="86">
        <v>8.819444444444445E-2</v>
      </c>
      <c r="AN16" s="86">
        <v>0.17152777777777778</v>
      </c>
      <c r="AO16" s="179">
        <v>0.25486111111111098</v>
      </c>
      <c r="AP16" s="2"/>
    </row>
    <row r="17" spans="1:101" x14ac:dyDescent="0.25">
      <c r="A17"/>
      <c r="B17" s="40" t="s">
        <v>96</v>
      </c>
      <c r="C17" s="178" t="s">
        <v>93</v>
      </c>
      <c r="D17" s="88"/>
      <c r="E17" s="88"/>
      <c r="F17" s="9"/>
      <c r="G17" s="69">
        <v>0.27777777777777779</v>
      </c>
      <c r="H17" s="115">
        <v>0.27777777777777779</v>
      </c>
      <c r="I17" s="116">
        <v>0.32361111111111113</v>
      </c>
      <c r="J17" s="70">
        <v>0.32361111111111113</v>
      </c>
      <c r="K17" s="69">
        <v>0.36527777777777776</v>
      </c>
      <c r="L17" s="115">
        <v>0.36527777777777776</v>
      </c>
      <c r="M17" s="116">
        <v>0.40694444444444444</v>
      </c>
      <c r="N17" s="70">
        <v>0.40694444444444444</v>
      </c>
      <c r="O17" s="69">
        <v>0.44861111111111113</v>
      </c>
      <c r="P17" s="115">
        <v>0.44861111111111113</v>
      </c>
      <c r="Q17" s="116">
        <v>0.49027777777777776</v>
      </c>
      <c r="R17" s="9">
        <v>0.49027777777777776</v>
      </c>
      <c r="S17" s="69">
        <v>0.53194444444444444</v>
      </c>
      <c r="T17" s="115">
        <v>0.53194444444444444</v>
      </c>
      <c r="U17" s="107">
        <v>0.57361111111111107</v>
      </c>
      <c r="V17" s="70">
        <v>0.57361111111111107</v>
      </c>
      <c r="W17" s="69">
        <v>0.61527777777777781</v>
      </c>
      <c r="X17" s="115">
        <v>0.61527777777777781</v>
      </c>
      <c r="Y17" s="116">
        <v>0.65694444444444444</v>
      </c>
      <c r="Z17" s="70">
        <v>0.65694444444444444</v>
      </c>
      <c r="AA17" s="69">
        <v>0.69861111111111107</v>
      </c>
      <c r="AB17" s="115">
        <v>0.69861111111111107</v>
      </c>
      <c r="AC17" s="116">
        <v>0.74027777777777781</v>
      </c>
      <c r="AD17" s="70">
        <v>0.74027777777777781</v>
      </c>
      <c r="AE17" s="69">
        <v>0.78194444444444444</v>
      </c>
      <c r="AF17" s="175">
        <v>0.78194444444444444</v>
      </c>
      <c r="AG17" s="69">
        <v>0.82361111111111107</v>
      </c>
      <c r="AH17" s="116">
        <v>0.86527777777777781</v>
      </c>
      <c r="AI17" s="70">
        <v>0.86527777777777781</v>
      </c>
      <c r="AJ17" s="88">
        <v>1.92638888888889</v>
      </c>
      <c r="AK17" s="88">
        <v>0.96805555555555556</v>
      </c>
      <c r="AL17" s="88">
        <v>9.7222222222222224E-3</v>
      </c>
      <c r="AM17" s="88">
        <v>9.3055555555555558E-2</v>
      </c>
      <c r="AN17" s="88">
        <v>0.1763888888888889</v>
      </c>
      <c r="AO17" s="180">
        <v>0.25972222222222302</v>
      </c>
      <c r="AP17" s="2"/>
    </row>
    <row r="18" spans="1:101" x14ac:dyDescent="0.25">
      <c r="A18"/>
      <c r="B18" s="103" t="s">
        <v>96</v>
      </c>
      <c r="C18"/>
      <c r="D18" s="87"/>
      <c r="E18" s="86"/>
      <c r="F18" s="7"/>
      <c r="G18" s="202">
        <v>0.27847222222222223</v>
      </c>
      <c r="H18" s="117">
        <v>0.27847222222222223</v>
      </c>
      <c r="I18" s="114">
        <v>0.32430555555555557</v>
      </c>
      <c r="J18" s="68">
        <v>0.32430555555555557</v>
      </c>
      <c r="K18" s="67">
        <v>0.3659722222222222</v>
      </c>
      <c r="L18" s="113">
        <v>0.3659722222222222</v>
      </c>
      <c r="M18" s="114">
        <v>0.40763888888888888</v>
      </c>
      <c r="N18" s="68">
        <v>0.40763888888888888</v>
      </c>
      <c r="O18" s="67">
        <v>0.44930555555555557</v>
      </c>
      <c r="P18" s="113">
        <v>0.44930555555555557</v>
      </c>
      <c r="Q18" s="114">
        <v>0.4909722222222222</v>
      </c>
      <c r="R18" s="7">
        <v>0.4909722222222222</v>
      </c>
      <c r="S18" s="67">
        <v>0.53263888888888888</v>
      </c>
      <c r="T18" s="113">
        <v>0.53263888888888888</v>
      </c>
      <c r="U18" s="106">
        <v>0.57430555555555551</v>
      </c>
      <c r="V18" s="68">
        <v>0.57430555555555551</v>
      </c>
      <c r="W18" s="67">
        <v>0.61597222222222225</v>
      </c>
      <c r="X18" s="113">
        <v>0.61597222222222225</v>
      </c>
      <c r="Y18" s="114">
        <v>0.65763888888888888</v>
      </c>
      <c r="Z18" s="68">
        <v>0.65763888888888888</v>
      </c>
      <c r="AA18" s="67">
        <v>0.69930555555555562</v>
      </c>
      <c r="AB18" s="113">
        <v>0.69930555555555562</v>
      </c>
      <c r="AC18" s="114">
        <v>0.74097222222222225</v>
      </c>
      <c r="AD18" s="68">
        <v>0.74097222222222225</v>
      </c>
      <c r="AE18" s="67">
        <v>0.78263888888888899</v>
      </c>
      <c r="AF18" s="174">
        <v>0.78263888888888899</v>
      </c>
      <c r="AG18" s="67">
        <v>0.82430555555555562</v>
      </c>
      <c r="AH18" s="114">
        <v>0.86597222222222225</v>
      </c>
      <c r="AI18" s="68">
        <v>0.86597222222222225</v>
      </c>
      <c r="AJ18" s="86">
        <v>1.9270833333333299</v>
      </c>
      <c r="AK18" s="86">
        <v>0.96875</v>
      </c>
      <c r="AL18" s="86">
        <v>1.0416666666666666E-2</v>
      </c>
      <c r="AM18" s="86">
        <v>9.375E-2</v>
      </c>
      <c r="AN18" s="86">
        <v>0.17708333333333334</v>
      </c>
      <c r="AO18" s="179">
        <v>0.26041666666666702</v>
      </c>
      <c r="AP18" s="2"/>
    </row>
    <row r="19" spans="1:101" x14ac:dyDescent="0.25">
      <c r="A19"/>
      <c r="B19" s="35" t="s">
        <v>97</v>
      </c>
      <c r="C19"/>
      <c r="D19" s="87"/>
      <c r="E19" s="86"/>
      <c r="F19" s="7"/>
      <c r="G19" s="202">
        <v>0.28333333333333333</v>
      </c>
      <c r="H19" s="117">
        <v>0.28333333333333333</v>
      </c>
      <c r="I19" s="114">
        <v>0.32916666666666666</v>
      </c>
      <c r="J19" s="68">
        <v>0.32916666666666666</v>
      </c>
      <c r="K19" s="67">
        <v>0.37083333333333335</v>
      </c>
      <c r="L19" s="113">
        <v>0.37083333333333335</v>
      </c>
      <c r="M19" s="114">
        <v>0.41250000000000003</v>
      </c>
      <c r="N19" s="68">
        <v>0.41250000000000003</v>
      </c>
      <c r="O19" s="67">
        <v>0.45416666666666666</v>
      </c>
      <c r="P19" s="113">
        <v>0.45416666666666666</v>
      </c>
      <c r="Q19" s="114">
        <v>0.49583333333333335</v>
      </c>
      <c r="R19" s="7">
        <v>0.49583333333333335</v>
      </c>
      <c r="S19" s="67">
        <v>0.53749999999999998</v>
      </c>
      <c r="T19" s="113">
        <v>0.53749999999999998</v>
      </c>
      <c r="U19" s="106">
        <v>0.57916666666666672</v>
      </c>
      <c r="V19" s="68">
        <v>0.57916666666666672</v>
      </c>
      <c r="W19" s="67">
        <v>0.62083333333333335</v>
      </c>
      <c r="X19" s="113">
        <v>0.62083333333333335</v>
      </c>
      <c r="Y19" s="114">
        <v>0.66249999999999998</v>
      </c>
      <c r="Z19" s="68">
        <v>0.66249999999999998</v>
      </c>
      <c r="AA19" s="67">
        <v>0.70416666666666661</v>
      </c>
      <c r="AB19" s="113">
        <v>0.70416666666666661</v>
      </c>
      <c r="AC19" s="114">
        <v>0.74583333333333324</v>
      </c>
      <c r="AD19" s="68">
        <v>0.74583333333333324</v>
      </c>
      <c r="AE19" s="67">
        <v>0.78749999999999998</v>
      </c>
      <c r="AF19" s="174">
        <v>0.78749999999999998</v>
      </c>
      <c r="AG19" s="67">
        <v>0.82916666666666661</v>
      </c>
      <c r="AH19" s="114">
        <v>0.87083333333333324</v>
      </c>
      <c r="AI19" s="68">
        <v>0.87083333333333324</v>
      </c>
      <c r="AJ19" s="86">
        <v>1.9312499999999999</v>
      </c>
      <c r="AK19" s="86">
        <v>0.97291666666666665</v>
      </c>
      <c r="AL19" s="86">
        <v>1.4583333333333334E-2</v>
      </c>
      <c r="AM19" s="86">
        <v>9.7916666666666666E-2</v>
      </c>
      <c r="AN19" s="86">
        <v>0.18124999999999999</v>
      </c>
      <c r="AO19" s="179">
        <v>0.264583333333334</v>
      </c>
      <c r="AP19" s="2"/>
    </row>
    <row r="20" spans="1:101" x14ac:dyDescent="0.25">
      <c r="A20"/>
      <c r="B20" s="35" t="s">
        <v>98</v>
      </c>
      <c r="C20"/>
      <c r="D20" s="87"/>
      <c r="E20" s="86"/>
      <c r="F20" s="7"/>
      <c r="G20" s="202">
        <v>0.28680555555555554</v>
      </c>
      <c r="H20" s="117">
        <v>0.28680555555555554</v>
      </c>
      <c r="I20" s="114">
        <v>0.33263888888888887</v>
      </c>
      <c r="J20" s="68">
        <v>0.33263888888888887</v>
      </c>
      <c r="K20" s="67">
        <v>0.3743055555555555</v>
      </c>
      <c r="L20" s="113">
        <v>0.3743055555555555</v>
      </c>
      <c r="M20" s="114">
        <v>0.41597222222222219</v>
      </c>
      <c r="N20" s="68">
        <v>0.41597222222222219</v>
      </c>
      <c r="O20" s="67">
        <v>0.45763888888888887</v>
      </c>
      <c r="P20" s="113">
        <v>0.45763888888888887</v>
      </c>
      <c r="Q20" s="114">
        <v>0.4993055555555555</v>
      </c>
      <c r="R20" s="7">
        <v>0.4993055555555555</v>
      </c>
      <c r="S20" s="67">
        <v>0.54097222222222219</v>
      </c>
      <c r="T20" s="113">
        <v>0.54097222222222219</v>
      </c>
      <c r="U20" s="106">
        <v>0.58263888888888882</v>
      </c>
      <c r="V20" s="68">
        <v>0.58263888888888882</v>
      </c>
      <c r="W20" s="67">
        <v>0.62430555555555556</v>
      </c>
      <c r="X20" s="113">
        <v>0.62430555555555556</v>
      </c>
      <c r="Y20" s="114">
        <v>0.66597222222222219</v>
      </c>
      <c r="Z20" s="68">
        <v>0.66597222222222219</v>
      </c>
      <c r="AA20" s="67">
        <v>0.70763888888888893</v>
      </c>
      <c r="AB20" s="113">
        <v>0.70763888888888893</v>
      </c>
      <c r="AC20" s="114">
        <v>0.74930555555555556</v>
      </c>
      <c r="AD20" s="68">
        <v>0.74930555555555556</v>
      </c>
      <c r="AE20" s="67">
        <v>0.7909722222222223</v>
      </c>
      <c r="AF20" s="174">
        <v>0.7909722222222223</v>
      </c>
      <c r="AG20" s="67">
        <v>0.83263888888888893</v>
      </c>
      <c r="AH20" s="114">
        <v>0.87430555555555556</v>
      </c>
      <c r="AI20" s="68">
        <v>0.87430555555555556</v>
      </c>
      <c r="AJ20" s="86">
        <v>1.93472222222222</v>
      </c>
      <c r="AK20" s="86">
        <v>0.97638888888888886</v>
      </c>
      <c r="AL20" s="86">
        <v>1.8055555555555554E-2</v>
      </c>
      <c r="AM20" s="86">
        <v>0.10138888888888889</v>
      </c>
      <c r="AN20" s="86">
        <v>0.18472222222222223</v>
      </c>
      <c r="AO20" s="179">
        <v>0.26805555555555599</v>
      </c>
      <c r="AP20" s="2"/>
    </row>
    <row r="21" spans="1:101" x14ac:dyDescent="0.25">
      <c r="A21"/>
      <c r="B21" s="35" t="s">
        <v>99</v>
      </c>
      <c r="C21"/>
      <c r="D21" s="87"/>
      <c r="E21" s="86"/>
      <c r="F21" s="7"/>
      <c r="G21" s="202">
        <v>0.2902777777777778</v>
      </c>
      <c r="H21" s="117">
        <v>0.2902777777777778</v>
      </c>
      <c r="I21" s="114">
        <v>0.33611111111111108</v>
      </c>
      <c r="J21" s="68">
        <v>0.33611111111111108</v>
      </c>
      <c r="K21" s="67">
        <v>0.37777777777777777</v>
      </c>
      <c r="L21" s="113">
        <v>0.37777777777777777</v>
      </c>
      <c r="M21" s="114">
        <v>0.41944444444444445</v>
      </c>
      <c r="N21" s="68">
        <v>0.41944444444444445</v>
      </c>
      <c r="O21" s="67">
        <v>0.46111111111111108</v>
      </c>
      <c r="P21" s="113">
        <v>0.46111111111111108</v>
      </c>
      <c r="Q21" s="114">
        <v>0.50277777777777777</v>
      </c>
      <c r="R21" s="7">
        <v>0.50277777777777777</v>
      </c>
      <c r="S21" s="67">
        <v>0.5444444444444444</v>
      </c>
      <c r="T21" s="113">
        <v>0.5444444444444444</v>
      </c>
      <c r="U21" s="106">
        <v>0.58611111111111114</v>
      </c>
      <c r="V21" s="68">
        <v>0.58611111111111114</v>
      </c>
      <c r="W21" s="67">
        <v>0.62777777777777777</v>
      </c>
      <c r="X21" s="113">
        <v>0.62777777777777777</v>
      </c>
      <c r="Y21" s="114">
        <v>0.6694444444444444</v>
      </c>
      <c r="Z21" s="68">
        <v>0.6694444444444444</v>
      </c>
      <c r="AA21" s="67">
        <v>0.71111111111111114</v>
      </c>
      <c r="AB21" s="113">
        <v>0.71111111111111114</v>
      </c>
      <c r="AC21" s="114">
        <v>0.75277777777777777</v>
      </c>
      <c r="AD21" s="68">
        <v>0.75277777777777777</v>
      </c>
      <c r="AE21" s="67">
        <v>0.7944444444444444</v>
      </c>
      <c r="AF21" s="174">
        <v>0.7944444444444444</v>
      </c>
      <c r="AG21" s="67">
        <v>0.83611111111111114</v>
      </c>
      <c r="AH21" s="114">
        <v>0.87777777777777777</v>
      </c>
      <c r="AI21" s="68">
        <v>0.87777777777777777</v>
      </c>
      <c r="AJ21" s="86">
        <v>1.9381944444444399</v>
      </c>
      <c r="AK21" s="86">
        <v>0.97986111111111107</v>
      </c>
      <c r="AL21" s="86">
        <v>2.1527777777777778E-2</v>
      </c>
      <c r="AM21" s="86">
        <v>0.10486111111111111</v>
      </c>
      <c r="AN21" s="86">
        <v>0.18819444444444444</v>
      </c>
      <c r="AO21" s="179">
        <v>0.27152777777777798</v>
      </c>
      <c r="AP21" s="2"/>
    </row>
    <row r="22" spans="1:101" x14ac:dyDescent="0.25">
      <c r="A22"/>
      <c r="B22" s="35" t="s">
        <v>100</v>
      </c>
      <c r="C22"/>
      <c r="D22" s="86">
        <v>0.22013888888888888</v>
      </c>
      <c r="E22" s="86">
        <v>0.25486111111111109</v>
      </c>
      <c r="F22" s="7">
        <v>0.29583333333333334</v>
      </c>
      <c r="G22" s="202">
        <v>0.29583333333333334</v>
      </c>
      <c r="H22" s="117">
        <v>0.29583333333333334</v>
      </c>
      <c r="I22" s="114">
        <v>0.34166666666666701</v>
      </c>
      <c r="J22" s="68">
        <v>0.34166666666666701</v>
      </c>
      <c r="K22" s="67">
        <v>0.38333333333333303</v>
      </c>
      <c r="L22" s="113">
        <v>0.38333333333333303</v>
      </c>
      <c r="M22" s="114">
        <v>0.42499999999999999</v>
      </c>
      <c r="N22" s="68">
        <v>0.42499999999999999</v>
      </c>
      <c r="O22" s="67">
        <v>0.46666666666666701</v>
      </c>
      <c r="P22" s="113">
        <v>0.46666666666666701</v>
      </c>
      <c r="Q22" s="114">
        <v>0.50833333333333297</v>
      </c>
      <c r="R22" s="7">
        <v>0.50833333333333297</v>
      </c>
      <c r="S22" s="67">
        <v>0.55000000000000004</v>
      </c>
      <c r="T22" s="113">
        <v>0.55000000000000004</v>
      </c>
      <c r="U22" s="106">
        <v>0.59166666666666701</v>
      </c>
      <c r="V22" s="68">
        <v>0.59166666666666701</v>
      </c>
      <c r="W22" s="67">
        <v>0.63333333333333297</v>
      </c>
      <c r="X22" s="113">
        <v>0.63333333333333297</v>
      </c>
      <c r="Y22" s="114">
        <v>0.67500000000000004</v>
      </c>
      <c r="Z22" s="68">
        <v>0.67500000000000004</v>
      </c>
      <c r="AA22" s="67">
        <v>0.71666666666666701</v>
      </c>
      <c r="AB22" s="113">
        <v>0.71666666666666701</v>
      </c>
      <c r="AC22" s="114">
        <v>0.75833333333333297</v>
      </c>
      <c r="AD22" s="68">
        <v>0.75833333333333297</v>
      </c>
      <c r="AE22" s="67">
        <v>0.8</v>
      </c>
      <c r="AF22" s="174">
        <v>0.8</v>
      </c>
      <c r="AG22" s="67">
        <v>0.84166666666666701</v>
      </c>
      <c r="AH22" s="114">
        <v>0.88333333333333297</v>
      </c>
      <c r="AI22" s="68">
        <v>0.88333333333333297</v>
      </c>
      <c r="AJ22" s="86">
        <v>1.9437500000000001</v>
      </c>
      <c r="AK22" s="86">
        <v>0.98541666666666672</v>
      </c>
      <c r="AL22" s="86">
        <v>2.7083333333333334E-2</v>
      </c>
      <c r="AM22" s="86">
        <v>0.11041666666666666</v>
      </c>
      <c r="AN22" s="86">
        <v>0.19375000000000001</v>
      </c>
      <c r="AO22" s="179">
        <v>0.27708333333333401</v>
      </c>
      <c r="AP22" s="2"/>
    </row>
    <row r="23" spans="1:101" ht="15.75" thickBot="1" x14ac:dyDescent="0.3">
      <c r="A23"/>
      <c r="B23" s="103" t="s">
        <v>8</v>
      </c>
      <c r="C23" t="s">
        <v>93</v>
      </c>
      <c r="D23" s="88">
        <v>0.22430555555555556</v>
      </c>
      <c r="E23" s="88">
        <v>0.2590277777777778</v>
      </c>
      <c r="F23" s="9">
        <v>0.3</v>
      </c>
      <c r="G23" s="206">
        <v>0.3</v>
      </c>
      <c r="H23" s="207">
        <v>0.3</v>
      </c>
      <c r="I23" s="118">
        <v>0.34583333333333299</v>
      </c>
      <c r="J23" s="79">
        <v>0.34583333333333299</v>
      </c>
      <c r="K23" s="78">
        <v>0.38750000000000001</v>
      </c>
      <c r="L23" s="119">
        <v>0.38750000000000001</v>
      </c>
      <c r="M23" s="118">
        <v>0.42916666666666697</v>
      </c>
      <c r="N23" s="79">
        <v>0.42916666666666697</v>
      </c>
      <c r="O23" s="78">
        <v>0.47083333333333299</v>
      </c>
      <c r="P23" s="119">
        <v>0.47083333333333299</v>
      </c>
      <c r="Q23" s="118">
        <v>0.51249999999999996</v>
      </c>
      <c r="R23" s="80">
        <v>0.51249999999999996</v>
      </c>
      <c r="S23" s="78">
        <v>0.55416666666666703</v>
      </c>
      <c r="T23" s="119">
        <v>0.55416666666666703</v>
      </c>
      <c r="U23" s="121">
        <v>0.59583333333333299</v>
      </c>
      <c r="V23" s="79">
        <v>0.59583333333333299</v>
      </c>
      <c r="W23" s="78">
        <v>0.63749999999999996</v>
      </c>
      <c r="X23" s="119">
        <v>0.63749999999999996</v>
      </c>
      <c r="Y23" s="118">
        <v>0.67916666666666703</v>
      </c>
      <c r="Z23" s="79">
        <v>0.67916666666666703</v>
      </c>
      <c r="AA23" s="78">
        <v>0.72083333333333299</v>
      </c>
      <c r="AB23" s="119">
        <v>0.72083333333333299</v>
      </c>
      <c r="AC23" s="118">
        <v>0.76249999999999996</v>
      </c>
      <c r="AD23" s="79">
        <v>0.76249999999999996</v>
      </c>
      <c r="AE23" s="78">
        <v>0.80416666666666703</v>
      </c>
      <c r="AF23" s="204">
        <v>0.80416666666666703</v>
      </c>
      <c r="AG23" s="69">
        <v>0.84583333333333299</v>
      </c>
      <c r="AH23" s="118">
        <v>0.88749999999999996</v>
      </c>
      <c r="AI23" s="79">
        <v>0.88749999999999996</v>
      </c>
      <c r="AJ23" s="88">
        <v>1.9479166666666701</v>
      </c>
      <c r="AK23" s="88">
        <v>0.98958333333333337</v>
      </c>
      <c r="AL23" s="88">
        <v>3.125E-2</v>
      </c>
      <c r="AM23" s="88">
        <v>0.11458333333333333</v>
      </c>
      <c r="AN23" s="88">
        <v>0.19791666666666666</v>
      </c>
      <c r="AO23" s="180">
        <v>0.28125</v>
      </c>
      <c r="AP23" s="2"/>
    </row>
    <row r="24" spans="1:101" s="58" customFormat="1" ht="11.25" customHeight="1" x14ac:dyDescent="0.2">
      <c r="B24" s="99"/>
      <c r="C24" s="110" t="s">
        <v>101</v>
      </c>
      <c r="D24" s="108">
        <v>160</v>
      </c>
      <c r="E24" s="108">
        <v>160</v>
      </c>
      <c r="F24" s="108"/>
      <c r="G24" s="243" t="s">
        <v>189</v>
      </c>
      <c r="H24" s="244"/>
      <c r="I24" s="243">
        <v>280</v>
      </c>
      <c r="J24" s="244"/>
      <c r="K24" s="243">
        <v>280</v>
      </c>
      <c r="L24" s="244"/>
      <c r="M24" s="243">
        <v>320</v>
      </c>
      <c r="N24" s="244"/>
      <c r="O24" s="243">
        <v>280</v>
      </c>
      <c r="P24" s="244"/>
      <c r="Q24" s="243">
        <v>280</v>
      </c>
      <c r="R24" s="244"/>
      <c r="S24" s="243">
        <v>280</v>
      </c>
      <c r="T24" s="244"/>
      <c r="U24" s="243">
        <v>320</v>
      </c>
      <c r="V24" s="244"/>
      <c r="W24" s="243">
        <v>280</v>
      </c>
      <c r="X24" s="244"/>
      <c r="Y24" s="243">
        <v>280</v>
      </c>
      <c r="Z24" s="244"/>
      <c r="AA24" s="243">
        <v>280</v>
      </c>
      <c r="AB24" s="244"/>
      <c r="AC24" s="243">
        <v>320</v>
      </c>
      <c r="AD24" s="244"/>
      <c r="AE24" s="243">
        <v>280</v>
      </c>
      <c r="AF24" s="244"/>
      <c r="AG24" s="108">
        <v>280</v>
      </c>
      <c r="AH24" s="243">
        <v>280</v>
      </c>
      <c r="AI24" s="244"/>
      <c r="AJ24" s="108">
        <v>160</v>
      </c>
      <c r="AK24" s="108">
        <v>160</v>
      </c>
      <c r="AL24" s="108">
        <v>120</v>
      </c>
      <c r="AM24" s="108"/>
      <c r="AN24" s="108"/>
      <c r="AO24" s="108"/>
      <c r="AP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</row>
    <row r="25" spans="1:101" s="58" customFormat="1" ht="11.25" customHeight="1" x14ac:dyDescent="0.2">
      <c r="B25" s="102" t="s">
        <v>102</v>
      </c>
      <c r="C25" s="110" t="s">
        <v>103</v>
      </c>
      <c r="D25" s="108">
        <v>160</v>
      </c>
      <c r="E25" s="108">
        <v>160</v>
      </c>
      <c r="F25" s="108"/>
      <c r="G25" s="241" t="s">
        <v>189</v>
      </c>
      <c r="H25" s="242"/>
      <c r="I25" s="241">
        <v>280</v>
      </c>
      <c r="J25" s="242"/>
      <c r="K25" s="241">
        <v>280</v>
      </c>
      <c r="L25" s="242"/>
      <c r="M25" s="241" t="s">
        <v>190</v>
      </c>
      <c r="N25" s="242"/>
      <c r="O25" s="241" t="s">
        <v>191</v>
      </c>
      <c r="P25" s="242"/>
      <c r="Q25" s="241" t="s">
        <v>192</v>
      </c>
      <c r="R25" s="242"/>
      <c r="S25" s="241" t="s">
        <v>191</v>
      </c>
      <c r="T25" s="242"/>
      <c r="U25" s="241" t="s">
        <v>193</v>
      </c>
      <c r="V25" s="242"/>
      <c r="W25" s="241" t="s">
        <v>191</v>
      </c>
      <c r="X25" s="242"/>
      <c r="Y25" s="241" t="s">
        <v>192</v>
      </c>
      <c r="Z25" s="242"/>
      <c r="AA25" s="241" t="s">
        <v>191</v>
      </c>
      <c r="AB25" s="242"/>
      <c r="AC25" s="241">
        <v>320</v>
      </c>
      <c r="AD25" s="242"/>
      <c r="AE25" s="241">
        <v>280</v>
      </c>
      <c r="AF25" s="242"/>
      <c r="AG25" s="108">
        <v>280</v>
      </c>
      <c r="AH25" s="241">
        <v>280</v>
      </c>
      <c r="AI25" s="242"/>
      <c r="AJ25" s="108">
        <v>160</v>
      </c>
      <c r="AK25" s="108">
        <v>160</v>
      </c>
      <c r="AL25" s="108">
        <v>120</v>
      </c>
      <c r="AM25" s="108"/>
      <c r="AN25" s="108"/>
      <c r="AO25" s="108"/>
      <c r="AP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</row>
    <row r="26" spans="1:101" s="58" customFormat="1" ht="11.25" customHeight="1" x14ac:dyDescent="0.2">
      <c r="B26" s="100"/>
      <c r="C26" s="110" t="s">
        <v>29</v>
      </c>
      <c r="D26" s="108"/>
      <c r="E26" s="108"/>
      <c r="F26" s="108">
        <v>120</v>
      </c>
      <c r="G26" s="108"/>
      <c r="H26" s="108"/>
      <c r="I26" s="241">
        <v>280</v>
      </c>
      <c r="J26" s="242"/>
      <c r="K26" s="241">
        <v>280</v>
      </c>
      <c r="L26" s="242"/>
      <c r="M26" s="241" t="s">
        <v>190</v>
      </c>
      <c r="N26" s="242"/>
      <c r="O26" s="241" t="s">
        <v>191</v>
      </c>
      <c r="P26" s="242"/>
      <c r="Q26" s="241" t="s">
        <v>191</v>
      </c>
      <c r="R26" s="242"/>
      <c r="S26" s="241">
        <v>280</v>
      </c>
      <c r="T26" s="242"/>
      <c r="U26" s="241" t="s">
        <v>190</v>
      </c>
      <c r="V26" s="242"/>
      <c r="W26" s="241">
        <v>280</v>
      </c>
      <c r="X26" s="242"/>
      <c r="Y26" s="241">
        <v>280</v>
      </c>
      <c r="Z26" s="242"/>
      <c r="AA26" s="241">
        <v>280</v>
      </c>
      <c r="AB26" s="242"/>
      <c r="AC26" s="241">
        <v>320</v>
      </c>
      <c r="AD26" s="242"/>
      <c r="AE26" s="241">
        <v>280</v>
      </c>
      <c r="AF26" s="242"/>
      <c r="AG26" s="108">
        <v>280</v>
      </c>
      <c r="AH26" s="241">
        <v>280</v>
      </c>
      <c r="AI26" s="242"/>
      <c r="AJ26" s="108">
        <v>160</v>
      </c>
      <c r="AK26" s="108">
        <v>160</v>
      </c>
      <c r="AL26" s="108">
        <v>120</v>
      </c>
      <c r="AM26" s="108">
        <v>160</v>
      </c>
      <c r="AN26" s="108">
        <v>120</v>
      </c>
      <c r="AO26" s="108"/>
      <c r="AP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</row>
    <row r="27" spans="1:101" s="58" customFormat="1" ht="11.25" customHeight="1" x14ac:dyDescent="0.2">
      <c r="B27" s="101"/>
      <c r="C27" s="110" t="s">
        <v>30</v>
      </c>
      <c r="D27" s="108"/>
      <c r="E27" s="108"/>
      <c r="F27" s="108">
        <v>120</v>
      </c>
      <c r="G27" s="108"/>
      <c r="H27" s="108"/>
      <c r="I27" s="241" t="s">
        <v>192</v>
      </c>
      <c r="J27" s="242"/>
      <c r="K27" s="241">
        <v>280</v>
      </c>
      <c r="L27" s="242"/>
      <c r="M27" s="241" t="s">
        <v>193</v>
      </c>
      <c r="N27" s="242"/>
      <c r="O27" s="241">
        <v>280</v>
      </c>
      <c r="P27" s="242"/>
      <c r="Q27" s="241" t="s">
        <v>192</v>
      </c>
      <c r="R27" s="242"/>
      <c r="S27" s="241">
        <v>280</v>
      </c>
      <c r="T27" s="242"/>
      <c r="U27" s="241">
        <v>320</v>
      </c>
      <c r="V27" s="242"/>
      <c r="W27" s="241">
        <v>280</v>
      </c>
      <c r="X27" s="242"/>
      <c r="Y27" s="241">
        <v>280</v>
      </c>
      <c r="Z27" s="242"/>
      <c r="AA27" s="241">
        <v>280</v>
      </c>
      <c r="AB27" s="242"/>
      <c r="AC27" s="241">
        <v>320</v>
      </c>
      <c r="AD27" s="242"/>
      <c r="AE27" s="241">
        <v>280</v>
      </c>
      <c r="AF27" s="242"/>
      <c r="AG27" s="108">
        <v>280</v>
      </c>
      <c r="AH27" s="241">
        <v>280</v>
      </c>
      <c r="AI27" s="242"/>
      <c r="AJ27" s="108">
        <v>160</v>
      </c>
      <c r="AK27" s="108">
        <v>160</v>
      </c>
      <c r="AL27" s="108">
        <v>120</v>
      </c>
      <c r="AM27" s="108">
        <v>160</v>
      </c>
      <c r="AN27" s="108">
        <v>120</v>
      </c>
      <c r="AO27" s="183" t="s">
        <v>144</v>
      </c>
      <c r="AP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</row>
    <row r="28" spans="1:101" x14ac:dyDescent="0.25">
      <c r="A28"/>
      <c r="B28" s="96" t="s">
        <v>8</v>
      </c>
      <c r="C28" s="4"/>
      <c r="D28" s="89">
        <v>0.22500000000000001</v>
      </c>
      <c r="E28" s="86" t="s">
        <v>163</v>
      </c>
      <c r="F28" s="86">
        <v>0.30138888888888887</v>
      </c>
      <c r="G28" s="92">
        <v>0.30138888888888887</v>
      </c>
      <c r="H28" s="86" t="s">
        <v>163</v>
      </c>
      <c r="I28" s="86" t="s">
        <v>163</v>
      </c>
      <c r="J28" s="86">
        <v>0.34999999999999598</v>
      </c>
      <c r="K28" s="86" t="s">
        <v>163</v>
      </c>
      <c r="L28" s="86">
        <v>0.391666666666661</v>
      </c>
      <c r="M28" s="86" t="s">
        <v>163</v>
      </c>
      <c r="N28" s="86">
        <v>0.43333333333332602</v>
      </c>
      <c r="O28" s="86" t="s">
        <v>163</v>
      </c>
      <c r="P28" s="86">
        <v>0.47499999999999098</v>
      </c>
      <c r="Q28" s="86" t="s">
        <v>163</v>
      </c>
      <c r="R28" s="86">
        <v>0.51666666666665595</v>
      </c>
      <c r="S28" s="86" t="s">
        <v>163</v>
      </c>
      <c r="T28" s="86">
        <v>0.55833333333333335</v>
      </c>
      <c r="U28" s="86" t="s">
        <v>163</v>
      </c>
      <c r="V28" s="86">
        <v>0.59999999999998599</v>
      </c>
      <c r="W28" s="86" t="s">
        <v>163</v>
      </c>
      <c r="X28" s="86">
        <v>0.64166666666665095</v>
      </c>
      <c r="Y28" s="86" t="s">
        <v>163</v>
      </c>
      <c r="Z28" s="86">
        <v>0.68333333333331603</v>
      </c>
      <c r="AA28" s="86" t="s">
        <v>163</v>
      </c>
      <c r="AB28" s="86">
        <v>0.72499999999998099</v>
      </c>
      <c r="AC28" s="86" t="s">
        <v>163</v>
      </c>
      <c r="AD28" s="86">
        <v>0.76666666666664596</v>
      </c>
      <c r="AE28" s="86" t="s">
        <v>163</v>
      </c>
      <c r="AF28" s="86">
        <v>0.80833333333331103</v>
      </c>
      <c r="AG28" s="86" t="s">
        <v>163</v>
      </c>
      <c r="AH28" s="86" t="s">
        <v>163</v>
      </c>
      <c r="AI28" s="86">
        <v>0.89166666666664096</v>
      </c>
      <c r="AJ28" s="86">
        <v>0.94861111111111107</v>
      </c>
      <c r="AK28" s="89"/>
      <c r="AL28" s="89"/>
      <c r="AM28" s="89"/>
      <c r="AN28" s="89"/>
      <c r="AO28" s="89"/>
      <c r="AP28" s="98"/>
      <c r="AQ28" s="58"/>
      <c r="AR28" s="58"/>
      <c r="AS28" s="98"/>
    </row>
    <row r="29" spans="1:101" x14ac:dyDescent="0.25">
      <c r="A29"/>
      <c r="B29" s="35" t="s">
        <v>104</v>
      </c>
      <c r="C29"/>
      <c r="D29" s="86">
        <v>0.22916666666666666</v>
      </c>
      <c r="E29" s="86" t="s">
        <v>163</v>
      </c>
      <c r="F29" s="86">
        <v>0.30555555555555558</v>
      </c>
      <c r="G29" s="92">
        <v>0.30555555555555558</v>
      </c>
      <c r="H29" s="86" t="s">
        <v>163</v>
      </c>
      <c r="I29" s="86" t="s">
        <v>163</v>
      </c>
      <c r="J29" s="86">
        <v>0.35416666666666802</v>
      </c>
      <c r="K29" s="86" t="s">
        <v>163</v>
      </c>
      <c r="L29" s="86">
        <v>0.39583333333333498</v>
      </c>
      <c r="M29" s="86" t="s">
        <v>163</v>
      </c>
      <c r="N29" s="86">
        <v>0.437500000000003</v>
      </c>
      <c r="O29" s="86" t="s">
        <v>163</v>
      </c>
      <c r="P29" s="86">
        <v>0.47916666666667002</v>
      </c>
      <c r="Q29" s="86" t="s">
        <v>163</v>
      </c>
      <c r="R29" s="86">
        <v>0.52083333333333703</v>
      </c>
      <c r="S29" s="86" t="s">
        <v>163</v>
      </c>
      <c r="T29" s="86">
        <v>0.5625</v>
      </c>
      <c r="U29" s="86" t="s">
        <v>163</v>
      </c>
      <c r="V29" s="86">
        <v>0.60416666666667196</v>
      </c>
      <c r="W29" s="86" t="s">
        <v>163</v>
      </c>
      <c r="X29" s="86">
        <v>0.64583333333333903</v>
      </c>
      <c r="Y29" s="86" t="s">
        <v>163</v>
      </c>
      <c r="Z29" s="86">
        <v>0.68750000000000699</v>
      </c>
      <c r="AA29" s="86" t="s">
        <v>163</v>
      </c>
      <c r="AB29" s="86">
        <v>0.72916666666667396</v>
      </c>
      <c r="AC29" s="86" t="s">
        <v>163</v>
      </c>
      <c r="AD29" s="86">
        <v>0.77083333333334103</v>
      </c>
      <c r="AE29" s="86" t="s">
        <v>163</v>
      </c>
      <c r="AF29" s="86">
        <v>0.81250000000000899</v>
      </c>
      <c r="AG29" s="86" t="s">
        <v>163</v>
      </c>
      <c r="AH29" s="86" t="s">
        <v>163</v>
      </c>
      <c r="AI29" s="86">
        <v>0.89583333333334303</v>
      </c>
      <c r="AJ29" s="86">
        <v>0.95277777777777772</v>
      </c>
      <c r="AK29" s="86"/>
      <c r="AL29" s="86"/>
      <c r="AM29" s="86"/>
      <c r="AN29" s="86"/>
      <c r="AO29" s="86"/>
      <c r="AP29" s="98"/>
      <c r="AQ29" s="58"/>
      <c r="AR29" s="58"/>
      <c r="AS29" s="98"/>
    </row>
    <row r="30" spans="1:101" x14ac:dyDescent="0.25">
      <c r="A30"/>
      <c r="B30" s="40" t="s">
        <v>9</v>
      </c>
      <c r="C30" s="3" t="s">
        <v>93</v>
      </c>
      <c r="D30" s="88">
        <v>0.23333333333333334</v>
      </c>
      <c r="E30" s="88" t="s">
        <v>163</v>
      </c>
      <c r="F30" s="88">
        <v>0.30972222222222223</v>
      </c>
      <c r="G30" s="88">
        <v>0.30972222222222223</v>
      </c>
      <c r="H30" s="88" t="s">
        <v>163</v>
      </c>
      <c r="I30" s="88" t="s">
        <v>163</v>
      </c>
      <c r="J30" s="88">
        <v>0.358333333333334</v>
      </c>
      <c r="K30" s="88" t="s">
        <v>163</v>
      </c>
      <c r="L30" s="88">
        <v>0.40000000000000102</v>
      </c>
      <c r="M30" s="88" t="s">
        <v>163</v>
      </c>
      <c r="N30" s="88">
        <v>0.44166666666666798</v>
      </c>
      <c r="O30" s="88" t="s">
        <v>163</v>
      </c>
      <c r="P30" s="88">
        <v>0.483333333333335</v>
      </c>
      <c r="Q30" s="88" t="s">
        <v>163</v>
      </c>
      <c r="R30" s="88">
        <v>0.52500000000000202</v>
      </c>
      <c r="S30" s="88" t="s">
        <v>163</v>
      </c>
      <c r="T30" s="88">
        <v>0.56666666666666665</v>
      </c>
      <c r="U30" s="88" t="s">
        <v>163</v>
      </c>
      <c r="V30" s="88">
        <v>0.60833333333333595</v>
      </c>
      <c r="W30" s="88" t="s">
        <v>163</v>
      </c>
      <c r="X30" s="88">
        <v>0.65000000000000302</v>
      </c>
      <c r="Y30" s="88" t="s">
        <v>163</v>
      </c>
      <c r="Z30" s="88">
        <v>0.69166666666666998</v>
      </c>
      <c r="AA30" s="88" t="s">
        <v>163</v>
      </c>
      <c r="AB30" s="88">
        <v>0.73333333333333695</v>
      </c>
      <c r="AC30" s="88" t="s">
        <v>163</v>
      </c>
      <c r="AD30" s="88">
        <v>0.77500000000000402</v>
      </c>
      <c r="AE30" s="88" t="s">
        <v>163</v>
      </c>
      <c r="AF30" s="88">
        <v>0.81666666666666998</v>
      </c>
      <c r="AG30" s="88" t="s">
        <v>163</v>
      </c>
      <c r="AH30" s="88" t="s">
        <v>163</v>
      </c>
      <c r="AI30" s="88">
        <v>0.90000000000000402</v>
      </c>
      <c r="AJ30" s="88">
        <v>0.95763888888888893</v>
      </c>
      <c r="AK30" s="88"/>
      <c r="AL30" s="88"/>
      <c r="AM30" s="88"/>
      <c r="AN30" s="88"/>
      <c r="AO30" s="88"/>
      <c r="AP30" s="98"/>
      <c r="AQ30" s="58"/>
      <c r="AR30" s="58"/>
      <c r="AS30" s="98"/>
    </row>
    <row r="31" spans="1:101" x14ac:dyDescent="0.25">
      <c r="A31"/>
      <c r="B31" s="103" t="s">
        <v>9</v>
      </c>
      <c r="C31"/>
      <c r="D31" s="86">
        <v>0.23472222222222222</v>
      </c>
      <c r="E31" s="86" t="s">
        <v>163</v>
      </c>
      <c r="F31" s="86">
        <v>0.31111111111111112</v>
      </c>
      <c r="G31" s="86">
        <v>0.31111111111111112</v>
      </c>
      <c r="H31" s="86" t="s">
        <v>163</v>
      </c>
      <c r="I31" s="86" t="s">
        <v>163</v>
      </c>
      <c r="J31" s="86"/>
      <c r="K31" s="86" t="s">
        <v>163</v>
      </c>
      <c r="L31" s="86">
        <v>0.40138888888888891</v>
      </c>
      <c r="M31" s="86" t="s">
        <v>163</v>
      </c>
      <c r="N31" s="86" t="s">
        <v>163</v>
      </c>
      <c r="O31" s="86" t="s">
        <v>163</v>
      </c>
      <c r="P31" s="86">
        <v>0.48472222222222222</v>
      </c>
      <c r="Q31" s="86" t="s">
        <v>163</v>
      </c>
      <c r="R31" s="86" t="s">
        <v>163</v>
      </c>
      <c r="S31" s="86" t="s">
        <v>163</v>
      </c>
      <c r="T31" s="86">
        <v>0.56805555555555554</v>
      </c>
      <c r="U31" s="86" t="s">
        <v>163</v>
      </c>
      <c r="V31" s="86" t="s">
        <v>163</v>
      </c>
      <c r="W31" s="86" t="s">
        <v>163</v>
      </c>
      <c r="X31" s="86">
        <v>0.65138888888888891</v>
      </c>
      <c r="Y31" s="86" t="s">
        <v>163</v>
      </c>
      <c r="Z31" s="86" t="s">
        <v>163</v>
      </c>
      <c r="AA31" s="86" t="s">
        <v>163</v>
      </c>
      <c r="AB31" s="86">
        <v>0.73472222222222228</v>
      </c>
      <c r="AC31" s="86" t="s">
        <v>163</v>
      </c>
      <c r="AD31" s="86" t="s">
        <v>163</v>
      </c>
      <c r="AE31" s="86" t="s">
        <v>163</v>
      </c>
      <c r="AF31" s="86">
        <v>0.81805555555555554</v>
      </c>
      <c r="AG31" s="86" t="s">
        <v>163</v>
      </c>
      <c r="AH31" s="86" t="s">
        <v>163</v>
      </c>
      <c r="AI31" s="86">
        <v>0.90138888888888891</v>
      </c>
      <c r="AJ31" s="86">
        <v>0.96111111111111114</v>
      </c>
      <c r="AK31" s="86"/>
      <c r="AL31" s="86"/>
      <c r="AM31" s="86"/>
      <c r="AN31" s="86"/>
      <c r="AO31" s="86"/>
      <c r="AP31" s="98"/>
      <c r="AQ31" s="58"/>
      <c r="AR31" s="58"/>
      <c r="AS31" s="98"/>
    </row>
    <row r="32" spans="1:101" x14ac:dyDescent="0.25">
      <c r="A32"/>
      <c r="B32" s="40" t="s">
        <v>5</v>
      </c>
      <c r="C32" s="3" t="s">
        <v>93</v>
      </c>
      <c r="D32" s="88">
        <v>0.24027777777777778</v>
      </c>
      <c r="E32" s="88" t="s">
        <v>163</v>
      </c>
      <c r="F32" s="88">
        <v>0.31666666666666665</v>
      </c>
      <c r="G32" s="88">
        <v>0.31666666666666665</v>
      </c>
      <c r="H32" s="88" t="s">
        <v>163</v>
      </c>
      <c r="I32" s="88" t="s">
        <v>163</v>
      </c>
      <c r="J32" s="88"/>
      <c r="K32" s="88" t="s">
        <v>163</v>
      </c>
      <c r="L32" s="88">
        <v>0.40694444444444444</v>
      </c>
      <c r="M32" s="88" t="s">
        <v>163</v>
      </c>
      <c r="N32" s="88" t="s">
        <v>163</v>
      </c>
      <c r="O32" s="88" t="s">
        <v>163</v>
      </c>
      <c r="P32" s="88">
        <v>0.49027777777777776</v>
      </c>
      <c r="Q32" s="88" t="s">
        <v>163</v>
      </c>
      <c r="R32" s="88" t="s">
        <v>163</v>
      </c>
      <c r="S32" s="88" t="s">
        <v>163</v>
      </c>
      <c r="T32" s="88">
        <v>0.57361111111111107</v>
      </c>
      <c r="U32" s="88" t="s">
        <v>163</v>
      </c>
      <c r="V32" s="88" t="s">
        <v>163</v>
      </c>
      <c r="W32" s="88" t="s">
        <v>163</v>
      </c>
      <c r="X32" s="88">
        <v>0.65694444444444444</v>
      </c>
      <c r="Y32" s="88" t="s">
        <v>163</v>
      </c>
      <c r="Z32" s="88" t="s">
        <v>163</v>
      </c>
      <c r="AA32" s="88" t="s">
        <v>163</v>
      </c>
      <c r="AB32" s="88">
        <v>0.74027777777777781</v>
      </c>
      <c r="AC32" s="88" t="s">
        <v>163</v>
      </c>
      <c r="AD32" s="88" t="s">
        <v>163</v>
      </c>
      <c r="AE32" s="88" t="s">
        <v>163</v>
      </c>
      <c r="AF32" s="88">
        <v>0.82361111111111107</v>
      </c>
      <c r="AG32" s="88" t="s">
        <v>163</v>
      </c>
      <c r="AH32" s="88" t="s">
        <v>163</v>
      </c>
      <c r="AI32" s="88">
        <v>0.90694444444444444</v>
      </c>
      <c r="AJ32" s="88">
        <v>0.96666666666666667</v>
      </c>
      <c r="AK32" s="88"/>
      <c r="AL32" s="88"/>
      <c r="AM32" s="88"/>
      <c r="AN32" s="88"/>
      <c r="AO32" s="88"/>
      <c r="AP32" s="98"/>
      <c r="AQ32" s="58"/>
      <c r="AR32" s="58"/>
      <c r="AS32" s="98"/>
    </row>
    <row r="33" spans="1:101" s="58" customFormat="1" ht="12" customHeight="1" x14ac:dyDescent="0.2">
      <c r="B33" s="100"/>
      <c r="C33" s="133" t="s">
        <v>101</v>
      </c>
      <c r="D33" s="134">
        <v>160</v>
      </c>
      <c r="E33" s="134"/>
      <c r="F33" s="108"/>
      <c r="G33" s="108" t="s">
        <v>171</v>
      </c>
      <c r="H33" s="134"/>
      <c r="I33" s="134"/>
      <c r="J33" s="108">
        <v>120</v>
      </c>
      <c r="K33" s="134"/>
      <c r="L33" s="108">
        <v>120</v>
      </c>
      <c r="M33" s="134"/>
      <c r="N33" s="108">
        <v>160</v>
      </c>
      <c r="O33" s="134"/>
      <c r="P33" s="108">
        <v>120</v>
      </c>
      <c r="Q33" s="134"/>
      <c r="R33" s="108">
        <v>120</v>
      </c>
      <c r="S33" s="134"/>
      <c r="T33" s="108">
        <v>120</v>
      </c>
      <c r="U33" s="134"/>
      <c r="V33" s="108">
        <v>160</v>
      </c>
      <c r="W33" s="134"/>
      <c r="X33" s="108">
        <v>120</v>
      </c>
      <c r="Y33" s="134"/>
      <c r="Z33" s="108">
        <v>120</v>
      </c>
      <c r="AA33" s="134"/>
      <c r="AB33" s="108">
        <v>120</v>
      </c>
      <c r="AC33" s="134"/>
      <c r="AD33" s="108">
        <v>160</v>
      </c>
      <c r="AE33" s="134"/>
      <c r="AF33" s="108">
        <v>120</v>
      </c>
      <c r="AG33" s="134"/>
      <c r="AH33" s="134"/>
      <c r="AI33" s="108">
        <v>120</v>
      </c>
      <c r="AJ33" s="108">
        <v>160</v>
      </c>
      <c r="AK33" s="134"/>
      <c r="AL33" s="134"/>
      <c r="AM33" s="134"/>
      <c r="AN33" s="134"/>
      <c r="AO33" s="134"/>
      <c r="AP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</row>
    <row r="34" spans="1:101" s="58" customFormat="1" ht="12" customHeight="1" x14ac:dyDescent="0.2">
      <c r="B34" s="102" t="s">
        <v>102</v>
      </c>
      <c r="C34" s="110" t="s">
        <v>103</v>
      </c>
      <c r="D34" s="108">
        <v>160</v>
      </c>
      <c r="E34" s="108"/>
      <c r="F34" s="108"/>
      <c r="G34" s="108" t="s">
        <v>171</v>
      </c>
      <c r="H34" s="108"/>
      <c r="I34" s="108"/>
      <c r="J34" s="108">
        <v>120</v>
      </c>
      <c r="K34" s="108"/>
      <c r="L34" s="108">
        <v>120</v>
      </c>
      <c r="M34" s="108"/>
      <c r="N34" s="108">
        <v>160</v>
      </c>
      <c r="O34" s="108"/>
      <c r="P34" s="108">
        <v>120</v>
      </c>
      <c r="Q34" s="108"/>
      <c r="R34" s="108" t="s">
        <v>194</v>
      </c>
      <c r="S34" s="108"/>
      <c r="T34" s="108">
        <v>120</v>
      </c>
      <c r="U34" s="108"/>
      <c r="V34" s="108" t="s">
        <v>195</v>
      </c>
      <c r="W34" s="108"/>
      <c r="X34" s="108">
        <v>120</v>
      </c>
      <c r="Y34" s="108"/>
      <c r="Z34" s="108" t="s">
        <v>194</v>
      </c>
      <c r="AA34" s="108"/>
      <c r="AB34" s="108">
        <v>120</v>
      </c>
      <c r="AC34" s="108"/>
      <c r="AD34" s="108">
        <v>160</v>
      </c>
      <c r="AE34" s="108"/>
      <c r="AF34" s="108">
        <v>120</v>
      </c>
      <c r="AG34" s="108"/>
      <c r="AH34" s="108"/>
      <c r="AI34" s="108">
        <v>120</v>
      </c>
      <c r="AJ34" s="108">
        <v>160</v>
      </c>
      <c r="AK34" s="108"/>
      <c r="AL34" s="108"/>
      <c r="AM34" s="108"/>
      <c r="AN34" s="108"/>
      <c r="AO34" s="108"/>
      <c r="AP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</row>
    <row r="35" spans="1:101" s="58" customFormat="1" ht="12" customHeight="1" x14ac:dyDescent="0.2">
      <c r="B35" s="100"/>
      <c r="C35" s="110" t="s">
        <v>29</v>
      </c>
      <c r="D35" s="108"/>
      <c r="E35" s="108"/>
      <c r="F35" s="108">
        <v>120</v>
      </c>
      <c r="G35" s="108"/>
      <c r="H35" s="108"/>
      <c r="I35" s="108"/>
      <c r="J35" s="108">
        <v>120</v>
      </c>
      <c r="K35" s="134"/>
      <c r="L35" s="108">
        <v>120</v>
      </c>
      <c r="M35" s="134"/>
      <c r="N35" s="108">
        <v>160</v>
      </c>
      <c r="O35" s="134"/>
      <c r="P35" s="108">
        <v>120</v>
      </c>
      <c r="Q35" s="134"/>
      <c r="R35" s="108">
        <v>120</v>
      </c>
      <c r="S35" s="134"/>
      <c r="T35" s="108">
        <v>120</v>
      </c>
      <c r="U35" s="134"/>
      <c r="V35" s="108">
        <v>160</v>
      </c>
      <c r="W35" s="134"/>
      <c r="X35" s="108">
        <v>120</v>
      </c>
      <c r="Y35" s="134"/>
      <c r="Z35" s="108">
        <v>120</v>
      </c>
      <c r="AA35" s="134"/>
      <c r="AB35" s="108">
        <v>120</v>
      </c>
      <c r="AC35" s="134"/>
      <c r="AD35" s="108">
        <v>160</v>
      </c>
      <c r="AE35" s="134"/>
      <c r="AF35" s="108">
        <v>120</v>
      </c>
      <c r="AG35" s="134"/>
      <c r="AH35" s="134"/>
      <c r="AI35" s="108">
        <v>120</v>
      </c>
      <c r="AJ35" s="108">
        <v>160</v>
      </c>
      <c r="AK35" s="108"/>
      <c r="AL35" s="108"/>
      <c r="AM35" s="108"/>
      <c r="AN35" s="108"/>
      <c r="AO35" s="108"/>
      <c r="AP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</row>
    <row r="36" spans="1:101" s="58" customFormat="1" ht="12" customHeight="1" x14ac:dyDescent="0.2">
      <c r="B36" s="101"/>
      <c r="C36" s="110" t="s">
        <v>30</v>
      </c>
      <c r="D36" s="108"/>
      <c r="E36" s="108"/>
      <c r="F36" s="108">
        <v>120</v>
      </c>
      <c r="G36" s="108"/>
      <c r="H36" s="108"/>
      <c r="I36" s="108"/>
      <c r="J36" s="108" t="s">
        <v>194</v>
      </c>
      <c r="K36" s="134"/>
      <c r="L36" s="108">
        <v>120</v>
      </c>
      <c r="M36" s="134"/>
      <c r="N36" s="108" t="s">
        <v>195</v>
      </c>
      <c r="O36" s="134"/>
      <c r="P36" s="108">
        <v>120</v>
      </c>
      <c r="Q36" s="134"/>
      <c r="R36" s="108" t="s">
        <v>194</v>
      </c>
      <c r="S36" s="134"/>
      <c r="T36" s="108">
        <v>120</v>
      </c>
      <c r="U36" s="134"/>
      <c r="V36" s="108">
        <v>160</v>
      </c>
      <c r="W36" s="134"/>
      <c r="X36" s="108">
        <v>120</v>
      </c>
      <c r="Y36" s="134"/>
      <c r="Z36" s="108">
        <v>120</v>
      </c>
      <c r="AA36" s="134"/>
      <c r="AB36" s="108">
        <v>120</v>
      </c>
      <c r="AC36" s="134"/>
      <c r="AD36" s="108">
        <v>160</v>
      </c>
      <c r="AE36" s="134"/>
      <c r="AF36" s="108">
        <v>120</v>
      </c>
      <c r="AG36" s="134"/>
      <c r="AH36" s="134"/>
      <c r="AI36" s="108">
        <v>120</v>
      </c>
      <c r="AJ36" s="108">
        <v>160</v>
      </c>
      <c r="AK36" s="108"/>
      <c r="AL36" s="108"/>
      <c r="AM36" s="108"/>
      <c r="AN36" s="108"/>
      <c r="AO36" s="108"/>
      <c r="AP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</row>
    <row r="37" spans="1:101" x14ac:dyDescent="0.25">
      <c r="A37"/>
      <c r="B37" s="103" t="s">
        <v>196</v>
      </c>
      <c r="C37"/>
      <c r="D37" s="86"/>
      <c r="E37" s="86" t="s">
        <v>163</v>
      </c>
      <c r="F37" s="86"/>
      <c r="G37" s="86"/>
      <c r="H37" s="86" t="s">
        <v>163</v>
      </c>
      <c r="I37" s="86" t="s">
        <v>163</v>
      </c>
      <c r="J37" s="86">
        <v>0.36388888888888887</v>
      </c>
      <c r="K37" s="86" t="s">
        <v>163</v>
      </c>
      <c r="L37" s="86"/>
      <c r="M37" s="86" t="s">
        <v>163</v>
      </c>
      <c r="N37" s="86">
        <v>0.44722222222222224</v>
      </c>
      <c r="O37" s="86" t="s">
        <v>163</v>
      </c>
      <c r="P37" s="86"/>
      <c r="Q37" s="86" t="s">
        <v>163</v>
      </c>
      <c r="R37" s="86">
        <v>0.53055555555555556</v>
      </c>
      <c r="S37" s="86" t="s">
        <v>163</v>
      </c>
      <c r="T37" s="86"/>
      <c r="U37" s="86" t="s">
        <v>163</v>
      </c>
      <c r="V37" s="86">
        <v>0.61388888888888893</v>
      </c>
      <c r="W37" s="86" t="s">
        <v>163</v>
      </c>
      <c r="X37" s="86"/>
      <c r="Y37" s="86" t="s">
        <v>163</v>
      </c>
      <c r="Z37" s="86">
        <v>0.69722222222222219</v>
      </c>
      <c r="AA37" s="86" t="s">
        <v>163</v>
      </c>
      <c r="AB37" s="86"/>
      <c r="AC37" s="86" t="s">
        <v>163</v>
      </c>
      <c r="AD37" s="86">
        <v>0.78055555555555556</v>
      </c>
      <c r="AE37" s="86" t="s">
        <v>163</v>
      </c>
      <c r="AF37" s="86"/>
      <c r="AG37" s="86" t="s">
        <v>163</v>
      </c>
      <c r="AH37" s="86" t="s">
        <v>163</v>
      </c>
      <c r="AI37" s="86"/>
      <c r="AJ37" s="86"/>
      <c r="AK37" s="86"/>
      <c r="AL37" s="86"/>
      <c r="AM37" s="86"/>
      <c r="AN37" s="86"/>
      <c r="AO37" s="86"/>
      <c r="AP37" s="2"/>
    </row>
    <row r="38" spans="1:101" x14ac:dyDescent="0.25">
      <c r="A38"/>
      <c r="B38" s="40" t="s">
        <v>197</v>
      </c>
      <c r="C38" s="3" t="s">
        <v>93</v>
      </c>
      <c r="D38" s="88"/>
      <c r="E38" s="88" t="s">
        <v>163</v>
      </c>
      <c r="F38" s="88"/>
      <c r="G38" s="88"/>
      <c r="H38" s="88" t="s">
        <v>163</v>
      </c>
      <c r="I38" s="88" t="s">
        <v>163</v>
      </c>
      <c r="J38" s="88">
        <v>0.36944444444444446</v>
      </c>
      <c r="K38" s="88" t="s">
        <v>163</v>
      </c>
      <c r="L38" s="88"/>
      <c r="M38" s="88" t="s">
        <v>163</v>
      </c>
      <c r="N38" s="88">
        <v>0.45277777777777778</v>
      </c>
      <c r="O38" s="88" t="s">
        <v>163</v>
      </c>
      <c r="P38" s="88"/>
      <c r="Q38" s="88" t="s">
        <v>163</v>
      </c>
      <c r="R38" s="88">
        <v>0.53611111111111109</v>
      </c>
      <c r="S38" s="88" t="s">
        <v>163</v>
      </c>
      <c r="T38" s="88"/>
      <c r="U38" s="88" t="s">
        <v>163</v>
      </c>
      <c r="V38" s="88">
        <v>0.61944444444444446</v>
      </c>
      <c r="W38" s="88" t="s">
        <v>163</v>
      </c>
      <c r="X38" s="88"/>
      <c r="Y38" s="88" t="s">
        <v>163</v>
      </c>
      <c r="Z38" s="88">
        <v>0.70277777777777772</v>
      </c>
      <c r="AA38" s="88" t="s">
        <v>163</v>
      </c>
      <c r="AB38" s="88"/>
      <c r="AC38" s="88" t="s">
        <v>163</v>
      </c>
      <c r="AD38" s="88">
        <v>0.78611111111111109</v>
      </c>
      <c r="AE38" s="88" t="s">
        <v>163</v>
      </c>
      <c r="AF38" s="88"/>
      <c r="AG38" s="88" t="s">
        <v>163</v>
      </c>
      <c r="AH38" s="88" t="s">
        <v>163</v>
      </c>
      <c r="AI38" s="88"/>
      <c r="AJ38" s="88"/>
      <c r="AK38" s="88"/>
      <c r="AL38" s="88"/>
      <c r="AM38" s="88"/>
      <c r="AN38" s="88"/>
      <c r="AO38" s="88"/>
      <c r="AP38" s="2"/>
    </row>
    <row r="39" spans="1:101" s="58" customFormat="1" ht="12" customHeight="1" x14ac:dyDescent="0.2">
      <c r="B39" s="100"/>
      <c r="C39" s="133" t="s">
        <v>101</v>
      </c>
      <c r="D39" s="134"/>
      <c r="E39" s="134"/>
      <c r="F39" s="134"/>
      <c r="G39" s="134"/>
      <c r="H39" s="134"/>
      <c r="I39" s="134"/>
      <c r="J39" s="134"/>
      <c r="K39" s="134"/>
      <c r="L39" s="108"/>
      <c r="M39" s="134"/>
      <c r="N39" s="134"/>
      <c r="O39" s="134"/>
      <c r="P39" s="108"/>
      <c r="Q39" s="134"/>
      <c r="R39" s="134"/>
      <c r="S39" s="134"/>
      <c r="T39" s="108"/>
      <c r="U39" s="134"/>
      <c r="V39" s="134"/>
      <c r="W39" s="134"/>
      <c r="X39" s="108"/>
      <c r="Y39" s="134"/>
      <c r="Z39" s="134"/>
      <c r="AA39" s="134"/>
      <c r="AB39" s="108"/>
      <c r="AC39" s="134"/>
      <c r="AD39" s="134"/>
      <c r="AE39" s="134"/>
      <c r="AF39" s="108"/>
      <c r="AG39" s="134"/>
      <c r="AH39" s="134"/>
      <c r="AI39" s="108"/>
      <c r="AJ39" s="108"/>
      <c r="AK39" s="134"/>
      <c r="AL39" s="134"/>
      <c r="AM39" s="134"/>
      <c r="AN39" s="134"/>
      <c r="AO39" s="134"/>
      <c r="AP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</row>
    <row r="40" spans="1:101" s="58" customFormat="1" ht="12" customHeight="1" x14ac:dyDescent="0.2">
      <c r="B40" s="102" t="s">
        <v>102</v>
      </c>
      <c r="C40" s="110" t="s">
        <v>103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 t="s">
        <v>194</v>
      </c>
      <c r="S40" s="108"/>
      <c r="T40" s="108"/>
      <c r="U40" s="108"/>
      <c r="V40" s="108" t="s">
        <v>195</v>
      </c>
      <c r="W40" s="108"/>
      <c r="X40" s="108"/>
      <c r="Y40" s="108"/>
      <c r="Z40" s="108" t="s">
        <v>194</v>
      </c>
      <c r="AA40" s="108"/>
      <c r="AB40" s="108"/>
      <c r="AC40" s="108"/>
      <c r="AD40" s="108">
        <v>160</v>
      </c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</row>
    <row r="41" spans="1:101" s="58" customFormat="1" ht="12" customHeight="1" x14ac:dyDescent="0.2">
      <c r="B41" s="100"/>
      <c r="C41" s="110" t="s">
        <v>29</v>
      </c>
      <c r="D41" s="108"/>
      <c r="E41" s="108"/>
      <c r="F41" s="108"/>
      <c r="G41" s="108"/>
      <c r="H41" s="108"/>
      <c r="I41" s="108"/>
      <c r="J41" s="108">
        <v>120</v>
      </c>
      <c r="K41" s="108"/>
      <c r="L41" s="108"/>
      <c r="M41" s="108"/>
      <c r="N41" s="108">
        <v>120</v>
      </c>
      <c r="O41" s="108"/>
      <c r="P41" s="108"/>
      <c r="Q41" s="108"/>
      <c r="R41" s="108">
        <v>120</v>
      </c>
      <c r="S41" s="108"/>
      <c r="T41" s="108"/>
      <c r="U41" s="108"/>
      <c r="V41" s="108">
        <v>160</v>
      </c>
      <c r="W41" s="108"/>
      <c r="X41" s="108"/>
      <c r="Y41" s="108"/>
      <c r="Z41" s="108">
        <v>120</v>
      </c>
      <c r="AA41" s="108"/>
      <c r="AB41" s="108"/>
      <c r="AC41" s="108"/>
      <c r="AD41" s="108">
        <v>160</v>
      </c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</row>
    <row r="42" spans="1:101" s="58" customFormat="1" ht="12" customHeight="1" x14ac:dyDescent="0.2">
      <c r="B42" s="101"/>
      <c r="C42" s="110" t="s">
        <v>30</v>
      </c>
      <c r="D42" s="108"/>
      <c r="E42" s="108"/>
      <c r="F42" s="108"/>
      <c r="G42" s="108"/>
      <c r="H42" s="108"/>
      <c r="I42" s="108"/>
      <c r="J42" s="108" t="s">
        <v>194</v>
      </c>
      <c r="K42" s="108"/>
      <c r="L42" s="108"/>
      <c r="M42" s="108"/>
      <c r="N42" s="108" t="s">
        <v>195</v>
      </c>
      <c r="O42" s="108"/>
      <c r="P42" s="108"/>
      <c r="Q42" s="108"/>
      <c r="R42" s="108" t="s">
        <v>194</v>
      </c>
      <c r="S42" s="108"/>
      <c r="T42" s="108"/>
      <c r="U42" s="108"/>
      <c r="V42" s="108">
        <v>160</v>
      </c>
      <c r="W42" s="108"/>
      <c r="X42" s="108"/>
      <c r="Y42" s="108"/>
      <c r="Z42" s="108">
        <v>120</v>
      </c>
      <c r="AA42" s="108"/>
      <c r="AB42" s="108"/>
      <c r="AC42" s="108"/>
      <c r="AD42" s="108">
        <v>160</v>
      </c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</row>
    <row r="43" spans="1:101" x14ac:dyDescent="0.25">
      <c r="A43"/>
      <c r="B43" s="103" t="s">
        <v>198</v>
      </c>
      <c r="C43"/>
      <c r="D43" s="86"/>
      <c r="E43" s="86">
        <v>0.25972222222222224</v>
      </c>
      <c r="F43" s="86"/>
      <c r="G43" s="86"/>
      <c r="H43" s="86">
        <v>0.30416666666666664</v>
      </c>
      <c r="I43" s="86">
        <v>0.34722222222222199</v>
      </c>
      <c r="J43" s="86"/>
      <c r="K43" s="86">
        <v>0.3888888888888889</v>
      </c>
      <c r="L43" s="86"/>
      <c r="M43" s="86">
        <v>0.43055555555555602</v>
      </c>
      <c r="N43" s="86"/>
      <c r="O43" s="86">
        <v>0.47222222222222299</v>
      </c>
      <c r="P43" s="86"/>
      <c r="Q43" s="86">
        <v>0.51388888888888995</v>
      </c>
      <c r="R43" s="86"/>
      <c r="S43" s="86">
        <v>0.55555555555555802</v>
      </c>
      <c r="T43" s="86"/>
      <c r="U43" s="86">
        <v>0.59722222222222499</v>
      </c>
      <c r="V43" s="86"/>
      <c r="W43" s="86">
        <v>0.63888888888889195</v>
      </c>
      <c r="X43" s="86"/>
      <c r="Y43" s="86">
        <v>0.68055555555555902</v>
      </c>
      <c r="Z43" s="86"/>
      <c r="AA43" s="86">
        <v>0.72222222222222598</v>
      </c>
      <c r="AB43" s="86"/>
      <c r="AC43" s="86">
        <v>0.76388888888889295</v>
      </c>
      <c r="AD43" s="86"/>
      <c r="AE43" s="86">
        <v>0.80555555555556002</v>
      </c>
      <c r="AF43" s="86"/>
      <c r="AG43" s="86">
        <v>0.84722222222222698</v>
      </c>
      <c r="AH43" s="86">
        <v>0.88888888888889495</v>
      </c>
      <c r="AI43" s="86"/>
      <c r="AJ43" s="86"/>
      <c r="AK43" s="86"/>
      <c r="AL43" s="86"/>
      <c r="AM43" s="86"/>
      <c r="AN43" s="86"/>
      <c r="AO43" s="86"/>
      <c r="AP43" s="98"/>
      <c r="AQ43" s="58"/>
      <c r="AR43" s="58"/>
      <c r="AS43" s="98"/>
      <c r="AT43" s="98"/>
    </row>
    <row r="44" spans="1:101" x14ac:dyDescent="0.25">
      <c r="A44"/>
      <c r="B44" s="83" t="s">
        <v>199</v>
      </c>
      <c r="C44" s="3" t="s">
        <v>93</v>
      </c>
      <c r="D44" s="88"/>
      <c r="E44" s="88">
        <v>0.26458333333333334</v>
      </c>
      <c r="F44" s="88"/>
      <c r="G44" s="88"/>
      <c r="H44" s="88">
        <v>0.30902777777777779</v>
      </c>
      <c r="I44" s="88">
        <v>0.3520833333333333</v>
      </c>
      <c r="J44" s="88"/>
      <c r="K44" s="88">
        <v>0.39374999999999999</v>
      </c>
      <c r="L44" s="88"/>
      <c r="M44" s="88">
        <v>0.43541666666666662</v>
      </c>
      <c r="N44" s="88"/>
      <c r="O44" s="88">
        <v>0.47708333333333303</v>
      </c>
      <c r="P44" s="88"/>
      <c r="Q44" s="88">
        <v>0.51875000000000004</v>
      </c>
      <c r="R44" s="88"/>
      <c r="S44" s="88">
        <v>0.56041666666666701</v>
      </c>
      <c r="T44" s="88"/>
      <c r="U44" s="88">
        <v>0.60208333333333297</v>
      </c>
      <c r="V44" s="88"/>
      <c r="W44" s="88">
        <v>0.64375000000000004</v>
      </c>
      <c r="X44" s="88"/>
      <c r="Y44" s="88">
        <v>0.68541666666666601</v>
      </c>
      <c r="Z44" s="88"/>
      <c r="AA44" s="88">
        <v>0.72708333333333297</v>
      </c>
      <c r="AB44" s="88"/>
      <c r="AC44" s="88">
        <v>0.76875000000000004</v>
      </c>
      <c r="AD44" s="88"/>
      <c r="AE44" s="88">
        <v>0.81041666666666601</v>
      </c>
      <c r="AF44" s="88"/>
      <c r="AG44" s="88">
        <v>0.85208333333333297</v>
      </c>
      <c r="AH44" s="88">
        <v>0.89375000000000004</v>
      </c>
      <c r="AI44" s="88"/>
      <c r="AJ44" s="88"/>
      <c r="AK44" s="88"/>
      <c r="AL44" s="88"/>
      <c r="AM44" s="88"/>
      <c r="AN44" s="88"/>
      <c r="AO44" s="88"/>
      <c r="AP44" s="98"/>
      <c r="AQ44" s="58"/>
      <c r="AR44" s="58"/>
      <c r="AS44" s="98"/>
      <c r="AT44" s="98"/>
    </row>
    <row r="45" spans="1:101" x14ac:dyDescent="0.25">
      <c r="A45"/>
      <c r="B45" s="35" t="s">
        <v>199</v>
      </c>
      <c r="C45"/>
      <c r="D45" s="86"/>
      <c r="E45" s="86">
        <v>0.26527777777777778</v>
      </c>
      <c r="F45" s="86"/>
      <c r="G45" s="86"/>
      <c r="H45" s="86">
        <v>0.31041666666666667</v>
      </c>
      <c r="I45" s="86">
        <v>0.35347222222222219</v>
      </c>
      <c r="J45" s="86"/>
      <c r="K45" s="86">
        <v>0.39513888888888887</v>
      </c>
      <c r="L45" s="86"/>
      <c r="M45" s="86">
        <v>0.4368055555555555</v>
      </c>
      <c r="N45" s="86"/>
      <c r="O45" s="86">
        <v>0.47847222222222202</v>
      </c>
      <c r="P45" s="86"/>
      <c r="Q45" s="86">
        <v>0.52013888888888904</v>
      </c>
      <c r="R45" s="86"/>
      <c r="S45" s="86">
        <v>0.561805555555556</v>
      </c>
      <c r="T45" s="86"/>
      <c r="U45" s="86">
        <v>0.60347222222222197</v>
      </c>
      <c r="V45" s="86"/>
      <c r="W45" s="86">
        <v>0.64513888888888904</v>
      </c>
      <c r="X45" s="86"/>
      <c r="Y45" s="86">
        <v>0.686805555555555</v>
      </c>
      <c r="Z45" s="86"/>
      <c r="AA45" s="86">
        <v>0.72847222222222197</v>
      </c>
      <c r="AB45" s="86"/>
      <c r="AC45" s="86">
        <v>0.77013888888888904</v>
      </c>
      <c r="AD45" s="86"/>
      <c r="AE45" s="86">
        <v>0.811805555555555</v>
      </c>
      <c r="AF45" s="86"/>
      <c r="AG45" s="86">
        <v>0.85347222222222197</v>
      </c>
      <c r="AH45" s="86">
        <v>0.89513888888888904</v>
      </c>
      <c r="AI45" s="86"/>
      <c r="AJ45" s="86"/>
      <c r="AK45" s="86"/>
      <c r="AL45" s="86"/>
      <c r="AM45" s="86"/>
      <c r="AN45" s="86"/>
      <c r="AO45" s="86"/>
      <c r="AP45" s="98"/>
      <c r="AQ45" s="58"/>
      <c r="AR45" s="58"/>
      <c r="AS45" s="98"/>
      <c r="AT45" s="98"/>
    </row>
    <row r="46" spans="1:101" x14ac:dyDescent="0.25">
      <c r="A46"/>
      <c r="B46" s="83" t="s">
        <v>200</v>
      </c>
      <c r="C46" s="3" t="s">
        <v>93</v>
      </c>
      <c r="D46" s="88"/>
      <c r="E46" s="88">
        <v>0.27430555555555558</v>
      </c>
      <c r="F46" s="88"/>
      <c r="G46" s="88"/>
      <c r="H46" s="88">
        <v>0.31944444444444442</v>
      </c>
      <c r="I46" s="88">
        <v>0.36249999999999999</v>
      </c>
      <c r="J46" s="88"/>
      <c r="K46" s="88">
        <v>0.40416666666666667</v>
      </c>
      <c r="L46" s="88"/>
      <c r="M46" s="88">
        <v>0.4458333333333333</v>
      </c>
      <c r="N46" s="88"/>
      <c r="O46" s="88">
        <v>0.48749999999999999</v>
      </c>
      <c r="P46" s="88"/>
      <c r="Q46" s="88">
        <v>0.52916666666666701</v>
      </c>
      <c r="R46" s="88"/>
      <c r="S46" s="88">
        <v>0.57083333333333397</v>
      </c>
      <c r="T46" s="88"/>
      <c r="U46" s="88">
        <v>0.61250000000000004</v>
      </c>
      <c r="V46" s="88"/>
      <c r="W46" s="88">
        <v>0.65416666666666701</v>
      </c>
      <c r="X46" s="88"/>
      <c r="Y46" s="88">
        <v>0.69583333333333297</v>
      </c>
      <c r="Z46" s="88"/>
      <c r="AA46" s="88">
        <v>0.73750000000000004</v>
      </c>
      <c r="AB46" s="88"/>
      <c r="AC46" s="88">
        <v>0.77916666666666701</v>
      </c>
      <c r="AD46" s="88"/>
      <c r="AE46" s="88">
        <v>0.82083333333333297</v>
      </c>
      <c r="AF46" s="88"/>
      <c r="AG46" s="88">
        <v>0.86250000000000004</v>
      </c>
      <c r="AH46" s="88">
        <v>0.90416666666666701</v>
      </c>
      <c r="AI46" s="88"/>
      <c r="AJ46" s="88"/>
      <c r="AK46" s="88"/>
      <c r="AL46" s="88"/>
      <c r="AM46" s="88"/>
      <c r="AN46" s="88"/>
      <c r="AO46" s="88"/>
      <c r="AP46" s="98"/>
      <c r="AQ46" s="58"/>
      <c r="AR46" s="58"/>
      <c r="AS46" s="98"/>
      <c r="AT46" s="98"/>
    </row>
    <row r="47" spans="1:101" x14ac:dyDescent="0.25">
      <c r="A47"/>
      <c r="B47" s="35" t="s">
        <v>200</v>
      </c>
      <c r="C47"/>
      <c r="D47" s="86"/>
      <c r="E47" s="86">
        <v>0.27569444444444446</v>
      </c>
      <c r="F47" s="86"/>
      <c r="G47" s="86"/>
      <c r="H47" s="86">
        <v>0.31944444444444442</v>
      </c>
      <c r="I47" s="86">
        <v>0.36249999999999999</v>
      </c>
      <c r="J47" s="86"/>
      <c r="K47" s="86">
        <v>0.40416666666666667</v>
      </c>
      <c r="L47" s="86"/>
      <c r="M47" s="86">
        <v>0.44583333333333303</v>
      </c>
      <c r="N47" s="86"/>
      <c r="O47" s="86">
        <v>0.48749999999999899</v>
      </c>
      <c r="P47" s="86"/>
      <c r="Q47" s="86">
        <v>0.52916666666666601</v>
      </c>
      <c r="R47" s="86"/>
      <c r="S47" s="86">
        <v>0.57083333333333197</v>
      </c>
      <c r="T47" s="86"/>
      <c r="U47" s="86">
        <v>0.61249999999999905</v>
      </c>
      <c r="V47" s="86"/>
      <c r="W47" s="86">
        <v>0.65416666666666501</v>
      </c>
      <c r="X47" s="86"/>
      <c r="Y47" s="86">
        <v>0.69583333333333097</v>
      </c>
      <c r="Z47" s="86"/>
      <c r="AA47" s="86">
        <v>0.73749999999999805</v>
      </c>
      <c r="AB47" s="86"/>
      <c r="AC47" s="86">
        <v>0.77916666666666401</v>
      </c>
      <c r="AD47" s="86"/>
      <c r="AE47" s="86">
        <v>0.82083333333333097</v>
      </c>
      <c r="AF47" s="86"/>
      <c r="AG47" s="86">
        <v>0.86249999999999705</v>
      </c>
      <c r="AH47" s="86">
        <v>0.90416666666666301</v>
      </c>
      <c r="AI47" s="86"/>
      <c r="AJ47" s="86"/>
      <c r="AK47" s="86"/>
      <c r="AL47" s="86"/>
      <c r="AM47" s="86"/>
      <c r="AN47" s="86"/>
      <c r="AO47" s="86"/>
      <c r="AP47" s="98"/>
      <c r="AQ47" s="58"/>
      <c r="AR47" s="58"/>
      <c r="AS47" s="98"/>
      <c r="AT47" s="98"/>
    </row>
    <row r="48" spans="1:101" x14ac:dyDescent="0.25">
      <c r="A48"/>
      <c r="B48" s="35" t="s">
        <v>201</v>
      </c>
      <c r="C48"/>
      <c r="D48" s="86"/>
      <c r="E48" s="86">
        <v>0.27916666666666667</v>
      </c>
      <c r="F48" s="86"/>
      <c r="G48" s="86"/>
      <c r="H48" s="86">
        <v>0.32291666666666669</v>
      </c>
      <c r="I48" s="86">
        <v>0.3659722222222222</v>
      </c>
      <c r="J48" s="86"/>
      <c r="K48" s="86">
        <v>0.40763888888888888</v>
      </c>
      <c r="L48" s="86"/>
      <c r="M48" s="86">
        <v>0.44930555555555557</v>
      </c>
      <c r="N48" s="86"/>
      <c r="O48" s="86">
        <v>0.49097222222222198</v>
      </c>
      <c r="P48" s="86"/>
      <c r="Q48" s="86">
        <v>0.53263888888888899</v>
      </c>
      <c r="R48" s="86"/>
      <c r="S48" s="86">
        <v>0.57430555555555596</v>
      </c>
      <c r="T48" s="86"/>
      <c r="U48" s="86">
        <v>0.61597222222222203</v>
      </c>
      <c r="V48" s="86"/>
      <c r="W48" s="86">
        <v>0.65763888888888899</v>
      </c>
      <c r="X48" s="86"/>
      <c r="Y48" s="86">
        <v>0.69930555555555596</v>
      </c>
      <c r="Z48" s="86"/>
      <c r="AA48" s="86">
        <v>0.74097222222222203</v>
      </c>
      <c r="AB48" s="86"/>
      <c r="AC48" s="86">
        <v>0.78263888888888899</v>
      </c>
      <c r="AD48" s="86"/>
      <c r="AE48" s="86">
        <v>0.82430555555555596</v>
      </c>
      <c r="AF48" s="86"/>
      <c r="AG48" s="86">
        <v>0.86597222222222303</v>
      </c>
      <c r="AH48" s="86">
        <v>0.90763888888888899</v>
      </c>
      <c r="AI48" s="86"/>
      <c r="AJ48" s="86"/>
      <c r="AK48" s="86"/>
      <c r="AL48" s="86"/>
      <c r="AM48" s="86"/>
      <c r="AN48" s="86"/>
      <c r="AO48" s="86"/>
      <c r="AP48" s="2"/>
    </row>
    <row r="49" spans="1:101" x14ac:dyDescent="0.25">
      <c r="A49"/>
      <c r="B49" s="40" t="s">
        <v>202</v>
      </c>
      <c r="C49" s="3" t="s">
        <v>93</v>
      </c>
      <c r="D49" s="88"/>
      <c r="E49" s="88">
        <v>0.28472222222222221</v>
      </c>
      <c r="F49" s="88"/>
      <c r="G49" s="88"/>
      <c r="H49" s="88">
        <v>0.32847222222222222</v>
      </c>
      <c r="I49" s="88">
        <v>0.37152777777777773</v>
      </c>
      <c r="J49" s="88"/>
      <c r="K49" s="88">
        <v>0.41319444444444442</v>
      </c>
      <c r="L49" s="88"/>
      <c r="M49" s="88">
        <v>0.4548611111111111</v>
      </c>
      <c r="N49" s="88"/>
      <c r="O49" s="88">
        <v>0.49652777777777801</v>
      </c>
      <c r="P49" s="88"/>
      <c r="Q49" s="88">
        <v>0.53819444444444398</v>
      </c>
      <c r="R49" s="88"/>
      <c r="S49" s="88">
        <v>0.57986111111111105</v>
      </c>
      <c r="T49" s="88"/>
      <c r="U49" s="88">
        <v>0.62152777777777701</v>
      </c>
      <c r="V49" s="88"/>
      <c r="W49" s="88">
        <v>0.66319444444444398</v>
      </c>
      <c r="X49" s="88"/>
      <c r="Y49" s="88">
        <v>0.70486111111111105</v>
      </c>
      <c r="Z49" s="88"/>
      <c r="AA49" s="88">
        <v>0.74652777777777701</v>
      </c>
      <c r="AB49" s="88"/>
      <c r="AC49" s="88">
        <v>0.78819444444444398</v>
      </c>
      <c r="AD49" s="88"/>
      <c r="AE49" s="88">
        <v>0.82986111111111105</v>
      </c>
      <c r="AF49" s="88"/>
      <c r="AG49" s="88">
        <v>0.87152777777777801</v>
      </c>
      <c r="AH49" s="88">
        <v>0.91319444444444398</v>
      </c>
      <c r="AI49" s="88"/>
      <c r="AJ49" s="88"/>
      <c r="AK49" s="88"/>
      <c r="AL49" s="88"/>
      <c r="AM49" s="88"/>
      <c r="AN49" s="88"/>
      <c r="AO49" s="88"/>
      <c r="AP49" s="2"/>
    </row>
    <row r="50" spans="1:101" ht="15.75" thickBot="1" x14ac:dyDescent="0.3">
      <c r="A50"/>
      <c r="B50" s="127"/>
      <c r="C50" s="129" t="s">
        <v>111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2"/>
    </row>
    <row r="51" spans="1:101" s="58" customFormat="1" ht="12" customHeight="1" x14ac:dyDescent="0.2">
      <c r="B51" s="99"/>
      <c r="C51" s="110" t="s">
        <v>101</v>
      </c>
      <c r="D51" s="108"/>
      <c r="E51" s="134">
        <v>160</v>
      </c>
      <c r="F51" s="108"/>
      <c r="G51" s="108"/>
      <c r="H51" s="134">
        <v>160</v>
      </c>
      <c r="I51" s="134">
        <v>160</v>
      </c>
      <c r="J51" s="108"/>
      <c r="K51" s="134">
        <v>160</v>
      </c>
      <c r="L51" s="108"/>
      <c r="M51" s="134">
        <v>160</v>
      </c>
      <c r="N51" s="108"/>
      <c r="O51" s="134">
        <v>160</v>
      </c>
      <c r="P51" s="108"/>
      <c r="Q51" s="134">
        <v>160</v>
      </c>
      <c r="R51" s="108"/>
      <c r="S51" s="134">
        <v>160</v>
      </c>
      <c r="T51" s="108"/>
      <c r="U51" s="134">
        <v>160</v>
      </c>
      <c r="V51" s="108"/>
      <c r="W51" s="134">
        <v>160</v>
      </c>
      <c r="X51" s="108"/>
      <c r="Y51" s="134">
        <v>160</v>
      </c>
      <c r="Z51" s="108"/>
      <c r="AA51" s="134">
        <v>160</v>
      </c>
      <c r="AB51" s="108"/>
      <c r="AC51" s="134">
        <v>160</v>
      </c>
      <c r="AD51" s="108"/>
      <c r="AE51" s="134">
        <v>160</v>
      </c>
      <c r="AF51" s="108"/>
      <c r="AG51" s="134">
        <v>160</v>
      </c>
      <c r="AH51" s="134">
        <v>160</v>
      </c>
      <c r="AI51" s="108"/>
      <c r="AJ51" s="108"/>
      <c r="AK51" s="108"/>
      <c r="AL51" s="108"/>
      <c r="AM51" s="108"/>
      <c r="AN51" s="108"/>
      <c r="AO51" s="108"/>
      <c r="AP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</row>
    <row r="52" spans="1:101" s="58" customFormat="1" ht="12" customHeight="1" x14ac:dyDescent="0.2">
      <c r="B52" s="102" t="s">
        <v>102</v>
      </c>
      <c r="C52" s="110" t="s">
        <v>103</v>
      </c>
      <c r="D52" s="108"/>
      <c r="E52" s="134">
        <v>160</v>
      </c>
      <c r="F52" s="108"/>
      <c r="G52" s="108"/>
      <c r="H52" s="134">
        <v>160</v>
      </c>
      <c r="I52" s="134">
        <v>160</v>
      </c>
      <c r="J52" s="108"/>
      <c r="K52" s="134">
        <v>160</v>
      </c>
      <c r="L52" s="108"/>
      <c r="M52" s="134" t="s">
        <v>203</v>
      </c>
      <c r="N52" s="108"/>
      <c r="O52" s="134" t="s">
        <v>203</v>
      </c>
      <c r="P52" s="108"/>
      <c r="Q52" s="134">
        <v>160</v>
      </c>
      <c r="R52" s="108"/>
      <c r="S52" s="134" t="s">
        <v>203</v>
      </c>
      <c r="T52" s="108"/>
      <c r="U52" s="134">
        <v>160</v>
      </c>
      <c r="V52" s="108"/>
      <c r="W52" s="134" t="s">
        <v>203</v>
      </c>
      <c r="X52" s="108"/>
      <c r="Y52" s="134">
        <v>160</v>
      </c>
      <c r="Z52" s="108"/>
      <c r="AA52" s="134" t="s">
        <v>203</v>
      </c>
      <c r="AB52" s="108"/>
      <c r="AC52" s="134">
        <v>160</v>
      </c>
      <c r="AD52" s="108"/>
      <c r="AE52" s="134">
        <v>160</v>
      </c>
      <c r="AF52" s="108"/>
      <c r="AG52" s="134">
        <v>160</v>
      </c>
      <c r="AH52" s="134">
        <v>160</v>
      </c>
      <c r="AI52" s="108"/>
      <c r="AJ52" s="108"/>
      <c r="AK52" s="108"/>
      <c r="AL52" s="108"/>
      <c r="AM52" s="108"/>
      <c r="AN52" s="108"/>
      <c r="AO52" s="108"/>
      <c r="AP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</row>
    <row r="53" spans="1:101" s="58" customFormat="1" ht="12" customHeight="1" x14ac:dyDescent="0.2">
      <c r="B53" s="100"/>
      <c r="C53" s="110" t="s">
        <v>29</v>
      </c>
      <c r="D53" s="108"/>
      <c r="E53" s="108"/>
      <c r="F53" s="108"/>
      <c r="G53" s="108"/>
      <c r="H53" s="134">
        <v>160</v>
      </c>
      <c r="I53" s="134">
        <v>160</v>
      </c>
      <c r="J53" s="108"/>
      <c r="K53" s="134">
        <v>160</v>
      </c>
      <c r="L53" s="108"/>
      <c r="M53" s="134" t="s">
        <v>203</v>
      </c>
      <c r="N53" s="108"/>
      <c r="O53" s="134" t="s">
        <v>203</v>
      </c>
      <c r="P53" s="108"/>
      <c r="Q53" s="134" t="s">
        <v>203</v>
      </c>
      <c r="R53" s="108"/>
      <c r="S53" s="134">
        <v>160</v>
      </c>
      <c r="T53" s="108"/>
      <c r="U53" s="134" t="s">
        <v>203</v>
      </c>
      <c r="V53" s="108"/>
      <c r="W53" s="134">
        <v>160</v>
      </c>
      <c r="X53" s="108"/>
      <c r="Y53" s="134">
        <v>160</v>
      </c>
      <c r="Z53" s="108"/>
      <c r="AA53" s="134">
        <v>160</v>
      </c>
      <c r="AB53" s="108"/>
      <c r="AC53" s="134">
        <v>160</v>
      </c>
      <c r="AD53" s="108"/>
      <c r="AE53" s="134">
        <v>160</v>
      </c>
      <c r="AF53" s="108"/>
      <c r="AG53" s="134">
        <v>160</v>
      </c>
      <c r="AH53" s="134">
        <v>160</v>
      </c>
      <c r="AI53" s="108"/>
      <c r="AJ53" s="108"/>
      <c r="AK53" s="108"/>
      <c r="AL53" s="108"/>
      <c r="AM53" s="108"/>
      <c r="AN53" s="108"/>
      <c r="AO53" s="108"/>
      <c r="AP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</row>
    <row r="54" spans="1:101" s="58" customFormat="1" ht="12" customHeight="1" x14ac:dyDescent="0.2">
      <c r="B54" s="101"/>
      <c r="C54" s="110" t="s">
        <v>30</v>
      </c>
      <c r="D54" s="108"/>
      <c r="E54" s="108"/>
      <c r="F54" s="108"/>
      <c r="G54" s="108"/>
      <c r="H54" s="108"/>
      <c r="I54" s="134">
        <v>160</v>
      </c>
      <c r="J54" s="108"/>
      <c r="K54" s="134">
        <v>160</v>
      </c>
      <c r="L54" s="108"/>
      <c r="M54" s="134">
        <v>160</v>
      </c>
      <c r="N54" s="108"/>
      <c r="O54" s="134">
        <v>160</v>
      </c>
      <c r="P54" s="108"/>
      <c r="Q54" s="134">
        <v>160</v>
      </c>
      <c r="R54" s="108"/>
      <c r="S54" s="134">
        <v>160</v>
      </c>
      <c r="T54" s="108"/>
      <c r="U54" s="134">
        <v>160</v>
      </c>
      <c r="V54" s="108"/>
      <c r="W54" s="134">
        <v>160</v>
      </c>
      <c r="X54" s="108"/>
      <c r="Y54" s="134">
        <v>160</v>
      </c>
      <c r="Z54" s="108"/>
      <c r="AA54" s="134">
        <v>160</v>
      </c>
      <c r="AB54" s="108"/>
      <c r="AC54" s="134">
        <v>160</v>
      </c>
      <c r="AD54" s="108"/>
      <c r="AE54" s="134">
        <v>160</v>
      </c>
      <c r="AF54" s="108"/>
      <c r="AG54" s="134">
        <v>160</v>
      </c>
      <c r="AH54" s="134">
        <v>160</v>
      </c>
      <c r="AI54" s="108"/>
      <c r="AJ54" s="108"/>
      <c r="AK54" s="108"/>
      <c r="AL54" s="108"/>
      <c r="AM54" s="108"/>
      <c r="AN54" s="108"/>
      <c r="AO54" s="10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</row>
    <row r="55" spans="1:101" customFormat="1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</row>
    <row r="56" spans="1:101" x14ac:dyDescent="0.25">
      <c r="A56"/>
      <c r="B56"/>
      <c r="C5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P56" s="2"/>
    </row>
    <row r="57" spans="1:101" x14ac:dyDescent="0.25">
      <c r="A57"/>
      <c r="B57" s="96"/>
      <c r="C57" s="104" t="s">
        <v>86</v>
      </c>
      <c r="D57" s="84">
        <v>2</v>
      </c>
      <c r="E57" s="84">
        <v>4</v>
      </c>
      <c r="F57" s="84">
        <v>6</v>
      </c>
      <c r="G57" s="84">
        <v>8</v>
      </c>
      <c r="H57" s="84">
        <v>10</v>
      </c>
      <c r="I57" s="84">
        <v>12</v>
      </c>
      <c r="J57" s="84">
        <v>14</v>
      </c>
      <c r="K57" s="84">
        <v>16</v>
      </c>
      <c r="L57" s="84">
        <v>18</v>
      </c>
      <c r="M57" s="84">
        <v>20</v>
      </c>
      <c r="N57" s="84">
        <v>22</v>
      </c>
      <c r="O57" s="84">
        <v>24</v>
      </c>
      <c r="P57" s="84">
        <v>26</v>
      </c>
      <c r="Q57" s="84">
        <v>28</v>
      </c>
      <c r="R57" s="84">
        <v>30</v>
      </c>
      <c r="S57" s="84">
        <v>32</v>
      </c>
      <c r="T57" s="84">
        <v>34</v>
      </c>
      <c r="U57" s="84">
        <v>36</v>
      </c>
      <c r="V57" s="84">
        <v>38</v>
      </c>
      <c r="W57" s="84">
        <v>40</v>
      </c>
      <c r="X57" s="84">
        <v>42</v>
      </c>
      <c r="Y57" s="84">
        <v>44</v>
      </c>
      <c r="Z57" s="84">
        <v>46</v>
      </c>
      <c r="AA57" s="84">
        <v>48</v>
      </c>
      <c r="AB57" s="84">
        <v>50</v>
      </c>
      <c r="AC57" s="84">
        <v>52</v>
      </c>
      <c r="AD57" s="84">
        <v>54</v>
      </c>
      <c r="AE57" s="84">
        <v>56</v>
      </c>
      <c r="AF57" s="84">
        <v>58</v>
      </c>
      <c r="AG57" s="84">
        <v>60</v>
      </c>
      <c r="AH57" s="84">
        <v>62</v>
      </c>
      <c r="AI57" s="84">
        <v>64</v>
      </c>
      <c r="AJ57" s="84">
        <v>66</v>
      </c>
      <c r="AK57" s="84">
        <v>68</v>
      </c>
      <c r="AL57" s="84">
        <v>70</v>
      </c>
      <c r="AM57" s="84">
        <v>72</v>
      </c>
      <c r="AN57" s="84">
        <v>74</v>
      </c>
      <c r="AO57" s="84">
        <v>76</v>
      </c>
      <c r="AP57" s="84">
        <v>78</v>
      </c>
      <c r="AQ57" s="84">
        <v>80</v>
      </c>
    </row>
    <row r="58" spans="1:101" ht="15.75" thickBot="1" x14ac:dyDescent="0.3">
      <c r="A58"/>
      <c r="B58" s="40" t="s">
        <v>91</v>
      </c>
      <c r="C58" s="60" t="s">
        <v>87</v>
      </c>
      <c r="D58" s="85"/>
      <c r="E58" s="85"/>
      <c r="F58" s="85"/>
      <c r="G58" s="85" t="s">
        <v>68</v>
      </c>
      <c r="H58" s="85" t="s">
        <v>28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 t="s">
        <v>160</v>
      </c>
      <c r="AO58" s="85" t="s">
        <v>160</v>
      </c>
      <c r="AP58" s="209" t="s">
        <v>122</v>
      </c>
      <c r="AQ58" s="209" t="s">
        <v>122</v>
      </c>
    </row>
    <row r="59" spans="1:101" x14ac:dyDescent="0.25">
      <c r="A59"/>
      <c r="B59" s="130"/>
      <c r="C59" s="131" t="s">
        <v>92</v>
      </c>
      <c r="D59" s="132"/>
      <c r="E59" s="132"/>
      <c r="F59" s="132"/>
      <c r="G59" s="132"/>
      <c r="H59" s="132"/>
      <c r="I59" s="132" t="s">
        <v>205</v>
      </c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 t="s">
        <v>223</v>
      </c>
      <c r="AM59" s="132"/>
      <c r="AN59" s="132" t="s">
        <v>223</v>
      </c>
      <c r="AO59" s="132"/>
      <c r="AP59" s="132"/>
      <c r="AQ59" s="132"/>
      <c r="AR59" s="7"/>
    </row>
    <row r="60" spans="1:101" x14ac:dyDescent="0.25">
      <c r="A60"/>
      <c r="B60" s="103" t="s">
        <v>202</v>
      </c>
      <c r="C60"/>
      <c r="D60" s="86"/>
      <c r="E60" s="86"/>
      <c r="F60" s="86"/>
      <c r="G60" s="86">
        <v>0.26527777777777778</v>
      </c>
      <c r="H60" s="86">
        <v>0.26527777777777778</v>
      </c>
      <c r="I60" s="92"/>
      <c r="J60" s="86">
        <v>0.2902777777777778</v>
      </c>
      <c r="K60" s="86"/>
      <c r="L60" s="86">
        <v>0.33402777777777776</v>
      </c>
      <c r="M60" s="86"/>
      <c r="N60" s="86">
        <v>1.3756944444444399</v>
      </c>
      <c r="O60" s="86"/>
      <c r="P60" s="86">
        <v>0.41736111111111113</v>
      </c>
      <c r="Q60" s="86"/>
      <c r="R60" s="86">
        <v>1.45902777777778</v>
      </c>
      <c r="S60" s="86"/>
      <c r="T60" s="86">
        <v>0.50069444444444899</v>
      </c>
      <c r="U60" s="86"/>
      <c r="V60" s="86">
        <v>0.54236111111111796</v>
      </c>
      <c r="W60" s="86"/>
      <c r="X60" s="86">
        <v>0.58402777777778703</v>
      </c>
      <c r="Y60" s="86"/>
      <c r="Z60" s="86">
        <v>0.62569444444445599</v>
      </c>
      <c r="AA60" s="86"/>
      <c r="AB60" s="86">
        <v>0.66736111111112495</v>
      </c>
      <c r="AC60" s="86"/>
      <c r="AD60" s="86">
        <v>0.70902777777779402</v>
      </c>
      <c r="AE60" s="86"/>
      <c r="AF60" s="86">
        <v>0.75069444444446298</v>
      </c>
      <c r="AG60" s="86"/>
      <c r="AH60" s="86">
        <v>0.79236111111113205</v>
      </c>
      <c r="AI60" s="86"/>
      <c r="AJ60" s="86">
        <v>0.83402777777780102</v>
      </c>
      <c r="AK60" s="86">
        <v>0.89513888888888893</v>
      </c>
      <c r="AL60" s="86"/>
      <c r="AM60" s="86"/>
      <c r="AN60" s="86"/>
      <c r="AO60" s="86"/>
      <c r="AP60" s="86"/>
      <c r="AQ60" s="86"/>
      <c r="AR60" s="7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</row>
    <row r="61" spans="1:101" x14ac:dyDescent="0.25">
      <c r="A61"/>
      <c r="B61" s="35" t="s">
        <v>201</v>
      </c>
      <c r="C61"/>
      <c r="D61" s="86"/>
      <c r="E61" s="86"/>
      <c r="F61" s="86"/>
      <c r="G61" s="86">
        <v>0.26944444444444443</v>
      </c>
      <c r="H61" s="86">
        <v>0.26944444444444443</v>
      </c>
      <c r="I61" s="92"/>
      <c r="J61" s="86">
        <v>0.29444444444444445</v>
      </c>
      <c r="K61" s="86"/>
      <c r="L61" s="86">
        <v>0.33819444444444446</v>
      </c>
      <c r="M61" s="86"/>
      <c r="N61" s="86">
        <v>0.37986111111111115</v>
      </c>
      <c r="O61" s="86"/>
      <c r="P61" s="86">
        <v>0.42152777777777778</v>
      </c>
      <c r="Q61" s="86"/>
      <c r="R61" s="86">
        <v>0.46319444444444446</v>
      </c>
      <c r="S61" s="86"/>
      <c r="T61" s="86">
        <v>0.50486111111111098</v>
      </c>
      <c r="U61" s="86"/>
      <c r="V61" s="86">
        <v>0.54652777777777795</v>
      </c>
      <c r="W61" s="86"/>
      <c r="X61" s="86">
        <v>0.58819444444444502</v>
      </c>
      <c r="Y61" s="86"/>
      <c r="Z61" s="86">
        <v>0.62986111111111098</v>
      </c>
      <c r="AA61" s="86"/>
      <c r="AB61" s="86">
        <v>0.67152777777777795</v>
      </c>
      <c r="AC61" s="86"/>
      <c r="AD61" s="86">
        <v>0.71319444444444502</v>
      </c>
      <c r="AE61" s="86"/>
      <c r="AF61" s="86">
        <v>0.75486111111111098</v>
      </c>
      <c r="AG61" s="86"/>
      <c r="AH61" s="86">
        <v>0.79652777777777795</v>
      </c>
      <c r="AI61" s="86"/>
      <c r="AJ61" s="86">
        <v>0.83819444444444502</v>
      </c>
      <c r="AK61" s="86">
        <v>0.89930555555555558</v>
      </c>
      <c r="AL61" s="86"/>
      <c r="AM61" s="86"/>
      <c r="AN61" s="86"/>
      <c r="AO61" s="86"/>
      <c r="AP61" s="86"/>
      <c r="AQ61" s="86"/>
      <c r="AR61" s="7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</row>
    <row r="62" spans="1:101" x14ac:dyDescent="0.25">
      <c r="A62"/>
      <c r="B62" s="83" t="s">
        <v>200</v>
      </c>
      <c r="C62" s="3" t="s">
        <v>93</v>
      </c>
      <c r="D62" s="88"/>
      <c r="E62" s="88"/>
      <c r="F62" s="88"/>
      <c r="G62" s="88">
        <v>0.27291666666666664</v>
      </c>
      <c r="H62" s="88">
        <v>0.27291666666666664</v>
      </c>
      <c r="I62" s="93"/>
      <c r="J62" s="88">
        <v>0.29791666666666666</v>
      </c>
      <c r="K62" s="88"/>
      <c r="L62" s="88">
        <v>0.34166666666666667</v>
      </c>
      <c r="M62" s="88"/>
      <c r="N62" s="88">
        <v>0.3833333333333333</v>
      </c>
      <c r="O62" s="88"/>
      <c r="P62" s="88">
        <v>0.42499999999999999</v>
      </c>
      <c r="Q62" s="88"/>
      <c r="R62" s="88">
        <v>0.46666666666666662</v>
      </c>
      <c r="S62" s="88"/>
      <c r="T62" s="88">
        <v>0.50833333333333297</v>
      </c>
      <c r="U62" s="88"/>
      <c r="V62" s="88">
        <v>0.55000000000000004</v>
      </c>
      <c r="W62" s="88"/>
      <c r="X62" s="88">
        <v>0.59166666666666701</v>
      </c>
      <c r="Y62" s="88"/>
      <c r="Z62" s="88">
        <v>0.63333333333333297</v>
      </c>
      <c r="AA62" s="88"/>
      <c r="AB62" s="88">
        <v>0.67500000000000004</v>
      </c>
      <c r="AC62" s="88"/>
      <c r="AD62" s="88">
        <v>0.71666666666666601</v>
      </c>
      <c r="AE62" s="88"/>
      <c r="AF62" s="88">
        <v>0.75833333333333297</v>
      </c>
      <c r="AG62" s="88"/>
      <c r="AH62" s="88">
        <v>0.8</v>
      </c>
      <c r="AI62" s="88"/>
      <c r="AJ62" s="88">
        <v>0.84166666666666601</v>
      </c>
      <c r="AK62" s="88">
        <v>0.90277777777777779</v>
      </c>
      <c r="AL62" s="88"/>
      <c r="AM62" s="88"/>
      <c r="AN62" s="88"/>
      <c r="AO62" s="88"/>
      <c r="AP62" s="88"/>
      <c r="AQ62" s="88"/>
      <c r="AR62" s="7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</row>
    <row r="63" spans="1:101" x14ac:dyDescent="0.25">
      <c r="A63"/>
      <c r="B63" s="35" t="s">
        <v>200</v>
      </c>
      <c r="C63"/>
      <c r="D63" s="86"/>
      <c r="E63" s="86"/>
      <c r="F63" s="86"/>
      <c r="G63" s="86">
        <v>0.27569444444444446</v>
      </c>
      <c r="H63" s="86">
        <v>0.27569444444444446</v>
      </c>
      <c r="I63" s="92"/>
      <c r="J63" s="86">
        <v>0.29791666666666666</v>
      </c>
      <c r="K63" s="86"/>
      <c r="L63" s="86">
        <v>0.34166666666666667</v>
      </c>
      <c r="M63" s="86"/>
      <c r="N63" s="86">
        <v>0.3833333333333333</v>
      </c>
      <c r="O63" s="86"/>
      <c r="P63" s="86">
        <v>0.42499999999999999</v>
      </c>
      <c r="Q63" s="86"/>
      <c r="R63" s="86">
        <v>0.46666666666666662</v>
      </c>
      <c r="S63" s="86"/>
      <c r="T63" s="86">
        <v>0.50833333333333297</v>
      </c>
      <c r="U63" s="86"/>
      <c r="V63" s="86">
        <v>0.55000000000000004</v>
      </c>
      <c r="W63" s="86"/>
      <c r="X63" s="86">
        <v>0.59166666666666701</v>
      </c>
      <c r="Y63" s="86"/>
      <c r="Z63" s="86">
        <v>0.63333333333333297</v>
      </c>
      <c r="AA63" s="86"/>
      <c r="AB63" s="86">
        <v>0.67500000000000004</v>
      </c>
      <c r="AC63" s="86"/>
      <c r="AD63" s="86">
        <v>0.71666666666666601</v>
      </c>
      <c r="AE63" s="86"/>
      <c r="AF63" s="86">
        <v>0.75833333333333297</v>
      </c>
      <c r="AG63" s="86"/>
      <c r="AH63" s="86">
        <v>0.8</v>
      </c>
      <c r="AI63" s="86"/>
      <c r="AJ63" s="86">
        <v>0.84166666666666601</v>
      </c>
      <c r="AK63" s="86">
        <v>0.90625</v>
      </c>
      <c r="AL63" s="86"/>
      <c r="AM63" s="86"/>
      <c r="AN63" s="86"/>
      <c r="AO63" s="86"/>
      <c r="AP63" s="86"/>
      <c r="AQ63" s="86"/>
      <c r="AR63" s="7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</row>
    <row r="64" spans="1:101" x14ac:dyDescent="0.25">
      <c r="A64"/>
      <c r="B64" s="83" t="s">
        <v>199</v>
      </c>
      <c r="C64" s="3" t="s">
        <v>93</v>
      </c>
      <c r="D64" s="88"/>
      <c r="E64" s="88"/>
      <c r="F64" s="88"/>
      <c r="G64" s="88">
        <v>0.28611111111111109</v>
      </c>
      <c r="H64" s="88">
        <v>0.28611111111111109</v>
      </c>
      <c r="I64" s="93"/>
      <c r="J64" s="88">
        <v>0.30833333333333335</v>
      </c>
      <c r="K64" s="88"/>
      <c r="L64" s="88">
        <v>0.35208333333333336</v>
      </c>
      <c r="M64" s="88"/>
      <c r="N64" s="88">
        <v>0.39374999999999999</v>
      </c>
      <c r="O64" s="88"/>
      <c r="P64" s="88">
        <v>0.43541666666666667</v>
      </c>
      <c r="Q64" s="88"/>
      <c r="R64" s="88">
        <v>0.4770833333333333</v>
      </c>
      <c r="S64" s="88"/>
      <c r="T64" s="88">
        <v>0.51875000000000004</v>
      </c>
      <c r="U64" s="88"/>
      <c r="V64" s="88">
        <v>0.56041666666666701</v>
      </c>
      <c r="W64" s="88"/>
      <c r="X64" s="88">
        <v>0.60208333333333397</v>
      </c>
      <c r="Y64" s="88"/>
      <c r="Z64" s="88">
        <v>0.64375000000000004</v>
      </c>
      <c r="AA64" s="88"/>
      <c r="AB64" s="88">
        <v>0.68541666666666701</v>
      </c>
      <c r="AC64" s="88"/>
      <c r="AD64" s="88">
        <v>0.72708333333333297</v>
      </c>
      <c r="AE64" s="88"/>
      <c r="AF64" s="88">
        <v>0.76875000000000004</v>
      </c>
      <c r="AG64" s="88"/>
      <c r="AH64" s="88">
        <v>0.81041666666666701</v>
      </c>
      <c r="AI64" s="88"/>
      <c r="AJ64" s="88">
        <v>0.85208333333333297</v>
      </c>
      <c r="AK64" s="88">
        <v>0.91666666666666663</v>
      </c>
      <c r="AL64" s="88"/>
      <c r="AM64" s="88"/>
      <c r="AN64" s="88"/>
      <c r="AO64" s="88"/>
      <c r="AP64" s="88"/>
      <c r="AQ64" s="88"/>
      <c r="AR64" s="7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</row>
    <row r="65" spans="1:101" x14ac:dyDescent="0.25">
      <c r="A65"/>
      <c r="B65" s="35" t="s">
        <v>199</v>
      </c>
      <c r="C65"/>
      <c r="D65" s="86"/>
      <c r="E65" s="86"/>
      <c r="F65" s="86"/>
      <c r="G65" s="86">
        <v>0.28680555555555554</v>
      </c>
      <c r="H65" s="92">
        <v>0.28680555555555554</v>
      </c>
      <c r="I65" s="92"/>
      <c r="J65" s="86">
        <v>0.30972222222222223</v>
      </c>
      <c r="K65" s="86"/>
      <c r="L65" s="86">
        <v>0.35347222222222224</v>
      </c>
      <c r="M65" s="86"/>
      <c r="N65" s="86">
        <v>1.39513888888889</v>
      </c>
      <c r="O65" s="86"/>
      <c r="P65" s="86">
        <v>0.43680555555555556</v>
      </c>
      <c r="Q65" s="86"/>
      <c r="R65" s="86">
        <v>1.47847222222222</v>
      </c>
      <c r="S65" s="86"/>
      <c r="T65" s="86">
        <v>0.52013888888888404</v>
      </c>
      <c r="U65" s="86"/>
      <c r="V65" s="86">
        <v>0.56180555555554901</v>
      </c>
      <c r="W65" s="86"/>
      <c r="X65" s="86">
        <v>0.60347222222221297</v>
      </c>
      <c r="Y65" s="86"/>
      <c r="Z65" s="86">
        <v>0.64513888888887605</v>
      </c>
      <c r="AA65" s="86"/>
      <c r="AB65" s="86">
        <v>0.68680555555554201</v>
      </c>
      <c r="AC65" s="86"/>
      <c r="AD65" s="86">
        <v>0.72847222222220598</v>
      </c>
      <c r="AE65" s="86"/>
      <c r="AF65" s="86">
        <v>0.77013888888887005</v>
      </c>
      <c r="AG65" s="86"/>
      <c r="AH65" s="86">
        <v>0.81180555555553502</v>
      </c>
      <c r="AI65" s="86"/>
      <c r="AJ65" s="86">
        <v>0.85347222222219898</v>
      </c>
      <c r="AK65" s="86">
        <v>0.91736111111111107</v>
      </c>
      <c r="AL65" s="86"/>
      <c r="AM65" s="86"/>
      <c r="AN65" s="86"/>
      <c r="AO65" s="86"/>
      <c r="AP65" s="86"/>
      <c r="AQ65" s="86"/>
      <c r="AR65" s="7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</row>
    <row r="66" spans="1:101" x14ac:dyDescent="0.25">
      <c r="A66"/>
      <c r="B66" s="40" t="s">
        <v>198</v>
      </c>
      <c r="C66" s="3" t="s">
        <v>93</v>
      </c>
      <c r="D66" s="88"/>
      <c r="E66" s="88"/>
      <c r="F66" s="88"/>
      <c r="G66" s="88">
        <v>0.29236111111111113</v>
      </c>
      <c r="H66" s="93">
        <v>0.29236111111111113</v>
      </c>
      <c r="I66" s="88"/>
      <c r="J66" s="88">
        <v>0.31527777777777777</v>
      </c>
      <c r="K66" s="88"/>
      <c r="L66" s="88">
        <v>0.35902777777777778</v>
      </c>
      <c r="M66" s="88"/>
      <c r="N66" s="88">
        <v>1.40069444444444</v>
      </c>
      <c r="O66" s="88"/>
      <c r="P66" s="88">
        <v>0.44236111111111109</v>
      </c>
      <c r="Q66" s="88"/>
      <c r="R66" s="88">
        <v>1.4840277777777799</v>
      </c>
      <c r="S66" s="88"/>
      <c r="T66" s="88">
        <v>0.52569444444444902</v>
      </c>
      <c r="U66" s="88"/>
      <c r="V66" s="88">
        <v>0.56736111111111698</v>
      </c>
      <c r="W66" s="88"/>
      <c r="X66" s="88">
        <v>0.60902777777778605</v>
      </c>
      <c r="Y66" s="88"/>
      <c r="Z66" s="88">
        <v>0.65069444444445501</v>
      </c>
      <c r="AA66" s="88"/>
      <c r="AB66" s="88">
        <v>0.69236111111112297</v>
      </c>
      <c r="AC66" s="88"/>
      <c r="AD66" s="88">
        <v>0.73402777777779205</v>
      </c>
      <c r="AE66" s="88"/>
      <c r="AF66" s="88">
        <v>0.77569444444446101</v>
      </c>
      <c r="AG66" s="88"/>
      <c r="AH66" s="88">
        <v>0.81736111111112997</v>
      </c>
      <c r="AI66" s="88"/>
      <c r="AJ66" s="88">
        <v>0.85902777777779804</v>
      </c>
      <c r="AK66" s="88">
        <v>0.92291666666666672</v>
      </c>
      <c r="AL66" s="88"/>
      <c r="AM66" s="88"/>
      <c r="AN66" s="88"/>
      <c r="AO66" s="88"/>
      <c r="AP66" s="88"/>
      <c r="AQ66" s="88"/>
      <c r="AR66" s="7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</row>
    <row r="67" spans="1:101" s="58" customFormat="1" ht="12" customHeight="1" x14ac:dyDescent="0.2">
      <c r="B67" s="100"/>
      <c r="C67" s="133" t="s">
        <v>101</v>
      </c>
      <c r="D67" s="134"/>
      <c r="E67" s="134"/>
      <c r="F67" s="134"/>
      <c r="G67" s="134">
        <v>160</v>
      </c>
      <c r="H67" s="134">
        <v>160</v>
      </c>
      <c r="I67" s="134"/>
      <c r="J67" s="134">
        <v>160</v>
      </c>
      <c r="K67" s="134"/>
      <c r="L67" s="134">
        <v>160</v>
      </c>
      <c r="M67" s="134"/>
      <c r="N67" s="134">
        <v>160</v>
      </c>
      <c r="O67" s="134"/>
      <c r="P67" s="134">
        <v>160</v>
      </c>
      <c r="Q67" s="134"/>
      <c r="R67" s="134">
        <v>160</v>
      </c>
      <c r="S67" s="134"/>
      <c r="T67" s="134">
        <v>160</v>
      </c>
      <c r="U67" s="134"/>
      <c r="V67" s="134">
        <v>160</v>
      </c>
      <c r="W67" s="134"/>
      <c r="X67" s="134">
        <v>160</v>
      </c>
      <c r="Y67" s="134"/>
      <c r="Z67" s="134">
        <v>160</v>
      </c>
      <c r="AA67" s="134"/>
      <c r="AB67" s="134">
        <v>160</v>
      </c>
      <c r="AC67" s="134"/>
      <c r="AD67" s="134">
        <v>160</v>
      </c>
      <c r="AE67" s="134"/>
      <c r="AF67" s="134">
        <v>160</v>
      </c>
      <c r="AG67" s="134"/>
      <c r="AH67" s="134">
        <v>160</v>
      </c>
      <c r="AI67" s="134"/>
      <c r="AJ67" s="134">
        <v>160</v>
      </c>
      <c r="AK67" s="134">
        <v>160</v>
      </c>
      <c r="AL67" s="108"/>
      <c r="AM67" s="135"/>
      <c r="AN67" s="135"/>
      <c r="AO67" s="135"/>
      <c r="AP67" s="135"/>
      <c r="AQ67" s="135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</row>
    <row r="68" spans="1:101" s="58" customFormat="1" ht="12" customHeight="1" x14ac:dyDescent="0.2">
      <c r="B68" s="102" t="s">
        <v>102</v>
      </c>
      <c r="C68" s="110" t="s">
        <v>103</v>
      </c>
      <c r="D68" s="108"/>
      <c r="E68" s="108"/>
      <c r="F68" s="108"/>
      <c r="G68" s="108">
        <v>160</v>
      </c>
      <c r="H68" s="108">
        <v>160</v>
      </c>
      <c r="I68" s="108"/>
      <c r="J68" s="134">
        <v>160</v>
      </c>
      <c r="K68" s="108"/>
      <c r="L68" s="134">
        <v>160</v>
      </c>
      <c r="M68" s="108"/>
      <c r="N68" s="134">
        <v>160</v>
      </c>
      <c r="O68" s="108"/>
      <c r="P68" s="134">
        <v>160</v>
      </c>
      <c r="Q68" s="108"/>
      <c r="R68" s="134" t="s">
        <v>203</v>
      </c>
      <c r="S68" s="108"/>
      <c r="T68" s="134" t="s">
        <v>203</v>
      </c>
      <c r="U68" s="108"/>
      <c r="V68" s="134">
        <v>160</v>
      </c>
      <c r="W68" s="108"/>
      <c r="X68" s="134" t="s">
        <v>203</v>
      </c>
      <c r="Y68" s="108"/>
      <c r="Z68" s="134">
        <v>160</v>
      </c>
      <c r="AA68" s="108"/>
      <c r="AB68" s="134" t="s">
        <v>203</v>
      </c>
      <c r="AC68" s="108"/>
      <c r="AD68" s="134">
        <v>160</v>
      </c>
      <c r="AE68" s="108"/>
      <c r="AF68" s="134" t="s">
        <v>203</v>
      </c>
      <c r="AG68" s="108"/>
      <c r="AH68" s="134">
        <v>160</v>
      </c>
      <c r="AI68" s="108"/>
      <c r="AJ68" s="134">
        <v>160</v>
      </c>
      <c r="AK68" s="134">
        <v>160</v>
      </c>
      <c r="AL68" s="108"/>
      <c r="AM68" s="109"/>
      <c r="AN68" s="109"/>
      <c r="AO68" s="109"/>
      <c r="AP68" s="109"/>
      <c r="AQ68" s="109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</row>
    <row r="69" spans="1:101" s="58" customFormat="1" ht="12" customHeight="1" x14ac:dyDescent="0.2">
      <c r="B69" s="100"/>
      <c r="C69" s="110" t="s">
        <v>29</v>
      </c>
      <c r="D69" s="108"/>
      <c r="E69" s="108"/>
      <c r="F69" s="108"/>
      <c r="G69" s="108"/>
      <c r="H69" s="108"/>
      <c r="I69" s="108"/>
      <c r="J69" s="134">
        <v>160</v>
      </c>
      <c r="K69" s="108"/>
      <c r="L69" s="134">
        <v>160</v>
      </c>
      <c r="M69" s="108"/>
      <c r="N69" s="134">
        <v>160</v>
      </c>
      <c r="O69" s="108"/>
      <c r="P69" s="134">
        <v>160</v>
      </c>
      <c r="Q69" s="108"/>
      <c r="R69" s="134" t="s">
        <v>203</v>
      </c>
      <c r="S69" s="108"/>
      <c r="T69" s="134" t="s">
        <v>203</v>
      </c>
      <c r="U69" s="108"/>
      <c r="V69" s="134" t="s">
        <v>203</v>
      </c>
      <c r="W69" s="108"/>
      <c r="X69" s="134">
        <v>160</v>
      </c>
      <c r="Y69" s="108"/>
      <c r="Z69" s="134" t="s">
        <v>203</v>
      </c>
      <c r="AA69" s="108"/>
      <c r="AB69" s="134">
        <v>160</v>
      </c>
      <c r="AC69" s="108"/>
      <c r="AD69" s="134">
        <v>160</v>
      </c>
      <c r="AE69" s="108"/>
      <c r="AF69" s="134">
        <v>160</v>
      </c>
      <c r="AG69" s="108"/>
      <c r="AH69" s="134">
        <v>160</v>
      </c>
      <c r="AI69" s="108"/>
      <c r="AJ69" s="134">
        <v>160</v>
      </c>
      <c r="AK69" s="134">
        <v>160</v>
      </c>
      <c r="AL69" s="108"/>
      <c r="AM69" s="109"/>
      <c r="AN69" s="109"/>
      <c r="AO69" s="109"/>
      <c r="AP69" s="109"/>
      <c r="AQ69" s="109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</row>
    <row r="70" spans="1:101" s="58" customFormat="1" ht="12" customHeight="1" x14ac:dyDescent="0.2">
      <c r="B70" s="101"/>
      <c r="C70" s="110" t="s">
        <v>30</v>
      </c>
      <c r="D70" s="108"/>
      <c r="E70" s="108"/>
      <c r="F70" s="108"/>
      <c r="G70" s="108"/>
      <c r="H70" s="108"/>
      <c r="I70" s="108"/>
      <c r="J70" s="108"/>
      <c r="K70" s="108"/>
      <c r="L70" s="134">
        <v>160</v>
      </c>
      <c r="M70" s="108"/>
      <c r="N70" s="134">
        <v>160</v>
      </c>
      <c r="O70" s="108"/>
      <c r="P70" s="134">
        <v>160</v>
      </c>
      <c r="Q70" s="108"/>
      <c r="R70" s="134">
        <v>160</v>
      </c>
      <c r="S70" s="108"/>
      <c r="T70" s="134">
        <v>160</v>
      </c>
      <c r="U70" s="108"/>
      <c r="V70" s="134">
        <v>160</v>
      </c>
      <c r="W70" s="108"/>
      <c r="X70" s="134">
        <v>160</v>
      </c>
      <c r="Y70" s="108"/>
      <c r="Z70" s="134">
        <v>160</v>
      </c>
      <c r="AA70" s="108"/>
      <c r="AB70" s="134">
        <v>160</v>
      </c>
      <c r="AC70" s="108"/>
      <c r="AD70" s="134">
        <v>160</v>
      </c>
      <c r="AE70" s="108"/>
      <c r="AF70" s="134">
        <v>160</v>
      </c>
      <c r="AG70" s="108"/>
      <c r="AH70" s="134">
        <v>160</v>
      </c>
      <c r="AI70" s="108"/>
      <c r="AJ70" s="134">
        <v>160</v>
      </c>
      <c r="AK70" s="134">
        <v>160</v>
      </c>
      <c r="AL70" s="108"/>
      <c r="AM70" s="109"/>
      <c r="AN70" s="109"/>
      <c r="AO70" s="109"/>
      <c r="AP70" s="109"/>
      <c r="AQ70" s="109"/>
      <c r="AR70" s="98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</row>
    <row r="71" spans="1:101" x14ac:dyDescent="0.25">
      <c r="A71"/>
      <c r="B71" s="103" t="s">
        <v>197</v>
      </c>
      <c r="C71"/>
      <c r="D71" s="86"/>
      <c r="E71" s="86"/>
      <c r="F71" s="86"/>
      <c r="G71" s="86" t="s">
        <v>163</v>
      </c>
      <c r="H71" s="86" t="s">
        <v>163</v>
      </c>
      <c r="I71" s="86"/>
      <c r="J71" s="86" t="s">
        <v>163</v>
      </c>
      <c r="K71" s="86"/>
      <c r="L71" s="86" t="s">
        <v>163</v>
      </c>
      <c r="M71" s="86">
        <v>0.37638888888888888</v>
      </c>
      <c r="N71" s="86" t="s">
        <v>163</v>
      </c>
      <c r="O71" s="86"/>
      <c r="P71" s="86" t="s">
        <v>163</v>
      </c>
      <c r="Q71" s="86">
        <v>0.4597222222222222</v>
      </c>
      <c r="R71" s="86" t="s">
        <v>163</v>
      </c>
      <c r="S71" s="86"/>
      <c r="T71" s="86" t="s">
        <v>163</v>
      </c>
      <c r="U71" s="86">
        <v>0.54305555555555551</v>
      </c>
      <c r="V71" s="86" t="s">
        <v>163</v>
      </c>
      <c r="W71" s="86"/>
      <c r="X71" s="86" t="s">
        <v>163</v>
      </c>
      <c r="Y71" s="86">
        <v>0.62638888888888888</v>
      </c>
      <c r="Z71" s="86" t="s">
        <v>163</v>
      </c>
      <c r="AA71" s="86"/>
      <c r="AB71" s="86" t="s">
        <v>163</v>
      </c>
      <c r="AC71" s="86">
        <v>0.70972222222222225</v>
      </c>
      <c r="AD71" s="86" t="s">
        <v>163</v>
      </c>
      <c r="AE71" s="86"/>
      <c r="AF71" s="86" t="s">
        <v>163</v>
      </c>
      <c r="AG71" s="86">
        <v>0.79305555555555551</v>
      </c>
      <c r="AH71" s="86" t="s">
        <v>163</v>
      </c>
      <c r="AI71" s="86"/>
      <c r="AJ71" s="86" t="s">
        <v>163</v>
      </c>
      <c r="AK71" s="86" t="s">
        <v>163</v>
      </c>
      <c r="AL71" s="86"/>
      <c r="AM71" s="86"/>
      <c r="AN71" s="86"/>
      <c r="AO71" s="86"/>
      <c r="AP71" s="86"/>
      <c r="AQ71" s="86"/>
      <c r="AR71" s="7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</row>
    <row r="72" spans="1:101" x14ac:dyDescent="0.25">
      <c r="A72"/>
      <c r="B72" s="40" t="s">
        <v>196</v>
      </c>
      <c r="C72" s="3" t="s">
        <v>93</v>
      </c>
      <c r="D72" s="88"/>
      <c r="E72" s="88"/>
      <c r="F72" s="88"/>
      <c r="G72" s="88" t="s">
        <v>163</v>
      </c>
      <c r="H72" s="88" t="s">
        <v>163</v>
      </c>
      <c r="I72" s="88"/>
      <c r="J72" s="88" t="s">
        <v>163</v>
      </c>
      <c r="K72" s="88"/>
      <c r="L72" s="88" t="s">
        <v>163</v>
      </c>
      <c r="M72" s="88">
        <v>0.38194444444444442</v>
      </c>
      <c r="N72" s="88" t="s">
        <v>163</v>
      </c>
      <c r="O72" s="88"/>
      <c r="P72" s="88" t="s">
        <v>163</v>
      </c>
      <c r="Q72" s="88">
        <v>0.46527777777777779</v>
      </c>
      <c r="R72" s="88" t="s">
        <v>163</v>
      </c>
      <c r="S72" s="88"/>
      <c r="T72" s="88" t="s">
        <v>163</v>
      </c>
      <c r="U72" s="88">
        <v>0.54861111111111116</v>
      </c>
      <c r="V72" s="88" t="s">
        <v>163</v>
      </c>
      <c r="W72" s="88"/>
      <c r="X72" s="88" t="s">
        <v>163</v>
      </c>
      <c r="Y72" s="88">
        <v>0.63194444444444442</v>
      </c>
      <c r="Z72" s="88" t="s">
        <v>163</v>
      </c>
      <c r="AA72" s="88"/>
      <c r="AB72" s="88" t="s">
        <v>163</v>
      </c>
      <c r="AC72" s="88">
        <v>0.71527777777777779</v>
      </c>
      <c r="AD72" s="88" t="s">
        <v>163</v>
      </c>
      <c r="AE72" s="88"/>
      <c r="AF72" s="88" t="s">
        <v>163</v>
      </c>
      <c r="AG72" s="88">
        <v>0.79861111111111116</v>
      </c>
      <c r="AH72" s="88" t="s">
        <v>163</v>
      </c>
      <c r="AI72" s="88"/>
      <c r="AJ72" s="88" t="s">
        <v>163</v>
      </c>
      <c r="AK72" s="88" t="s">
        <v>163</v>
      </c>
      <c r="AL72" s="88"/>
      <c r="AM72" s="88"/>
      <c r="AN72" s="88"/>
      <c r="AO72" s="88"/>
      <c r="AP72" s="88"/>
      <c r="AQ72" s="88"/>
      <c r="AR72" s="7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</row>
    <row r="73" spans="1:101" s="58" customFormat="1" ht="12" customHeight="1" x14ac:dyDescent="0.2">
      <c r="B73" s="100"/>
      <c r="C73" s="133" t="s">
        <v>101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</row>
    <row r="74" spans="1:101" s="58" customFormat="1" ht="12" customHeight="1" x14ac:dyDescent="0.2">
      <c r="B74" s="102" t="s">
        <v>102</v>
      </c>
      <c r="C74" s="110" t="s">
        <v>103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 t="s">
        <v>194</v>
      </c>
      <c r="V74" s="108"/>
      <c r="W74" s="108"/>
      <c r="X74" s="108"/>
      <c r="Y74" s="108" t="s">
        <v>195</v>
      </c>
      <c r="Z74" s="108"/>
      <c r="AA74" s="108"/>
      <c r="AB74" s="108"/>
      <c r="AC74" s="108" t="s">
        <v>194</v>
      </c>
      <c r="AD74" s="108"/>
      <c r="AE74" s="108"/>
      <c r="AF74" s="108"/>
      <c r="AG74" s="108">
        <v>160</v>
      </c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</row>
    <row r="75" spans="1:101" s="58" customFormat="1" ht="12" customHeight="1" x14ac:dyDescent="0.2">
      <c r="B75" s="100"/>
      <c r="C75" s="110" t="s">
        <v>29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>
        <v>120</v>
      </c>
      <c r="N75" s="108"/>
      <c r="O75" s="108"/>
      <c r="P75" s="108"/>
      <c r="Q75" s="108">
        <v>120</v>
      </c>
      <c r="R75" s="108"/>
      <c r="S75" s="108"/>
      <c r="T75" s="108"/>
      <c r="U75" s="108">
        <v>120</v>
      </c>
      <c r="V75" s="108"/>
      <c r="W75" s="108"/>
      <c r="X75" s="108"/>
      <c r="Y75" s="108">
        <v>160</v>
      </c>
      <c r="Z75" s="108"/>
      <c r="AA75" s="108"/>
      <c r="AB75" s="108"/>
      <c r="AC75" s="108">
        <v>120</v>
      </c>
      <c r="AD75" s="108"/>
      <c r="AE75" s="108"/>
      <c r="AF75" s="108"/>
      <c r="AG75" s="108">
        <v>160</v>
      </c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</row>
    <row r="76" spans="1:101" s="58" customFormat="1" ht="12" customHeight="1" x14ac:dyDescent="0.2">
      <c r="B76" s="101"/>
      <c r="C76" s="110" t="s">
        <v>30</v>
      </c>
      <c r="D76" s="108"/>
      <c r="E76" s="108"/>
      <c r="F76" s="108"/>
      <c r="G76" s="108"/>
      <c r="H76" s="108"/>
      <c r="I76" s="108"/>
      <c r="J76" s="108"/>
      <c r="K76" s="108"/>
      <c r="L76" s="108"/>
      <c r="M76" s="108" t="s">
        <v>194</v>
      </c>
      <c r="N76" s="108"/>
      <c r="O76" s="108"/>
      <c r="P76" s="108"/>
      <c r="Q76" s="108" t="s">
        <v>195</v>
      </c>
      <c r="R76" s="108"/>
      <c r="S76" s="108"/>
      <c r="T76" s="108"/>
      <c r="U76" s="108" t="s">
        <v>194</v>
      </c>
      <c r="V76" s="108"/>
      <c r="W76" s="108"/>
      <c r="X76" s="108"/>
      <c r="Y76" s="108">
        <v>160</v>
      </c>
      <c r="Z76" s="108"/>
      <c r="AA76" s="108"/>
      <c r="AB76" s="108"/>
      <c r="AC76" s="108">
        <v>120</v>
      </c>
      <c r="AD76" s="108"/>
      <c r="AE76" s="108"/>
      <c r="AF76" s="108"/>
      <c r="AG76" s="108">
        <v>160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</row>
    <row r="77" spans="1:101" x14ac:dyDescent="0.25">
      <c r="A77"/>
      <c r="B77" s="103" t="s">
        <v>5</v>
      </c>
      <c r="C77"/>
      <c r="D77" s="86"/>
      <c r="E77" s="86">
        <v>0.21875</v>
      </c>
      <c r="F77" s="86">
        <v>0.26041666666666669</v>
      </c>
      <c r="G77" s="86" t="s">
        <v>163</v>
      </c>
      <c r="H77" s="86" t="s">
        <v>163</v>
      </c>
      <c r="I77" s="86">
        <v>0.3</v>
      </c>
      <c r="J77" s="86" t="s">
        <v>163</v>
      </c>
      <c r="K77" s="86">
        <v>0.34166666666666667</v>
      </c>
      <c r="L77" s="86" t="s">
        <v>163</v>
      </c>
      <c r="M77" s="86" t="s">
        <v>163</v>
      </c>
      <c r="N77" s="86" t="s">
        <v>163</v>
      </c>
      <c r="O77" s="86">
        <v>0.42499999999999999</v>
      </c>
      <c r="P77" s="86" t="s">
        <v>163</v>
      </c>
      <c r="Q77" s="86" t="s">
        <v>163</v>
      </c>
      <c r="R77" s="86" t="s">
        <v>163</v>
      </c>
      <c r="S77" s="86">
        <v>0.5083333333333333</v>
      </c>
      <c r="T77" s="86" t="s">
        <v>163</v>
      </c>
      <c r="U77" s="86" t="s">
        <v>163</v>
      </c>
      <c r="V77" s="86" t="s">
        <v>163</v>
      </c>
      <c r="W77" s="86">
        <v>0.59166666666666667</v>
      </c>
      <c r="X77" s="86" t="s">
        <v>163</v>
      </c>
      <c r="Y77" s="86" t="s">
        <v>163</v>
      </c>
      <c r="Z77" s="86" t="s">
        <v>163</v>
      </c>
      <c r="AA77" s="86">
        <v>0.67500000000000004</v>
      </c>
      <c r="AB77" s="86" t="s">
        <v>163</v>
      </c>
      <c r="AC77" s="86" t="s">
        <v>163</v>
      </c>
      <c r="AD77" s="86" t="s">
        <v>163</v>
      </c>
      <c r="AE77" s="86">
        <v>0.7583333333333333</v>
      </c>
      <c r="AF77" s="86" t="s">
        <v>163</v>
      </c>
      <c r="AG77" s="86" t="s">
        <v>163</v>
      </c>
      <c r="AH77" s="86" t="s">
        <v>163</v>
      </c>
      <c r="AI77" s="86">
        <v>0.84166666666666667</v>
      </c>
      <c r="AJ77" s="86" t="s">
        <v>163</v>
      </c>
      <c r="AK77" s="86" t="s">
        <v>163</v>
      </c>
      <c r="AL77" s="86"/>
      <c r="AM77" s="86">
        <v>0.92500000000000004</v>
      </c>
      <c r="AN77" s="86"/>
      <c r="AO77" s="86"/>
      <c r="AP77" s="86"/>
      <c r="AQ77" s="86"/>
      <c r="AR77" s="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</row>
    <row r="78" spans="1:101" x14ac:dyDescent="0.25">
      <c r="A78"/>
      <c r="B78" s="40" t="s">
        <v>9</v>
      </c>
      <c r="C78" s="3" t="s">
        <v>93</v>
      </c>
      <c r="D78" s="88"/>
      <c r="E78" s="88">
        <v>0.22430555555555556</v>
      </c>
      <c r="F78" s="88">
        <v>0.26597222222222222</v>
      </c>
      <c r="G78" s="88" t="s">
        <v>163</v>
      </c>
      <c r="H78" s="88" t="s">
        <v>163</v>
      </c>
      <c r="I78" s="88">
        <v>0.30555555555555558</v>
      </c>
      <c r="J78" s="88" t="s">
        <v>163</v>
      </c>
      <c r="K78" s="88">
        <v>0.34722222222222221</v>
      </c>
      <c r="L78" s="88" t="s">
        <v>163</v>
      </c>
      <c r="M78" s="88" t="s">
        <v>163</v>
      </c>
      <c r="N78" s="88" t="s">
        <v>163</v>
      </c>
      <c r="O78" s="88">
        <v>0.43055555555555558</v>
      </c>
      <c r="P78" s="88" t="s">
        <v>163</v>
      </c>
      <c r="Q78" s="88" t="s">
        <v>163</v>
      </c>
      <c r="R78" s="88" t="s">
        <v>163</v>
      </c>
      <c r="S78" s="88">
        <v>0.51388888888888884</v>
      </c>
      <c r="T78" s="88" t="s">
        <v>163</v>
      </c>
      <c r="U78" s="88" t="s">
        <v>163</v>
      </c>
      <c r="V78" s="88" t="s">
        <v>163</v>
      </c>
      <c r="W78" s="88">
        <v>0.59722222222222221</v>
      </c>
      <c r="X78" s="88" t="s">
        <v>163</v>
      </c>
      <c r="Y78" s="88" t="s">
        <v>163</v>
      </c>
      <c r="Z78" s="88" t="s">
        <v>163</v>
      </c>
      <c r="AA78" s="88">
        <v>0.68055555555555558</v>
      </c>
      <c r="AB78" s="88" t="s">
        <v>163</v>
      </c>
      <c r="AC78" s="88" t="s">
        <v>163</v>
      </c>
      <c r="AD78" s="88" t="s">
        <v>163</v>
      </c>
      <c r="AE78" s="88">
        <v>0.76388888888888884</v>
      </c>
      <c r="AF78" s="88" t="s">
        <v>163</v>
      </c>
      <c r="AG78" s="88" t="s">
        <v>163</v>
      </c>
      <c r="AH78" s="88" t="s">
        <v>163</v>
      </c>
      <c r="AI78" s="88">
        <v>0.84722222222222221</v>
      </c>
      <c r="AJ78" s="88" t="s">
        <v>163</v>
      </c>
      <c r="AK78" s="88" t="s">
        <v>163</v>
      </c>
      <c r="AL78" s="88"/>
      <c r="AM78" s="88">
        <v>0.93055555555555558</v>
      </c>
      <c r="AN78" s="88"/>
      <c r="AO78" s="88"/>
      <c r="AP78" s="88"/>
      <c r="AQ78" s="88"/>
      <c r="AR78" s="7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</row>
    <row r="79" spans="1:101" s="58" customFormat="1" ht="12" customHeight="1" x14ac:dyDescent="0.2">
      <c r="B79" s="100"/>
      <c r="C79" s="133" t="s">
        <v>101</v>
      </c>
      <c r="D79" s="134"/>
      <c r="E79" s="134">
        <v>120</v>
      </c>
      <c r="F79" s="134">
        <v>160</v>
      </c>
      <c r="G79" s="134"/>
      <c r="H79" s="134"/>
      <c r="I79" s="134"/>
      <c r="J79" s="134"/>
      <c r="K79" s="134" t="s">
        <v>171</v>
      </c>
      <c r="L79" s="134"/>
      <c r="M79" s="134"/>
      <c r="N79" s="134"/>
      <c r="O79" s="134">
        <v>120</v>
      </c>
      <c r="P79" s="134"/>
      <c r="Q79" s="134"/>
      <c r="R79" s="134"/>
      <c r="S79" s="134">
        <v>120</v>
      </c>
      <c r="T79" s="134"/>
      <c r="U79" s="200"/>
      <c r="V79" s="134"/>
      <c r="W79" s="134">
        <v>120</v>
      </c>
      <c r="X79" s="134"/>
      <c r="Y79" s="108"/>
      <c r="Z79" s="134"/>
      <c r="AA79" s="134">
        <v>120</v>
      </c>
      <c r="AB79" s="134"/>
      <c r="AC79" s="134"/>
      <c r="AD79" s="134"/>
      <c r="AE79" s="134">
        <v>120</v>
      </c>
      <c r="AF79" s="134"/>
      <c r="AG79" s="134"/>
      <c r="AH79" s="134"/>
      <c r="AI79" s="134">
        <v>120</v>
      </c>
      <c r="AJ79" s="134"/>
      <c r="AK79" s="134"/>
      <c r="AL79" s="134"/>
      <c r="AM79" s="134">
        <v>120</v>
      </c>
      <c r="AN79" s="134"/>
      <c r="AO79" s="134"/>
      <c r="AP79" s="134"/>
      <c r="AQ79" s="134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</row>
    <row r="80" spans="1:101" s="58" customFormat="1" ht="12" customHeight="1" x14ac:dyDescent="0.2">
      <c r="B80" s="102" t="s">
        <v>102</v>
      </c>
      <c r="C80" s="110" t="s">
        <v>103</v>
      </c>
      <c r="D80" s="108"/>
      <c r="E80" s="134">
        <v>120</v>
      </c>
      <c r="F80" s="134">
        <v>160</v>
      </c>
      <c r="G80" s="108"/>
      <c r="H80" s="108"/>
      <c r="I80" s="108"/>
      <c r="J80" s="108"/>
      <c r="K80" s="108" t="s">
        <v>171</v>
      </c>
      <c r="L80" s="108"/>
      <c r="M80" s="108"/>
      <c r="N80" s="108"/>
      <c r="O80" s="108">
        <v>120</v>
      </c>
      <c r="P80" s="108"/>
      <c r="Q80" s="108"/>
      <c r="R80" s="108"/>
      <c r="S80" s="108">
        <v>120</v>
      </c>
      <c r="T80" s="108"/>
      <c r="U80" s="185"/>
      <c r="V80" s="108"/>
      <c r="W80" s="108">
        <v>120</v>
      </c>
      <c r="X80" s="108"/>
      <c r="Y80" s="108"/>
      <c r="Z80" s="108"/>
      <c r="AA80" s="108">
        <v>120</v>
      </c>
      <c r="AB80" s="108"/>
      <c r="AC80" s="108"/>
      <c r="AD80" s="108"/>
      <c r="AE80" s="108">
        <v>120</v>
      </c>
      <c r="AF80" s="108"/>
      <c r="AG80" s="108"/>
      <c r="AH80" s="108"/>
      <c r="AI80" s="108">
        <v>120</v>
      </c>
      <c r="AJ80" s="108"/>
      <c r="AK80" s="108"/>
      <c r="AL80" s="108"/>
      <c r="AM80" s="108">
        <v>120</v>
      </c>
      <c r="AN80" s="108"/>
      <c r="AO80" s="108"/>
      <c r="AP80" s="108"/>
      <c r="AQ80" s="10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</row>
    <row r="81" spans="1:101" s="58" customFormat="1" ht="12" customHeight="1" x14ac:dyDescent="0.2">
      <c r="B81" s="100"/>
      <c r="C81" s="110" t="s">
        <v>29</v>
      </c>
      <c r="D81" s="108"/>
      <c r="E81" s="108"/>
      <c r="F81" s="108"/>
      <c r="G81" s="108"/>
      <c r="H81" s="108"/>
      <c r="I81" s="134">
        <v>160</v>
      </c>
      <c r="J81" s="134"/>
      <c r="K81" s="134">
        <v>120</v>
      </c>
      <c r="L81" s="134"/>
      <c r="M81" s="134"/>
      <c r="N81" s="134"/>
      <c r="O81" s="134">
        <v>120</v>
      </c>
      <c r="P81" s="134"/>
      <c r="Q81" s="134"/>
      <c r="R81" s="134"/>
      <c r="S81" s="134">
        <v>120</v>
      </c>
      <c r="T81" s="134"/>
      <c r="U81" s="200"/>
      <c r="V81" s="134"/>
      <c r="W81" s="134">
        <v>120</v>
      </c>
      <c r="X81" s="134"/>
      <c r="Y81" s="108"/>
      <c r="Z81" s="134"/>
      <c r="AA81" s="134">
        <v>120</v>
      </c>
      <c r="AB81" s="134"/>
      <c r="AC81" s="108"/>
      <c r="AD81" s="134"/>
      <c r="AE81" s="134">
        <v>120</v>
      </c>
      <c r="AF81" s="134"/>
      <c r="AG81" s="134"/>
      <c r="AH81" s="134"/>
      <c r="AI81" s="134">
        <v>120</v>
      </c>
      <c r="AJ81" s="134"/>
      <c r="AK81" s="134"/>
      <c r="AL81" s="134"/>
      <c r="AM81" s="134">
        <v>120</v>
      </c>
      <c r="AN81" s="108"/>
      <c r="AO81" s="108"/>
      <c r="AP81" s="108"/>
      <c r="AQ81" s="10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</row>
    <row r="82" spans="1:101" s="58" customFormat="1" ht="12" customHeight="1" x14ac:dyDescent="0.2">
      <c r="B82" s="101"/>
      <c r="C82" s="110" t="s">
        <v>30</v>
      </c>
      <c r="D82" s="108"/>
      <c r="E82" s="108"/>
      <c r="F82" s="108"/>
      <c r="G82" s="108"/>
      <c r="H82" s="108"/>
      <c r="I82" s="108">
        <v>160</v>
      </c>
      <c r="J82" s="108"/>
      <c r="K82" s="134">
        <v>120</v>
      </c>
      <c r="L82" s="134"/>
      <c r="M82" s="134"/>
      <c r="N82" s="134"/>
      <c r="O82" s="134">
        <v>120</v>
      </c>
      <c r="P82" s="134"/>
      <c r="Q82" s="134"/>
      <c r="R82" s="134"/>
      <c r="S82" s="134">
        <v>120</v>
      </c>
      <c r="T82" s="134"/>
      <c r="U82" s="200"/>
      <c r="V82" s="134"/>
      <c r="W82" s="134">
        <v>120</v>
      </c>
      <c r="X82" s="134"/>
      <c r="Y82" s="108"/>
      <c r="Z82" s="134"/>
      <c r="AA82" s="134">
        <v>120</v>
      </c>
      <c r="AB82" s="134"/>
      <c r="AC82" s="108"/>
      <c r="AD82" s="134"/>
      <c r="AE82" s="134">
        <v>120</v>
      </c>
      <c r="AF82" s="134"/>
      <c r="AG82" s="134"/>
      <c r="AH82" s="134"/>
      <c r="AI82" s="134">
        <v>120</v>
      </c>
      <c r="AJ82" s="134"/>
      <c r="AK82" s="134"/>
      <c r="AL82" s="134"/>
      <c r="AM82" s="134">
        <v>120</v>
      </c>
      <c r="AN82" s="108"/>
      <c r="AO82" s="108"/>
      <c r="AP82" s="108"/>
      <c r="AQ82" s="10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</row>
    <row r="83" spans="1:101" ht="15" customHeight="1" x14ac:dyDescent="0.25">
      <c r="A83"/>
      <c r="B83" s="103" t="s">
        <v>9</v>
      </c>
      <c r="C83"/>
      <c r="D83" s="86"/>
      <c r="E83" s="86">
        <v>0.22569444444444445</v>
      </c>
      <c r="F83" s="86">
        <v>0.2673611111111111</v>
      </c>
      <c r="G83" s="86" t="s">
        <v>163</v>
      </c>
      <c r="H83" s="86" t="s">
        <v>163</v>
      </c>
      <c r="I83" s="92">
        <v>0.30902777777777779</v>
      </c>
      <c r="J83" s="86" t="s">
        <v>163</v>
      </c>
      <c r="K83" s="86">
        <v>0.34861111111111109</v>
      </c>
      <c r="L83" s="86" t="s">
        <v>163</v>
      </c>
      <c r="M83" s="86">
        <v>0.39027777777777778</v>
      </c>
      <c r="N83" s="86" t="s">
        <v>163</v>
      </c>
      <c r="O83" s="86">
        <v>0.43194444444444446</v>
      </c>
      <c r="P83" s="86" t="s">
        <v>163</v>
      </c>
      <c r="Q83" s="92">
        <v>0.47361111111111109</v>
      </c>
      <c r="R83" s="86" t="s">
        <v>163</v>
      </c>
      <c r="S83" s="86">
        <v>0.51527777777777772</v>
      </c>
      <c r="T83" s="86" t="s">
        <v>163</v>
      </c>
      <c r="U83" s="86">
        <v>0.55694444444444446</v>
      </c>
      <c r="V83" s="86" t="s">
        <v>163</v>
      </c>
      <c r="W83" s="86">
        <v>0.59861111111111109</v>
      </c>
      <c r="X83" s="86" t="s">
        <v>163</v>
      </c>
      <c r="Y83" s="86">
        <v>0.64027777777777772</v>
      </c>
      <c r="Z83" s="86" t="s">
        <v>163</v>
      </c>
      <c r="AA83" s="86">
        <v>0.68194444444444446</v>
      </c>
      <c r="AB83" s="86" t="s">
        <v>163</v>
      </c>
      <c r="AC83" s="86">
        <v>0.72361111111111109</v>
      </c>
      <c r="AD83" s="86" t="s">
        <v>163</v>
      </c>
      <c r="AE83" s="86">
        <v>0.76527777777777772</v>
      </c>
      <c r="AF83" s="86" t="s">
        <v>163</v>
      </c>
      <c r="AG83" s="86">
        <v>0.80694444444444446</v>
      </c>
      <c r="AH83" s="86" t="s">
        <v>163</v>
      </c>
      <c r="AI83" s="86">
        <v>0.84861111111111109</v>
      </c>
      <c r="AJ83" s="86" t="s">
        <v>163</v>
      </c>
      <c r="AK83" s="86" t="s">
        <v>163</v>
      </c>
      <c r="AL83" s="86"/>
      <c r="AM83" s="86">
        <v>0.93194444444444446</v>
      </c>
      <c r="AN83" s="86"/>
      <c r="AO83" s="86"/>
      <c r="AP83" s="86"/>
      <c r="AQ83" s="86"/>
      <c r="AR83" s="7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</row>
    <row r="84" spans="1:101" ht="15" customHeight="1" x14ac:dyDescent="0.25">
      <c r="A84"/>
      <c r="B84" s="35" t="s">
        <v>104</v>
      </c>
      <c r="C84"/>
      <c r="D84" s="86"/>
      <c r="E84" s="86">
        <v>0.23055555555555554</v>
      </c>
      <c r="F84" s="86">
        <v>0.2722222222222222</v>
      </c>
      <c r="G84" s="86" t="s">
        <v>163</v>
      </c>
      <c r="H84" s="86" t="s">
        <v>163</v>
      </c>
      <c r="I84" s="92">
        <v>0.31388888888888888</v>
      </c>
      <c r="J84" s="86" t="s">
        <v>163</v>
      </c>
      <c r="K84" s="86">
        <v>0.35347222222222224</v>
      </c>
      <c r="L84" s="86" t="s">
        <v>163</v>
      </c>
      <c r="M84" s="86">
        <v>0.39513888888888887</v>
      </c>
      <c r="N84" s="86" t="s">
        <v>163</v>
      </c>
      <c r="O84" s="86">
        <v>0.43680555555555556</v>
      </c>
      <c r="P84" s="86" t="s">
        <v>163</v>
      </c>
      <c r="Q84" s="92">
        <v>0.47847222222222224</v>
      </c>
      <c r="R84" s="86" t="s">
        <v>163</v>
      </c>
      <c r="S84" s="86">
        <v>0.52013888888888893</v>
      </c>
      <c r="T84" s="86" t="s">
        <v>163</v>
      </c>
      <c r="U84" s="92">
        <v>0.56180555555555556</v>
      </c>
      <c r="V84" s="86" t="s">
        <v>163</v>
      </c>
      <c r="W84" s="86">
        <v>0.60347222222222219</v>
      </c>
      <c r="X84" s="86" t="s">
        <v>163</v>
      </c>
      <c r="Y84" s="86">
        <v>0.64513888888888893</v>
      </c>
      <c r="Z84" s="86" t="s">
        <v>163</v>
      </c>
      <c r="AA84" s="86">
        <v>0.68680555555555556</v>
      </c>
      <c r="AB84" s="86" t="s">
        <v>163</v>
      </c>
      <c r="AC84" s="86">
        <v>0.72847222222222219</v>
      </c>
      <c r="AD84" s="86" t="s">
        <v>163</v>
      </c>
      <c r="AE84" s="86">
        <v>0.77013888888888893</v>
      </c>
      <c r="AF84" s="86" t="s">
        <v>163</v>
      </c>
      <c r="AG84" s="86">
        <v>0.81180555555555556</v>
      </c>
      <c r="AH84" s="86" t="s">
        <v>163</v>
      </c>
      <c r="AI84" s="86">
        <v>0.85347222222222219</v>
      </c>
      <c r="AJ84" s="86" t="s">
        <v>163</v>
      </c>
      <c r="AK84" s="86" t="s">
        <v>163</v>
      </c>
      <c r="AL84" s="86"/>
      <c r="AM84" s="86">
        <v>0.93680555555555556</v>
      </c>
      <c r="AN84" s="86"/>
      <c r="AO84" s="86"/>
      <c r="AP84" s="86"/>
      <c r="AQ84" s="86"/>
      <c r="AR84" s="7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</row>
    <row r="85" spans="1:101" ht="15" customHeight="1" x14ac:dyDescent="0.25">
      <c r="A85"/>
      <c r="B85" s="40" t="s">
        <v>8</v>
      </c>
      <c r="C85" s="3" t="s">
        <v>93</v>
      </c>
      <c r="D85" s="88"/>
      <c r="E85" s="88">
        <v>0.23402777777777781</v>
      </c>
      <c r="F85" s="88">
        <v>0.27569444444444446</v>
      </c>
      <c r="G85" s="88" t="s">
        <v>163</v>
      </c>
      <c r="H85" s="88" t="s">
        <v>163</v>
      </c>
      <c r="I85" s="88">
        <v>0.31736111111111115</v>
      </c>
      <c r="J85" s="88" t="s">
        <v>163</v>
      </c>
      <c r="K85" s="88">
        <v>0.35694444444444445</v>
      </c>
      <c r="L85" s="88" t="s">
        <v>163</v>
      </c>
      <c r="M85" s="88">
        <v>0.39861111111111114</v>
      </c>
      <c r="N85" s="88" t="s">
        <v>163</v>
      </c>
      <c r="O85" s="88">
        <v>0.44027777777777777</v>
      </c>
      <c r="P85" s="88" t="s">
        <v>163</v>
      </c>
      <c r="Q85" s="93">
        <v>0.48194444444444445</v>
      </c>
      <c r="R85" s="88" t="s">
        <v>163</v>
      </c>
      <c r="S85" s="88">
        <v>0.52361111111111114</v>
      </c>
      <c r="T85" s="88" t="s">
        <v>163</v>
      </c>
      <c r="U85" s="93">
        <v>0.56527777777777777</v>
      </c>
      <c r="V85" s="88" t="s">
        <v>163</v>
      </c>
      <c r="W85" s="88">
        <v>0.6069444444444444</v>
      </c>
      <c r="X85" s="88" t="s">
        <v>163</v>
      </c>
      <c r="Y85" s="88">
        <v>0.64861111111111114</v>
      </c>
      <c r="Z85" s="88" t="s">
        <v>163</v>
      </c>
      <c r="AA85" s="88">
        <v>0.69027777777777777</v>
      </c>
      <c r="AB85" s="88" t="s">
        <v>163</v>
      </c>
      <c r="AC85" s="88">
        <v>0.7319444444444444</v>
      </c>
      <c r="AD85" s="88" t="s">
        <v>163</v>
      </c>
      <c r="AE85" s="88">
        <v>0.77361111111111114</v>
      </c>
      <c r="AF85" s="88" t="s">
        <v>163</v>
      </c>
      <c r="AG85" s="88">
        <v>0.81527777777777777</v>
      </c>
      <c r="AH85" s="88" t="s">
        <v>163</v>
      </c>
      <c r="AI85" s="88">
        <v>0.8569444444444444</v>
      </c>
      <c r="AJ85" s="88" t="s">
        <v>163</v>
      </c>
      <c r="AK85" s="88" t="s">
        <v>163</v>
      </c>
      <c r="AL85" s="88"/>
      <c r="AM85" s="88">
        <v>0.94027777777777777</v>
      </c>
      <c r="AN85" s="88"/>
      <c r="AO85" s="88"/>
      <c r="AP85" s="88"/>
      <c r="AQ85" s="88"/>
      <c r="AR85" s="7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</row>
    <row r="86" spans="1:101" s="58" customFormat="1" ht="12" customHeight="1" x14ac:dyDescent="0.2">
      <c r="B86" s="100"/>
      <c r="C86" s="133" t="s">
        <v>101</v>
      </c>
      <c r="D86" s="134"/>
      <c r="E86" s="134">
        <v>120</v>
      </c>
      <c r="F86" s="134">
        <v>160</v>
      </c>
      <c r="G86" s="134"/>
      <c r="H86" s="134"/>
      <c r="I86" s="134">
        <v>160</v>
      </c>
      <c r="J86" s="134"/>
      <c r="K86" s="134" t="s">
        <v>171</v>
      </c>
      <c r="L86" s="134"/>
      <c r="M86" s="134">
        <v>120</v>
      </c>
      <c r="N86" s="134"/>
      <c r="O86" s="134">
        <v>120</v>
      </c>
      <c r="P86" s="134"/>
      <c r="Q86" s="134">
        <v>160</v>
      </c>
      <c r="R86" s="134"/>
      <c r="S86" s="134">
        <v>120</v>
      </c>
      <c r="T86" s="134"/>
      <c r="U86" s="134">
        <v>120</v>
      </c>
      <c r="V86" s="134"/>
      <c r="W86" s="134">
        <v>120</v>
      </c>
      <c r="X86" s="134"/>
      <c r="Y86" s="134">
        <v>160</v>
      </c>
      <c r="Z86" s="134"/>
      <c r="AA86" s="134">
        <v>120</v>
      </c>
      <c r="AB86" s="134"/>
      <c r="AC86" s="134">
        <v>120</v>
      </c>
      <c r="AD86" s="134"/>
      <c r="AE86" s="134">
        <v>120</v>
      </c>
      <c r="AF86" s="134"/>
      <c r="AG86" s="134">
        <v>160</v>
      </c>
      <c r="AH86" s="134"/>
      <c r="AI86" s="134">
        <v>120</v>
      </c>
      <c r="AJ86" s="134"/>
      <c r="AK86" s="134"/>
      <c r="AL86" s="134"/>
      <c r="AM86" s="134">
        <v>120</v>
      </c>
      <c r="AN86" s="134"/>
      <c r="AO86" s="134"/>
      <c r="AP86" s="134"/>
      <c r="AQ86" s="134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</row>
    <row r="87" spans="1:101" s="58" customFormat="1" ht="12" customHeight="1" x14ac:dyDescent="0.2">
      <c r="B87" s="102" t="s">
        <v>102</v>
      </c>
      <c r="C87" s="110" t="s">
        <v>103</v>
      </c>
      <c r="D87" s="108"/>
      <c r="E87" s="134">
        <v>120</v>
      </c>
      <c r="F87" s="134">
        <v>160</v>
      </c>
      <c r="G87" s="108"/>
      <c r="H87" s="108"/>
      <c r="I87" s="108">
        <v>160</v>
      </c>
      <c r="J87" s="108"/>
      <c r="K87" s="108" t="s">
        <v>171</v>
      </c>
      <c r="L87" s="108"/>
      <c r="M87" s="108">
        <v>120</v>
      </c>
      <c r="N87" s="108"/>
      <c r="O87" s="108">
        <v>120</v>
      </c>
      <c r="P87" s="108"/>
      <c r="Q87" s="108">
        <v>160</v>
      </c>
      <c r="R87" s="108"/>
      <c r="S87" s="108">
        <v>120</v>
      </c>
      <c r="T87" s="108"/>
      <c r="U87" s="108">
        <v>240</v>
      </c>
      <c r="V87" s="108"/>
      <c r="W87" s="108">
        <v>120</v>
      </c>
      <c r="X87" s="108"/>
      <c r="Y87" s="108">
        <v>280</v>
      </c>
      <c r="Z87" s="108"/>
      <c r="AA87" s="108">
        <v>120</v>
      </c>
      <c r="AB87" s="108"/>
      <c r="AC87" s="108">
        <v>240</v>
      </c>
      <c r="AD87" s="108"/>
      <c r="AE87" s="108">
        <v>120</v>
      </c>
      <c r="AF87" s="108"/>
      <c r="AG87" s="108">
        <v>160</v>
      </c>
      <c r="AH87" s="108"/>
      <c r="AI87" s="108">
        <v>120</v>
      </c>
      <c r="AJ87" s="108"/>
      <c r="AK87" s="108"/>
      <c r="AL87" s="108"/>
      <c r="AM87" s="108">
        <v>120</v>
      </c>
      <c r="AN87" s="108"/>
      <c r="AO87" s="108"/>
      <c r="AP87" s="108"/>
      <c r="AQ87" s="10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</row>
    <row r="88" spans="1:101" s="58" customFormat="1" ht="12" customHeight="1" x14ac:dyDescent="0.2">
      <c r="B88" s="100"/>
      <c r="C88" s="110" t="s">
        <v>29</v>
      </c>
      <c r="D88" s="108"/>
      <c r="E88" s="108"/>
      <c r="F88" s="108"/>
      <c r="G88" s="108"/>
      <c r="H88" s="108"/>
      <c r="I88" s="134">
        <v>160</v>
      </c>
      <c r="J88" s="134"/>
      <c r="K88" s="134">
        <v>120</v>
      </c>
      <c r="L88" s="134"/>
      <c r="M88" s="134">
        <v>120</v>
      </c>
      <c r="N88" s="134"/>
      <c r="O88" s="134">
        <v>120</v>
      </c>
      <c r="P88" s="134"/>
      <c r="Q88" s="134">
        <v>160</v>
      </c>
      <c r="R88" s="134"/>
      <c r="S88" s="134">
        <v>120</v>
      </c>
      <c r="T88" s="134"/>
      <c r="U88" s="134">
        <v>120</v>
      </c>
      <c r="V88" s="134"/>
      <c r="W88" s="134">
        <v>120</v>
      </c>
      <c r="X88" s="134"/>
      <c r="Y88" s="134">
        <v>160</v>
      </c>
      <c r="Z88" s="134"/>
      <c r="AA88" s="134">
        <v>120</v>
      </c>
      <c r="AB88" s="134"/>
      <c r="AC88" s="134">
        <v>120</v>
      </c>
      <c r="AD88" s="134"/>
      <c r="AE88" s="134">
        <v>120</v>
      </c>
      <c r="AF88" s="134"/>
      <c r="AG88" s="134">
        <v>160</v>
      </c>
      <c r="AH88" s="134"/>
      <c r="AI88" s="134">
        <v>120</v>
      </c>
      <c r="AJ88" s="134"/>
      <c r="AK88" s="134"/>
      <c r="AL88" s="134"/>
      <c r="AM88" s="134">
        <v>120</v>
      </c>
      <c r="AN88" s="108"/>
      <c r="AO88" s="108"/>
      <c r="AP88" s="108"/>
      <c r="AQ88" s="10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</row>
    <row r="89" spans="1:101" s="58" customFormat="1" ht="12" customHeight="1" thickBot="1" x14ac:dyDescent="0.25">
      <c r="B89" s="101"/>
      <c r="C89" s="110" t="s">
        <v>30</v>
      </c>
      <c r="D89" s="108"/>
      <c r="E89" s="108"/>
      <c r="F89" s="108"/>
      <c r="G89" s="108"/>
      <c r="H89" s="108"/>
      <c r="I89" s="108">
        <v>160</v>
      </c>
      <c r="J89" s="108"/>
      <c r="K89" s="134">
        <v>120</v>
      </c>
      <c r="L89" s="134"/>
      <c r="M89" s="134">
        <v>240</v>
      </c>
      <c r="N89" s="134"/>
      <c r="O89" s="134">
        <v>120</v>
      </c>
      <c r="P89" s="134"/>
      <c r="Q89" s="134">
        <v>280</v>
      </c>
      <c r="R89" s="134"/>
      <c r="S89" s="134">
        <v>120</v>
      </c>
      <c r="T89" s="134"/>
      <c r="U89" s="134">
        <v>240</v>
      </c>
      <c r="V89" s="134"/>
      <c r="W89" s="134">
        <v>120</v>
      </c>
      <c r="X89" s="134"/>
      <c r="Y89" s="134">
        <v>160</v>
      </c>
      <c r="Z89" s="134"/>
      <c r="AA89" s="134">
        <v>120</v>
      </c>
      <c r="AB89" s="134"/>
      <c r="AC89" s="134">
        <v>120</v>
      </c>
      <c r="AD89" s="134"/>
      <c r="AE89" s="134">
        <v>120</v>
      </c>
      <c r="AF89" s="134"/>
      <c r="AG89" s="208">
        <v>160</v>
      </c>
      <c r="AH89" s="208"/>
      <c r="AI89" s="134">
        <v>120</v>
      </c>
      <c r="AJ89" s="134"/>
      <c r="AK89" s="134"/>
      <c r="AL89" s="134"/>
      <c r="AM89" s="134">
        <v>120</v>
      </c>
      <c r="AN89" s="108"/>
      <c r="AO89" s="108"/>
      <c r="AP89" s="108"/>
      <c r="AQ89" s="10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</row>
    <row r="90" spans="1:101" x14ac:dyDescent="0.25">
      <c r="A90"/>
      <c r="B90" s="103" t="s">
        <v>8</v>
      </c>
      <c r="C90"/>
      <c r="D90" s="89">
        <v>0.1763888888888889</v>
      </c>
      <c r="E90" s="89">
        <v>1.2361111111111101</v>
      </c>
      <c r="F90" s="89">
        <v>1.2777777777777799</v>
      </c>
      <c r="G90" s="89">
        <v>0.29305555555555557</v>
      </c>
      <c r="H90" s="123">
        <v>0.29305555555555557</v>
      </c>
      <c r="I90" s="75">
        <v>1.31944444444444</v>
      </c>
      <c r="J90" s="111">
        <v>1.31944444444444</v>
      </c>
      <c r="K90" s="112">
        <v>1.3611111111111101</v>
      </c>
      <c r="L90" s="76">
        <v>1.3611111111111101</v>
      </c>
      <c r="M90" s="75">
        <v>1.4027777777777799</v>
      </c>
      <c r="N90" s="111">
        <v>1.4027777777777799</v>
      </c>
      <c r="O90" s="112">
        <v>1.44444444444444</v>
      </c>
      <c r="P90" s="76">
        <v>1.44444444444444</v>
      </c>
      <c r="Q90" s="75">
        <v>1.4861111111111101</v>
      </c>
      <c r="R90" s="111">
        <v>1.4861111111111101</v>
      </c>
      <c r="S90" s="112">
        <v>1.5277777777777799</v>
      </c>
      <c r="T90" s="76">
        <v>1.5277777777777799</v>
      </c>
      <c r="U90" s="201">
        <v>1.56944444444444</v>
      </c>
      <c r="V90" s="111">
        <v>1.56944444444444</v>
      </c>
      <c r="W90" s="112">
        <v>1.6111111111111101</v>
      </c>
      <c r="X90" s="76">
        <v>1.6111111111111101</v>
      </c>
      <c r="Y90" s="75">
        <v>1.6527777777777799</v>
      </c>
      <c r="Z90" s="111">
        <v>1.6527777777777799</v>
      </c>
      <c r="AA90" s="112">
        <v>1.69444444444444</v>
      </c>
      <c r="AB90" s="76">
        <v>1.69444444444444</v>
      </c>
      <c r="AC90" s="75">
        <v>1.7361111111111101</v>
      </c>
      <c r="AD90" s="111">
        <v>1.7361111111111101</v>
      </c>
      <c r="AE90" s="112">
        <v>1.7777777777777799</v>
      </c>
      <c r="AF90" s="76">
        <v>1.7777777777777799</v>
      </c>
      <c r="AG90" s="112">
        <v>1.81944444444444</v>
      </c>
      <c r="AH90" s="111">
        <v>1.81944444444444</v>
      </c>
      <c r="AI90" s="112">
        <v>1.8611111111111101</v>
      </c>
      <c r="AJ90" s="76">
        <v>1.8611111111111101</v>
      </c>
      <c r="AK90" s="71">
        <v>0.92361111111111116</v>
      </c>
      <c r="AL90" s="89">
        <v>0.92638888888888893</v>
      </c>
      <c r="AM90" s="106">
        <v>0.94097222222222221</v>
      </c>
      <c r="AN90" s="7">
        <v>0.96805555555555556</v>
      </c>
      <c r="AO90" s="86">
        <v>5.1388888888888887E-2</v>
      </c>
      <c r="AP90" s="179">
        <v>0.13472222222222599</v>
      </c>
      <c r="AQ90" s="179">
        <v>0.218055555555563</v>
      </c>
      <c r="AR90" s="7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</row>
    <row r="91" spans="1:101" x14ac:dyDescent="0.25">
      <c r="A91"/>
      <c r="B91" s="35" t="s">
        <v>7</v>
      </c>
      <c r="C91"/>
      <c r="D91" s="86">
        <v>0.18124999999999999</v>
      </c>
      <c r="E91" s="86">
        <v>1.2409722222222199</v>
      </c>
      <c r="F91" s="86">
        <v>1.28263888888889</v>
      </c>
      <c r="G91" s="86">
        <v>0.29791666666666666</v>
      </c>
      <c r="H91" s="117">
        <v>0.29791666666666666</v>
      </c>
      <c r="I91" s="67">
        <v>1.3243055555555601</v>
      </c>
      <c r="J91" s="113">
        <v>1.3243055555555601</v>
      </c>
      <c r="K91" s="114">
        <v>1.3659722222222199</v>
      </c>
      <c r="L91" s="68">
        <v>1.3659722222222199</v>
      </c>
      <c r="M91" s="67">
        <v>1.40763888888889</v>
      </c>
      <c r="N91" s="113">
        <v>1.40763888888889</v>
      </c>
      <c r="O91" s="114">
        <v>1.4493055555555601</v>
      </c>
      <c r="P91" s="68">
        <v>1.4493055555555601</v>
      </c>
      <c r="Q91" s="67">
        <v>1.4909722222222199</v>
      </c>
      <c r="R91" s="113">
        <v>1.4909722222222199</v>
      </c>
      <c r="S91" s="114">
        <v>1.53263888888889</v>
      </c>
      <c r="T91" s="68">
        <v>1.53263888888889</v>
      </c>
      <c r="U91" s="202">
        <v>1.5743055555555601</v>
      </c>
      <c r="V91" s="113">
        <v>1.5743055555555601</v>
      </c>
      <c r="W91" s="114">
        <v>1.6159722222222199</v>
      </c>
      <c r="X91" s="68">
        <v>1.6159722222222199</v>
      </c>
      <c r="Y91" s="67">
        <v>1.65763888888889</v>
      </c>
      <c r="Z91" s="113">
        <v>1.65763888888889</v>
      </c>
      <c r="AA91" s="114">
        <v>1.6993055555555601</v>
      </c>
      <c r="AB91" s="68">
        <v>1.6993055555555601</v>
      </c>
      <c r="AC91" s="67">
        <v>1.7409722222222199</v>
      </c>
      <c r="AD91" s="113">
        <v>1.7409722222222199</v>
      </c>
      <c r="AE91" s="114">
        <v>1.78263888888889</v>
      </c>
      <c r="AF91" s="68">
        <v>1.78263888888889</v>
      </c>
      <c r="AG91" s="114">
        <v>1.8243055555555601</v>
      </c>
      <c r="AH91" s="113">
        <v>1.8243055555555601</v>
      </c>
      <c r="AI91" s="114">
        <v>1.8659722222222199</v>
      </c>
      <c r="AJ91" s="68">
        <v>1.8659722222222199</v>
      </c>
      <c r="AK91" s="67">
        <v>0.92847222222222225</v>
      </c>
      <c r="AL91" s="86">
        <v>0.93125000000000002</v>
      </c>
      <c r="AM91" s="106">
        <v>0.9458333333333333</v>
      </c>
      <c r="AN91" s="7">
        <v>0.97291666666666665</v>
      </c>
      <c r="AO91" s="86">
        <v>5.6250000000000001E-2</v>
      </c>
      <c r="AP91" s="179">
        <v>0.139583333333337</v>
      </c>
      <c r="AQ91" s="179">
        <v>0.22291666666667401</v>
      </c>
      <c r="AR91" s="7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</row>
    <row r="92" spans="1:101" x14ac:dyDescent="0.25">
      <c r="A92"/>
      <c r="B92" s="35" t="s">
        <v>99</v>
      </c>
      <c r="C92"/>
      <c r="D92" s="86">
        <v>0.18611111111111112</v>
      </c>
      <c r="E92" s="86">
        <v>1.24583333333333</v>
      </c>
      <c r="F92" s="86">
        <v>1.2875000000000001</v>
      </c>
      <c r="G92" s="86"/>
      <c r="H92" s="117">
        <v>0.30277777777777776</v>
      </c>
      <c r="I92" s="67">
        <v>1.3291666666666699</v>
      </c>
      <c r="J92" s="113">
        <v>1.3291666666666699</v>
      </c>
      <c r="K92" s="114">
        <v>1.37083333333333</v>
      </c>
      <c r="L92" s="68">
        <v>1.37083333333333</v>
      </c>
      <c r="M92" s="67">
        <v>1.4125000000000001</v>
      </c>
      <c r="N92" s="113">
        <v>1.4125000000000001</v>
      </c>
      <c r="O92" s="114">
        <v>1.4541666666666699</v>
      </c>
      <c r="P92" s="68">
        <v>1.4541666666666699</v>
      </c>
      <c r="Q92" s="67">
        <v>1.49583333333333</v>
      </c>
      <c r="R92" s="113">
        <v>1.49583333333333</v>
      </c>
      <c r="S92" s="114">
        <v>1.5375000000000001</v>
      </c>
      <c r="T92" s="68">
        <v>1.5375000000000001</v>
      </c>
      <c r="U92" s="202">
        <v>1.5791666666666699</v>
      </c>
      <c r="V92" s="113">
        <v>1.5791666666666699</v>
      </c>
      <c r="W92" s="114">
        <v>1.62083333333333</v>
      </c>
      <c r="X92" s="68">
        <v>1.62083333333333</v>
      </c>
      <c r="Y92" s="67">
        <v>1.6625000000000001</v>
      </c>
      <c r="Z92" s="113">
        <v>1.6625000000000001</v>
      </c>
      <c r="AA92" s="114">
        <v>1.7041666666666699</v>
      </c>
      <c r="AB92" s="68">
        <v>1.7041666666666699</v>
      </c>
      <c r="AC92" s="67">
        <v>1.74583333333333</v>
      </c>
      <c r="AD92" s="113">
        <v>1.74583333333333</v>
      </c>
      <c r="AE92" s="114">
        <v>1.7875000000000001</v>
      </c>
      <c r="AF92" s="68">
        <v>1.7875000000000001</v>
      </c>
      <c r="AG92" s="114">
        <v>1.8291666666666699</v>
      </c>
      <c r="AH92" s="113">
        <v>1.8291666666666699</v>
      </c>
      <c r="AI92" s="114">
        <v>1.87083333333333</v>
      </c>
      <c r="AJ92" s="68">
        <v>1.87083333333333</v>
      </c>
      <c r="AK92" s="67"/>
      <c r="AL92" s="86">
        <v>0.93611111111111112</v>
      </c>
      <c r="AM92" s="106"/>
      <c r="AN92" s="7">
        <v>0.97777777777777775</v>
      </c>
      <c r="AO92" s="86">
        <v>6.1111111111111109E-2</v>
      </c>
      <c r="AP92" s="179">
        <v>0.14444444444444801</v>
      </c>
      <c r="AQ92" s="179">
        <v>0.22777777777778499</v>
      </c>
      <c r="AR92" s="7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</row>
    <row r="93" spans="1:101" x14ac:dyDescent="0.25">
      <c r="A93"/>
      <c r="B93" s="35" t="s">
        <v>98</v>
      </c>
      <c r="C93"/>
      <c r="D93" s="86">
        <v>0.18958333333333333</v>
      </c>
      <c r="E93" s="86">
        <v>1.2493055555555601</v>
      </c>
      <c r="F93" s="86">
        <v>1.29097222222222</v>
      </c>
      <c r="G93" s="86"/>
      <c r="H93" s="117">
        <v>0.30625000000000002</v>
      </c>
      <c r="I93" s="67">
        <v>1.33263888888889</v>
      </c>
      <c r="J93" s="113">
        <v>1.33263888888889</v>
      </c>
      <c r="K93" s="114">
        <v>1.3743055555555601</v>
      </c>
      <c r="L93" s="68">
        <v>1.3743055555555601</v>
      </c>
      <c r="M93" s="67">
        <v>1.41597222222222</v>
      </c>
      <c r="N93" s="113">
        <v>1.41597222222222</v>
      </c>
      <c r="O93" s="114">
        <v>1.45763888888889</v>
      </c>
      <c r="P93" s="68">
        <v>1.45763888888889</v>
      </c>
      <c r="Q93" s="67">
        <v>1.4993055555555601</v>
      </c>
      <c r="R93" s="113">
        <v>1.4993055555555601</v>
      </c>
      <c r="S93" s="114">
        <v>1.54097222222222</v>
      </c>
      <c r="T93" s="68">
        <v>1.54097222222222</v>
      </c>
      <c r="U93" s="202">
        <v>1.58263888888889</v>
      </c>
      <c r="V93" s="113">
        <v>1.58263888888889</v>
      </c>
      <c r="W93" s="114">
        <v>1.6243055555555601</v>
      </c>
      <c r="X93" s="68">
        <v>1.6243055555555601</v>
      </c>
      <c r="Y93" s="67">
        <v>1.66597222222222</v>
      </c>
      <c r="Z93" s="113">
        <v>1.66597222222222</v>
      </c>
      <c r="AA93" s="114">
        <v>1.70763888888889</v>
      </c>
      <c r="AB93" s="68">
        <v>1.70763888888889</v>
      </c>
      <c r="AC93" s="67">
        <v>1.7493055555555601</v>
      </c>
      <c r="AD93" s="113">
        <v>1.7493055555555601</v>
      </c>
      <c r="AE93" s="114">
        <v>1.79097222222222</v>
      </c>
      <c r="AF93" s="68">
        <v>1.79097222222222</v>
      </c>
      <c r="AG93" s="114">
        <v>1.83263888888889</v>
      </c>
      <c r="AH93" s="113">
        <v>1.83263888888889</v>
      </c>
      <c r="AI93" s="114">
        <v>1.8743055555555601</v>
      </c>
      <c r="AJ93" s="68">
        <v>1.8743055555555601</v>
      </c>
      <c r="AK93" s="67"/>
      <c r="AL93" s="86">
        <v>0.93958333333333333</v>
      </c>
      <c r="AM93" s="106"/>
      <c r="AN93" s="7">
        <v>0.98124999999999996</v>
      </c>
      <c r="AO93" s="86">
        <v>6.458333333333334E-2</v>
      </c>
      <c r="AP93" s="179">
        <v>0.14791666666667</v>
      </c>
      <c r="AQ93" s="179">
        <v>0.23125000000000601</v>
      </c>
      <c r="AR93" s="7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</row>
    <row r="94" spans="1:101" x14ac:dyDescent="0.25">
      <c r="A94"/>
      <c r="B94" s="35" t="s">
        <v>97</v>
      </c>
      <c r="C94"/>
      <c r="D94" s="86">
        <v>0.19305555555555556</v>
      </c>
      <c r="E94" s="86">
        <v>0.25277777777777799</v>
      </c>
      <c r="F94" s="86">
        <v>0.29444444444444401</v>
      </c>
      <c r="G94" s="86"/>
      <c r="H94" s="117">
        <v>0.30972222222222223</v>
      </c>
      <c r="I94" s="67">
        <v>0.33611111111111103</v>
      </c>
      <c r="J94" s="113">
        <v>0.33611111111111103</v>
      </c>
      <c r="K94" s="114">
        <v>0.37777777777777799</v>
      </c>
      <c r="L94" s="68">
        <v>0.37777777777777799</v>
      </c>
      <c r="M94" s="67">
        <v>0.41944444444444401</v>
      </c>
      <c r="N94" s="113">
        <v>0.41944444444444401</v>
      </c>
      <c r="O94" s="114">
        <v>0.46111111111111103</v>
      </c>
      <c r="P94" s="68">
        <v>0.46111111111111103</v>
      </c>
      <c r="Q94" s="67">
        <v>0.50277777777777799</v>
      </c>
      <c r="R94" s="113">
        <v>0.50277777777777799</v>
      </c>
      <c r="S94" s="114">
        <v>0.54444444444444395</v>
      </c>
      <c r="T94" s="68">
        <v>0.54444444444444395</v>
      </c>
      <c r="U94" s="202">
        <v>0.58611111111111103</v>
      </c>
      <c r="V94" s="113">
        <v>0.58611111111111103</v>
      </c>
      <c r="W94" s="114">
        <v>0.62777777777777799</v>
      </c>
      <c r="X94" s="68">
        <v>0.62777777777777799</v>
      </c>
      <c r="Y94" s="67">
        <v>0.66944444444444395</v>
      </c>
      <c r="Z94" s="113">
        <v>0.66944444444444395</v>
      </c>
      <c r="AA94" s="114">
        <v>0.71111111111111103</v>
      </c>
      <c r="AB94" s="68">
        <v>0.71111111111111103</v>
      </c>
      <c r="AC94" s="67">
        <v>0.75277777777777799</v>
      </c>
      <c r="AD94" s="113">
        <v>0.75277777777777799</v>
      </c>
      <c r="AE94" s="114">
        <v>0.79444444444444395</v>
      </c>
      <c r="AF94" s="68">
        <v>0.79444444444444395</v>
      </c>
      <c r="AG94" s="114">
        <v>0.83611111111111103</v>
      </c>
      <c r="AH94" s="113">
        <v>0.83611111111111103</v>
      </c>
      <c r="AI94" s="114">
        <v>0.87777777777777799</v>
      </c>
      <c r="AJ94" s="68">
        <v>0.87777777777777799</v>
      </c>
      <c r="AK94" s="67"/>
      <c r="AL94" s="86">
        <v>0.94305555555555554</v>
      </c>
      <c r="AM94" s="106"/>
      <c r="AN94" s="7">
        <v>0.98472222222222228</v>
      </c>
      <c r="AO94" s="86">
        <v>6.805555555555555E-2</v>
      </c>
      <c r="AP94" s="179">
        <v>0.15138888888889199</v>
      </c>
      <c r="AQ94" s="179">
        <v>0.23472222222222899</v>
      </c>
      <c r="AR94" s="7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</row>
    <row r="95" spans="1:101" x14ac:dyDescent="0.25">
      <c r="A95"/>
      <c r="B95" s="103" t="s">
        <v>96</v>
      </c>
      <c r="C95"/>
      <c r="D95" s="86">
        <v>0.19791666666666666</v>
      </c>
      <c r="E95" s="86">
        <v>0.25694444444444398</v>
      </c>
      <c r="F95" s="86">
        <v>0.29861111111111099</v>
      </c>
      <c r="G95" s="86"/>
      <c r="H95" s="117">
        <v>0.31388888888888888</v>
      </c>
      <c r="I95" s="67">
        <v>0.34027777777777801</v>
      </c>
      <c r="J95" s="113">
        <v>0.34027777777777801</v>
      </c>
      <c r="K95" s="114">
        <v>0.38194444444444398</v>
      </c>
      <c r="L95" s="68">
        <v>0.38194444444444398</v>
      </c>
      <c r="M95" s="67">
        <v>0.42361111111111099</v>
      </c>
      <c r="N95" s="113">
        <v>0.42361111111111099</v>
      </c>
      <c r="O95" s="114">
        <v>0.46527777777777801</v>
      </c>
      <c r="P95" s="68">
        <v>0.46527777777777801</v>
      </c>
      <c r="Q95" s="67">
        <v>0.50694444444444398</v>
      </c>
      <c r="R95" s="113">
        <v>0.50694444444444398</v>
      </c>
      <c r="S95" s="114">
        <v>0.54861111111111105</v>
      </c>
      <c r="T95" s="68">
        <v>0.54861111111111105</v>
      </c>
      <c r="U95" s="67">
        <v>0.59027777777777801</v>
      </c>
      <c r="V95" s="113">
        <v>0.59027777777777801</v>
      </c>
      <c r="W95" s="114">
        <v>0.63194444444444398</v>
      </c>
      <c r="X95" s="68">
        <v>0.63194444444444398</v>
      </c>
      <c r="Y95" s="67">
        <v>0.67361111111111105</v>
      </c>
      <c r="Z95" s="113">
        <v>0.67361111111111105</v>
      </c>
      <c r="AA95" s="114">
        <v>0.71527777777777801</v>
      </c>
      <c r="AB95" s="68">
        <v>0.71527777777777801</v>
      </c>
      <c r="AC95" s="67">
        <v>0.75694444444444398</v>
      </c>
      <c r="AD95" s="113">
        <v>0.75694444444444398</v>
      </c>
      <c r="AE95" s="114">
        <v>0.79861111111111105</v>
      </c>
      <c r="AF95" s="68">
        <v>0.79861111111111105</v>
      </c>
      <c r="AG95" s="114">
        <v>0.84027777777777801</v>
      </c>
      <c r="AH95" s="113">
        <v>0.84027777777777801</v>
      </c>
      <c r="AI95" s="114">
        <v>0.88194444444444398</v>
      </c>
      <c r="AJ95" s="68">
        <v>0.88194444444444398</v>
      </c>
      <c r="AK95" s="67"/>
      <c r="AL95" s="86">
        <v>0.94791666666666663</v>
      </c>
      <c r="AM95" s="106"/>
      <c r="AN95" s="7">
        <v>0.98958333333333337</v>
      </c>
      <c r="AO95" s="86">
        <v>7.2916666666666671E-2</v>
      </c>
      <c r="AP95" s="179">
        <v>0.156250000000003</v>
      </c>
      <c r="AQ95" s="179">
        <v>0.23958333333334</v>
      </c>
      <c r="AR95" s="7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</row>
    <row r="96" spans="1:101" x14ac:dyDescent="0.25">
      <c r="A96"/>
      <c r="B96" s="35" t="s">
        <v>95</v>
      </c>
      <c r="C96"/>
      <c r="D96" s="86">
        <v>0.20347222222222222</v>
      </c>
      <c r="E96" s="86">
        <v>0.26250000000000001</v>
      </c>
      <c r="F96" s="86">
        <v>0.30416666666666697</v>
      </c>
      <c r="G96" s="86"/>
      <c r="H96" s="113"/>
      <c r="I96" s="67">
        <v>0.34583333333333299</v>
      </c>
      <c r="J96" s="113">
        <v>0.34583333333333299</v>
      </c>
      <c r="K96" s="114">
        <v>0.38750000000000001</v>
      </c>
      <c r="L96" s="68">
        <v>0.38750000000000001</v>
      </c>
      <c r="M96" s="67">
        <v>0.42916666666666697</v>
      </c>
      <c r="N96" s="113">
        <v>0.42916666666666697</v>
      </c>
      <c r="O96" s="114">
        <v>0.47083333333333299</v>
      </c>
      <c r="P96" s="68">
        <v>0.47083333333333299</v>
      </c>
      <c r="Q96" s="67">
        <v>0.51249999999999996</v>
      </c>
      <c r="R96" s="113">
        <v>0.51249999999999996</v>
      </c>
      <c r="S96" s="114">
        <v>0.55416666666666703</v>
      </c>
      <c r="T96" s="68">
        <v>0.55416666666666703</v>
      </c>
      <c r="U96" s="67">
        <v>0.59583333333333299</v>
      </c>
      <c r="V96" s="113">
        <v>0.59583333333333299</v>
      </c>
      <c r="W96" s="114">
        <v>0.63749999999999996</v>
      </c>
      <c r="X96" s="68">
        <v>0.63749999999999996</v>
      </c>
      <c r="Y96" s="67">
        <v>0.67916666666666703</v>
      </c>
      <c r="Z96" s="113">
        <v>0.67916666666666703</v>
      </c>
      <c r="AA96" s="114">
        <v>0.72083333333333299</v>
      </c>
      <c r="AB96" s="68">
        <v>0.72083333333333299</v>
      </c>
      <c r="AC96" s="67">
        <v>0.76249999999999996</v>
      </c>
      <c r="AD96" s="113">
        <v>0.76249999999999996</v>
      </c>
      <c r="AE96" s="114">
        <v>0.80416666666666703</v>
      </c>
      <c r="AF96" s="68">
        <v>0.80416666666666703</v>
      </c>
      <c r="AG96" s="114">
        <v>0.84583333333333299</v>
      </c>
      <c r="AH96" s="113">
        <v>0.84583333333333299</v>
      </c>
      <c r="AI96" s="114">
        <v>0.88749999999999996</v>
      </c>
      <c r="AJ96" s="68">
        <v>0.88749999999999996</v>
      </c>
      <c r="AK96" s="67"/>
      <c r="AL96" s="86">
        <v>0.95347222222222228</v>
      </c>
      <c r="AM96" s="106"/>
      <c r="AN96" s="7">
        <v>0.99513888888888891</v>
      </c>
      <c r="AO96" s="86">
        <v>7.8472222222222221E-2</v>
      </c>
      <c r="AP96" s="179">
        <v>0.16180555555555901</v>
      </c>
      <c r="AQ96" s="179">
        <v>0.24513888888889601</v>
      </c>
      <c r="AR96" s="7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</row>
    <row r="97" spans="1:101" x14ac:dyDescent="0.25">
      <c r="A97"/>
      <c r="B97" s="40" t="s">
        <v>12</v>
      </c>
      <c r="C97" s="3" t="s">
        <v>93</v>
      </c>
      <c r="D97" s="88">
        <v>0.20694444444444443</v>
      </c>
      <c r="E97" s="88">
        <v>0.265972222222222</v>
      </c>
      <c r="F97" s="88">
        <v>0.30763888888888902</v>
      </c>
      <c r="G97" s="88"/>
      <c r="H97" s="115"/>
      <c r="I97" s="69">
        <v>0.34930555555555598</v>
      </c>
      <c r="J97" s="115">
        <v>0.34930555555555598</v>
      </c>
      <c r="K97" s="116">
        <v>0.390972222222222</v>
      </c>
      <c r="L97" s="70">
        <v>0.390972222222222</v>
      </c>
      <c r="M97" s="69">
        <v>0.43263888888888902</v>
      </c>
      <c r="N97" s="115">
        <v>0.43263888888888902</v>
      </c>
      <c r="O97" s="116">
        <v>0.47430555555555598</v>
      </c>
      <c r="P97" s="70">
        <v>0.47430555555555598</v>
      </c>
      <c r="Q97" s="69">
        <v>0.51597222222222205</v>
      </c>
      <c r="R97" s="115">
        <v>0.51597222222222205</v>
      </c>
      <c r="S97" s="116">
        <v>0.55763888888888902</v>
      </c>
      <c r="T97" s="70">
        <v>0.55763888888888902</v>
      </c>
      <c r="U97" s="69">
        <v>0.59930555555555598</v>
      </c>
      <c r="V97" s="115">
        <v>0.59930555555555598</v>
      </c>
      <c r="W97" s="116">
        <v>0.64097222222222205</v>
      </c>
      <c r="X97" s="70">
        <v>0.64097222222222205</v>
      </c>
      <c r="Y97" s="69">
        <v>0.68263888888888902</v>
      </c>
      <c r="Z97" s="115">
        <v>0.68263888888888902</v>
      </c>
      <c r="AA97" s="116">
        <v>0.72430555555555598</v>
      </c>
      <c r="AB97" s="70">
        <v>0.72430555555555598</v>
      </c>
      <c r="AC97" s="69">
        <v>0.76597222222222205</v>
      </c>
      <c r="AD97" s="115">
        <v>0.76597222222222205</v>
      </c>
      <c r="AE97" s="116">
        <v>0.80763888888888902</v>
      </c>
      <c r="AF97" s="70">
        <v>0.80763888888888902</v>
      </c>
      <c r="AG97" s="116">
        <v>0.84930555555555598</v>
      </c>
      <c r="AH97" s="115">
        <v>0.84930555555555598</v>
      </c>
      <c r="AI97" s="116">
        <v>0.89097222222222205</v>
      </c>
      <c r="AJ97" s="70">
        <v>0.89097222222222205</v>
      </c>
      <c r="AK97" s="69"/>
      <c r="AL97" s="88">
        <v>0.95694444444444449</v>
      </c>
      <c r="AM97" s="107"/>
      <c r="AN97" s="9">
        <v>0.99861111111111112</v>
      </c>
      <c r="AO97" s="88">
        <v>8.1944444444444445E-2</v>
      </c>
      <c r="AP97" s="180">
        <v>0.16527777777778099</v>
      </c>
      <c r="AQ97" s="180">
        <v>0.248611111111117</v>
      </c>
      <c r="AR97" s="10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</row>
    <row r="98" spans="1:101" x14ac:dyDescent="0.25">
      <c r="A98"/>
      <c r="B98" s="96" t="s">
        <v>12</v>
      </c>
      <c r="C98" s="4"/>
      <c r="D98" s="89">
        <v>0.2076388888888889</v>
      </c>
      <c r="E98" s="89">
        <v>0.26666666666666666</v>
      </c>
      <c r="F98" s="94">
        <v>0.30833333333333335</v>
      </c>
      <c r="G98" s="89"/>
      <c r="H98" s="124"/>
      <c r="I98" s="71">
        <v>0.35000000000000003</v>
      </c>
      <c r="J98" s="124">
        <v>0.35000000000000003</v>
      </c>
      <c r="K98" s="126">
        <v>0.39166666666666666</v>
      </c>
      <c r="L98" s="72">
        <v>0.39166666666666666</v>
      </c>
      <c r="M98" s="71">
        <v>0.43333333333333335</v>
      </c>
      <c r="N98" s="124">
        <v>0.43333333333333335</v>
      </c>
      <c r="O98" s="126">
        <v>0.47500000000000003</v>
      </c>
      <c r="P98" s="72">
        <v>0.47500000000000003</v>
      </c>
      <c r="Q98" s="71">
        <v>0.51666666666666672</v>
      </c>
      <c r="R98" s="124">
        <v>0.51666666666666672</v>
      </c>
      <c r="S98" s="126">
        <v>0.55833333333333335</v>
      </c>
      <c r="T98" s="72">
        <v>0.55833333333333335</v>
      </c>
      <c r="U98" s="71">
        <v>0.6</v>
      </c>
      <c r="V98" s="124">
        <v>0.6</v>
      </c>
      <c r="W98" s="126">
        <v>0.64166666666666672</v>
      </c>
      <c r="X98" s="72">
        <v>0.64166666666666672</v>
      </c>
      <c r="Y98" s="71">
        <v>0.68333333333333324</v>
      </c>
      <c r="Z98" s="124">
        <v>0.68333333333333324</v>
      </c>
      <c r="AA98" s="126">
        <v>0.72499999999999998</v>
      </c>
      <c r="AB98" s="72">
        <v>0.72499999999999998</v>
      </c>
      <c r="AC98" s="71">
        <v>0.76666666666666661</v>
      </c>
      <c r="AD98" s="124">
        <v>0.76666666666666661</v>
      </c>
      <c r="AE98" s="126">
        <v>0.80833333333333324</v>
      </c>
      <c r="AF98" s="72">
        <v>0.80833333333333324</v>
      </c>
      <c r="AG98" s="126">
        <v>0.85</v>
      </c>
      <c r="AH98" s="124">
        <v>0.85</v>
      </c>
      <c r="AI98" s="126">
        <v>0.89166666666666661</v>
      </c>
      <c r="AJ98" s="72">
        <v>0.89166666666666661</v>
      </c>
      <c r="AK98" s="71"/>
      <c r="AL98" s="89">
        <v>0.95763888888888893</v>
      </c>
      <c r="AM98" s="105"/>
      <c r="AN98" s="8">
        <v>0.99930555555555556</v>
      </c>
      <c r="AO98" s="89">
        <v>8.2638888888888887E-2</v>
      </c>
      <c r="AP98" s="181">
        <v>0.16597222222222599</v>
      </c>
      <c r="AQ98" s="181">
        <v>0.249305555555563</v>
      </c>
      <c r="AR98" s="7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</row>
    <row r="99" spans="1:101" x14ac:dyDescent="0.25">
      <c r="A99"/>
      <c r="B99" s="40" t="s">
        <v>94</v>
      </c>
      <c r="C99" s="3"/>
      <c r="D99" s="88">
        <v>0.21458333333333332</v>
      </c>
      <c r="E99" s="88" t="s">
        <v>163</v>
      </c>
      <c r="F99" s="93" t="s">
        <v>163</v>
      </c>
      <c r="G99" s="88"/>
      <c r="H99" s="115"/>
      <c r="I99" s="69" t="s">
        <v>163</v>
      </c>
      <c r="J99" s="115" t="s">
        <v>163</v>
      </c>
      <c r="K99" s="116" t="s">
        <v>163</v>
      </c>
      <c r="L99" s="70" t="s">
        <v>163</v>
      </c>
      <c r="M99" s="69" t="s">
        <v>163</v>
      </c>
      <c r="N99" s="115" t="s">
        <v>163</v>
      </c>
      <c r="O99" s="116" t="s">
        <v>163</v>
      </c>
      <c r="P99" s="70" t="s">
        <v>163</v>
      </c>
      <c r="Q99" s="69" t="s">
        <v>163</v>
      </c>
      <c r="R99" s="115" t="s">
        <v>163</v>
      </c>
      <c r="S99" s="116" t="s">
        <v>163</v>
      </c>
      <c r="T99" s="70" t="s">
        <v>163</v>
      </c>
      <c r="U99" s="69" t="s">
        <v>163</v>
      </c>
      <c r="V99" s="115" t="s">
        <v>163</v>
      </c>
      <c r="W99" s="116" t="s">
        <v>163</v>
      </c>
      <c r="X99" s="70" t="s">
        <v>163</v>
      </c>
      <c r="Y99" s="69" t="s">
        <v>163</v>
      </c>
      <c r="Z99" s="115" t="s">
        <v>163</v>
      </c>
      <c r="AA99" s="116" t="s">
        <v>163</v>
      </c>
      <c r="AB99" s="70" t="s">
        <v>163</v>
      </c>
      <c r="AC99" s="69" t="s">
        <v>163</v>
      </c>
      <c r="AD99" s="115" t="s">
        <v>163</v>
      </c>
      <c r="AE99" s="116" t="s">
        <v>163</v>
      </c>
      <c r="AF99" s="70" t="s">
        <v>163</v>
      </c>
      <c r="AG99" s="116" t="s">
        <v>163</v>
      </c>
      <c r="AH99" s="115" t="s">
        <v>163</v>
      </c>
      <c r="AI99" s="116" t="s">
        <v>163</v>
      </c>
      <c r="AJ99" s="70" t="s">
        <v>163</v>
      </c>
      <c r="AK99" s="69"/>
      <c r="AL99" s="88">
        <v>0.96458333333333335</v>
      </c>
      <c r="AM99" s="107"/>
      <c r="AN99" s="9">
        <v>6.2500000000000003E-3</v>
      </c>
      <c r="AO99" s="88">
        <v>8.9583333333333334E-2</v>
      </c>
      <c r="AP99" s="180">
        <v>0.17291666666666666</v>
      </c>
      <c r="AQ99" s="180">
        <v>0.25624999999999998</v>
      </c>
      <c r="AR99" s="10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</row>
    <row r="100" spans="1:101" x14ac:dyDescent="0.25">
      <c r="A100"/>
      <c r="B100" s="103" t="s">
        <v>94</v>
      </c>
      <c r="C100"/>
      <c r="D100" s="86">
        <v>0.22013888888888888</v>
      </c>
      <c r="E100" s="86" t="s">
        <v>163</v>
      </c>
      <c r="F100" s="92" t="s">
        <v>163</v>
      </c>
      <c r="G100" s="86"/>
      <c r="H100" s="113"/>
      <c r="I100" s="67" t="s">
        <v>163</v>
      </c>
      <c r="J100" s="113" t="s">
        <v>163</v>
      </c>
      <c r="K100" s="114" t="s">
        <v>163</v>
      </c>
      <c r="L100" s="68" t="s">
        <v>163</v>
      </c>
      <c r="M100" s="67" t="s">
        <v>163</v>
      </c>
      <c r="N100" s="113" t="s">
        <v>163</v>
      </c>
      <c r="O100" s="114" t="s">
        <v>163</v>
      </c>
      <c r="P100" s="68" t="s">
        <v>163</v>
      </c>
      <c r="Q100" s="67" t="s">
        <v>163</v>
      </c>
      <c r="R100" s="113" t="s">
        <v>163</v>
      </c>
      <c r="S100" s="114" t="s">
        <v>163</v>
      </c>
      <c r="T100" s="68" t="s">
        <v>163</v>
      </c>
      <c r="U100" s="67" t="s">
        <v>163</v>
      </c>
      <c r="V100" s="113" t="s">
        <v>163</v>
      </c>
      <c r="W100" s="114" t="s">
        <v>163</v>
      </c>
      <c r="X100" s="68" t="s">
        <v>163</v>
      </c>
      <c r="Y100" s="67" t="s">
        <v>163</v>
      </c>
      <c r="Z100" s="113" t="s">
        <v>163</v>
      </c>
      <c r="AA100" s="114" t="s">
        <v>163</v>
      </c>
      <c r="AB100" s="68" t="s">
        <v>163</v>
      </c>
      <c r="AC100" s="67" t="s">
        <v>163</v>
      </c>
      <c r="AD100" s="113" t="s">
        <v>163</v>
      </c>
      <c r="AE100" s="114" t="s">
        <v>163</v>
      </c>
      <c r="AF100" s="68" t="s">
        <v>163</v>
      </c>
      <c r="AG100" s="114" t="s">
        <v>163</v>
      </c>
      <c r="AH100" s="113" t="s">
        <v>163</v>
      </c>
      <c r="AI100" s="114" t="s">
        <v>163</v>
      </c>
      <c r="AJ100" s="68" t="s">
        <v>163</v>
      </c>
      <c r="AK100" s="67"/>
      <c r="AL100" s="86">
        <v>0.96805555555555556</v>
      </c>
      <c r="AM100" s="106"/>
      <c r="AN100" s="7">
        <v>9.7222222222222224E-3</v>
      </c>
      <c r="AO100" s="86">
        <v>9.5138888888888884E-2</v>
      </c>
      <c r="AP100" s="179">
        <v>0.17847222222222223</v>
      </c>
      <c r="AQ100" s="179">
        <v>0.26180555555555557</v>
      </c>
      <c r="AR100" s="7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</row>
    <row r="101" spans="1:101" x14ac:dyDescent="0.25">
      <c r="A101"/>
      <c r="B101" s="35" t="s">
        <v>143</v>
      </c>
      <c r="C101"/>
      <c r="D101" s="86">
        <v>0.22430555555555556</v>
      </c>
      <c r="E101" s="86" t="s">
        <v>163</v>
      </c>
      <c r="F101" s="86" t="s">
        <v>163</v>
      </c>
      <c r="G101" s="86"/>
      <c r="H101" s="113"/>
      <c r="I101" s="67" t="s">
        <v>163</v>
      </c>
      <c r="J101" s="113" t="s">
        <v>163</v>
      </c>
      <c r="K101" s="67" t="s">
        <v>163</v>
      </c>
      <c r="L101" s="113" t="s">
        <v>163</v>
      </c>
      <c r="M101" s="67" t="s">
        <v>163</v>
      </c>
      <c r="N101" s="113" t="s">
        <v>163</v>
      </c>
      <c r="O101" s="67" t="s">
        <v>163</v>
      </c>
      <c r="P101" s="113" t="s">
        <v>163</v>
      </c>
      <c r="Q101" s="67" t="s">
        <v>163</v>
      </c>
      <c r="R101" s="113" t="s">
        <v>163</v>
      </c>
      <c r="S101" s="67" t="s">
        <v>163</v>
      </c>
      <c r="T101" s="113" t="s">
        <v>163</v>
      </c>
      <c r="U101" s="67" t="s">
        <v>163</v>
      </c>
      <c r="V101" s="113" t="s">
        <v>163</v>
      </c>
      <c r="W101" s="67" t="s">
        <v>163</v>
      </c>
      <c r="X101" s="113" t="s">
        <v>163</v>
      </c>
      <c r="Y101" s="67" t="s">
        <v>163</v>
      </c>
      <c r="Z101" s="113" t="s">
        <v>163</v>
      </c>
      <c r="AA101" s="67" t="s">
        <v>163</v>
      </c>
      <c r="AB101" s="113" t="s">
        <v>163</v>
      </c>
      <c r="AC101" s="67" t="s">
        <v>163</v>
      </c>
      <c r="AD101" s="113" t="s">
        <v>163</v>
      </c>
      <c r="AE101" s="67" t="s">
        <v>163</v>
      </c>
      <c r="AF101" s="113" t="s">
        <v>163</v>
      </c>
      <c r="AG101" s="114" t="s">
        <v>163</v>
      </c>
      <c r="AH101" s="113" t="s">
        <v>163</v>
      </c>
      <c r="AI101" s="67" t="s">
        <v>163</v>
      </c>
      <c r="AJ101" s="113" t="s">
        <v>163</v>
      </c>
      <c r="AK101" s="67"/>
      <c r="AL101" s="86" t="s">
        <v>163</v>
      </c>
      <c r="AM101" s="106"/>
      <c r="AN101" s="7" t="s">
        <v>163</v>
      </c>
      <c r="AO101" s="86">
        <v>9.930555555555555E-2</v>
      </c>
      <c r="AP101" s="179">
        <v>0.18263888888888888</v>
      </c>
      <c r="AQ101" s="179">
        <v>0.26597222222222222</v>
      </c>
      <c r="AR101" s="7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</row>
    <row r="102" spans="1:101" x14ac:dyDescent="0.25">
      <c r="A102"/>
      <c r="B102" s="83" t="s">
        <v>3</v>
      </c>
      <c r="C102" s="3"/>
      <c r="D102" s="88">
        <v>0.22708333333333333</v>
      </c>
      <c r="E102" s="88">
        <v>0.27916666666666667</v>
      </c>
      <c r="F102" s="93">
        <v>0.32083333333333336</v>
      </c>
      <c r="G102" s="88"/>
      <c r="H102" s="115"/>
      <c r="I102" s="69">
        <v>0.36249999999999999</v>
      </c>
      <c r="J102" s="115">
        <v>0.36249999999999999</v>
      </c>
      <c r="K102" s="116">
        <v>0.40416666666666662</v>
      </c>
      <c r="L102" s="70">
        <v>0.40416666666666662</v>
      </c>
      <c r="M102" s="69">
        <v>0.4458333333333333</v>
      </c>
      <c r="N102" s="115">
        <v>0.4458333333333333</v>
      </c>
      <c r="O102" s="116">
        <v>0.48749999999999999</v>
      </c>
      <c r="P102" s="70">
        <v>0.48749999999999999</v>
      </c>
      <c r="Q102" s="69">
        <v>0.52916666666666667</v>
      </c>
      <c r="R102" s="115">
        <v>0.52916666666666667</v>
      </c>
      <c r="S102" s="116">
        <v>0.5708333333333333</v>
      </c>
      <c r="T102" s="70">
        <v>0.5708333333333333</v>
      </c>
      <c r="U102" s="69">
        <v>0.61249999999999993</v>
      </c>
      <c r="V102" s="115">
        <v>0.61249999999999993</v>
      </c>
      <c r="W102" s="116">
        <v>0.65416666666666667</v>
      </c>
      <c r="X102" s="70">
        <v>0.65416666666666667</v>
      </c>
      <c r="Y102" s="69">
        <v>0.6958333333333333</v>
      </c>
      <c r="Z102" s="115">
        <v>0.6958333333333333</v>
      </c>
      <c r="AA102" s="116">
        <v>0.73749999999999993</v>
      </c>
      <c r="AB102" s="70">
        <v>0.73749999999999993</v>
      </c>
      <c r="AC102" s="69">
        <v>0.77916666666666667</v>
      </c>
      <c r="AD102" s="115">
        <v>0.77916666666666667</v>
      </c>
      <c r="AE102" s="116">
        <v>0.8208333333333333</v>
      </c>
      <c r="AF102" s="70">
        <v>0.8208333333333333</v>
      </c>
      <c r="AG102" s="116">
        <v>0.86249999999999993</v>
      </c>
      <c r="AH102" s="115">
        <v>0.86249999999999993</v>
      </c>
      <c r="AI102" s="116">
        <v>0.90416666666666667</v>
      </c>
      <c r="AJ102" s="70">
        <v>0.90416666666666667</v>
      </c>
      <c r="AK102" s="69"/>
      <c r="AL102" s="88">
        <v>0.97430555555555554</v>
      </c>
      <c r="AM102" s="107"/>
      <c r="AN102" s="9">
        <v>1.5972222222222221E-2</v>
      </c>
      <c r="AO102" s="88">
        <v>0.10277777777777777</v>
      </c>
      <c r="AP102" s="180">
        <v>0.18611111111111112</v>
      </c>
      <c r="AQ102" s="180">
        <v>0.26944444444444443</v>
      </c>
      <c r="AR102" s="7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</row>
    <row r="103" spans="1:101" x14ac:dyDescent="0.25">
      <c r="A103"/>
      <c r="B103" s="33" t="s">
        <v>123</v>
      </c>
      <c r="C103" s="38"/>
      <c r="D103" s="86">
        <v>0.2298611111111111</v>
      </c>
      <c r="E103" s="86" t="s">
        <v>163</v>
      </c>
      <c r="F103" s="86" t="s">
        <v>163</v>
      </c>
      <c r="G103" s="86"/>
      <c r="H103" s="113"/>
      <c r="I103" s="67" t="s">
        <v>163</v>
      </c>
      <c r="J103" s="113" t="s">
        <v>163</v>
      </c>
      <c r="K103" s="67" t="s">
        <v>163</v>
      </c>
      <c r="L103" s="113" t="s">
        <v>163</v>
      </c>
      <c r="M103" s="67" t="s">
        <v>163</v>
      </c>
      <c r="N103" s="113" t="s">
        <v>163</v>
      </c>
      <c r="O103" s="67" t="s">
        <v>163</v>
      </c>
      <c r="P103" s="113" t="s">
        <v>163</v>
      </c>
      <c r="Q103" s="67" t="s">
        <v>163</v>
      </c>
      <c r="R103" s="113" t="s">
        <v>163</v>
      </c>
      <c r="S103" s="67" t="s">
        <v>163</v>
      </c>
      <c r="T103" s="113" t="s">
        <v>163</v>
      </c>
      <c r="U103" s="67" t="s">
        <v>163</v>
      </c>
      <c r="V103" s="113" t="s">
        <v>163</v>
      </c>
      <c r="W103" s="67" t="s">
        <v>163</v>
      </c>
      <c r="X103" s="113" t="s">
        <v>163</v>
      </c>
      <c r="Y103" s="67" t="s">
        <v>163</v>
      </c>
      <c r="Z103" s="113" t="s">
        <v>163</v>
      </c>
      <c r="AA103" s="67" t="s">
        <v>163</v>
      </c>
      <c r="AB103" s="113" t="s">
        <v>163</v>
      </c>
      <c r="AC103" s="67" t="s">
        <v>163</v>
      </c>
      <c r="AD103" s="113" t="s">
        <v>163</v>
      </c>
      <c r="AE103" s="67" t="s">
        <v>163</v>
      </c>
      <c r="AF103" s="113" t="s">
        <v>163</v>
      </c>
      <c r="AG103" s="114" t="s">
        <v>163</v>
      </c>
      <c r="AH103" s="113" t="s">
        <v>163</v>
      </c>
      <c r="AI103" s="67" t="s">
        <v>163</v>
      </c>
      <c r="AJ103" s="113" t="s">
        <v>163</v>
      </c>
      <c r="AK103" s="67"/>
      <c r="AL103" s="86" t="s">
        <v>163</v>
      </c>
      <c r="AM103" s="106"/>
      <c r="AN103" s="7" t="s">
        <v>163</v>
      </c>
      <c r="AO103" s="86">
        <v>0.10486111111111111</v>
      </c>
      <c r="AP103" s="179">
        <v>0.18819444444444444</v>
      </c>
      <c r="AQ103" s="179">
        <v>0.27152777777777776</v>
      </c>
      <c r="AR103" s="7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</row>
    <row r="104" spans="1:101" ht="15.75" thickBot="1" x14ac:dyDescent="0.3">
      <c r="A104"/>
      <c r="B104" s="40" t="s">
        <v>2</v>
      </c>
      <c r="C104" s="125" t="s">
        <v>93</v>
      </c>
      <c r="D104" s="88">
        <v>0.23333333333333334</v>
      </c>
      <c r="E104" s="88">
        <v>0.28541666666666665</v>
      </c>
      <c r="F104" s="93">
        <v>0.32708333333333334</v>
      </c>
      <c r="G104" s="88"/>
      <c r="H104" s="115"/>
      <c r="I104" s="78">
        <v>0.36874999999999997</v>
      </c>
      <c r="J104" s="119">
        <v>0.36874999999999997</v>
      </c>
      <c r="K104" s="118">
        <v>0.41041666666666665</v>
      </c>
      <c r="L104" s="79">
        <v>0.41041666666666665</v>
      </c>
      <c r="M104" s="78">
        <v>0.45208333333333334</v>
      </c>
      <c r="N104" s="119">
        <v>0.45208333333333334</v>
      </c>
      <c r="O104" s="118">
        <v>0.49374999999999997</v>
      </c>
      <c r="P104" s="79">
        <v>0.49374999999999997</v>
      </c>
      <c r="Q104" s="78">
        <v>0.53541666666666665</v>
      </c>
      <c r="R104" s="119">
        <v>0.53541666666666665</v>
      </c>
      <c r="S104" s="118">
        <v>0.57708333333333328</v>
      </c>
      <c r="T104" s="79">
        <v>0.57708333333333328</v>
      </c>
      <c r="U104" s="78">
        <v>0.61875000000000002</v>
      </c>
      <c r="V104" s="119">
        <v>0.61875000000000002</v>
      </c>
      <c r="W104" s="118">
        <v>0.66041666666666665</v>
      </c>
      <c r="X104" s="79">
        <v>0.66041666666666665</v>
      </c>
      <c r="Y104" s="78">
        <v>0.70208333333333339</v>
      </c>
      <c r="Z104" s="119">
        <v>0.70208333333333339</v>
      </c>
      <c r="AA104" s="118">
        <v>0.74375000000000002</v>
      </c>
      <c r="AB104" s="79">
        <v>0.74375000000000002</v>
      </c>
      <c r="AC104" s="78">
        <v>0.78541666666666676</v>
      </c>
      <c r="AD104" s="119">
        <v>0.78541666666666676</v>
      </c>
      <c r="AE104" s="118">
        <v>0.82708333333333339</v>
      </c>
      <c r="AF104" s="79">
        <v>0.82708333333333339</v>
      </c>
      <c r="AG104" s="118">
        <v>0.86875000000000002</v>
      </c>
      <c r="AH104" s="119">
        <v>0.86875000000000002</v>
      </c>
      <c r="AI104" s="118">
        <v>0.91041666666666676</v>
      </c>
      <c r="AJ104" s="79">
        <v>0.91041666666666676</v>
      </c>
      <c r="AK104" s="69"/>
      <c r="AL104" s="88">
        <v>0.98055555555555551</v>
      </c>
      <c r="AM104" s="107"/>
      <c r="AN104" s="9">
        <v>2.2222222222222223E-2</v>
      </c>
      <c r="AO104" s="88">
        <v>0.10833333333333334</v>
      </c>
      <c r="AP104" s="180">
        <v>0.19166666666666668</v>
      </c>
      <c r="AQ104" s="180">
        <v>0.27500000000000002</v>
      </c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</row>
    <row r="105" spans="1:101" ht="15.75" thickBot="1" x14ac:dyDescent="0.3">
      <c r="A105"/>
      <c r="B105" s="127"/>
      <c r="C105" s="129" t="s">
        <v>111</v>
      </c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205"/>
      <c r="AH105" s="205"/>
      <c r="AI105" s="128"/>
      <c r="AJ105" s="128"/>
      <c r="AK105" s="205"/>
      <c r="AL105" s="205"/>
      <c r="AM105" s="128"/>
      <c r="AN105" s="128"/>
      <c r="AO105" s="128"/>
      <c r="AP105" s="128"/>
      <c r="AQ105" s="128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</row>
    <row r="106" spans="1:101" s="58" customFormat="1" ht="11.25" customHeight="1" x14ac:dyDescent="0.2">
      <c r="B106" s="100"/>
      <c r="C106" s="133" t="s">
        <v>101</v>
      </c>
      <c r="D106" s="134">
        <v>120</v>
      </c>
      <c r="E106" s="134">
        <v>280</v>
      </c>
      <c r="F106" s="134">
        <v>280</v>
      </c>
      <c r="G106" s="134">
        <v>160</v>
      </c>
      <c r="H106" s="134">
        <v>160</v>
      </c>
      <c r="I106" s="243">
        <v>320</v>
      </c>
      <c r="J106" s="244"/>
      <c r="K106" s="243" t="s">
        <v>189</v>
      </c>
      <c r="L106" s="244"/>
      <c r="M106" s="243">
        <v>280</v>
      </c>
      <c r="N106" s="244"/>
      <c r="O106" s="243">
        <v>280</v>
      </c>
      <c r="P106" s="244"/>
      <c r="Q106" s="243">
        <v>320</v>
      </c>
      <c r="R106" s="244"/>
      <c r="S106" s="243">
        <v>280</v>
      </c>
      <c r="T106" s="244"/>
      <c r="U106" s="243">
        <v>280</v>
      </c>
      <c r="V106" s="244"/>
      <c r="W106" s="243">
        <v>280</v>
      </c>
      <c r="X106" s="244"/>
      <c r="Y106" s="243">
        <v>320</v>
      </c>
      <c r="Z106" s="244"/>
      <c r="AA106" s="243">
        <v>280</v>
      </c>
      <c r="AB106" s="244"/>
      <c r="AC106" s="243">
        <v>280</v>
      </c>
      <c r="AD106" s="244"/>
      <c r="AE106" s="243">
        <v>280</v>
      </c>
      <c r="AF106" s="244"/>
      <c r="AG106" s="134"/>
      <c r="AH106" s="134">
        <v>160</v>
      </c>
      <c r="AI106" s="243">
        <v>280</v>
      </c>
      <c r="AJ106" s="244"/>
      <c r="AK106" s="134">
        <v>160</v>
      </c>
      <c r="AL106" s="134">
        <v>160</v>
      </c>
      <c r="AM106" s="134">
        <v>120</v>
      </c>
      <c r="AN106" s="134"/>
      <c r="AO106" s="134"/>
      <c r="AP106" s="134"/>
      <c r="AQ106" s="134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8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</row>
    <row r="107" spans="1:101" s="58" customFormat="1" ht="11.25" customHeight="1" x14ac:dyDescent="0.2">
      <c r="B107" s="102" t="s">
        <v>102</v>
      </c>
      <c r="C107" s="110" t="s">
        <v>103</v>
      </c>
      <c r="D107" s="108">
        <v>120</v>
      </c>
      <c r="E107" s="134">
        <v>280</v>
      </c>
      <c r="F107" s="134">
        <v>280</v>
      </c>
      <c r="G107" s="108">
        <v>160</v>
      </c>
      <c r="H107" s="108">
        <v>160</v>
      </c>
      <c r="I107" s="241">
        <v>320</v>
      </c>
      <c r="J107" s="242"/>
      <c r="K107" s="241" t="s">
        <v>189</v>
      </c>
      <c r="L107" s="242"/>
      <c r="M107" s="241">
        <v>280</v>
      </c>
      <c r="N107" s="242"/>
      <c r="O107" s="241">
        <v>280</v>
      </c>
      <c r="P107" s="242"/>
      <c r="Q107" s="241" t="s">
        <v>190</v>
      </c>
      <c r="R107" s="242"/>
      <c r="S107" s="241" t="s">
        <v>191</v>
      </c>
      <c r="T107" s="242"/>
      <c r="U107" s="241" t="s">
        <v>192</v>
      </c>
      <c r="V107" s="242"/>
      <c r="W107" s="241" t="s">
        <v>191</v>
      </c>
      <c r="X107" s="242"/>
      <c r="Y107" s="241" t="s">
        <v>193</v>
      </c>
      <c r="Z107" s="242"/>
      <c r="AA107" s="241" t="s">
        <v>191</v>
      </c>
      <c r="AB107" s="242"/>
      <c r="AC107" s="241" t="s">
        <v>192</v>
      </c>
      <c r="AD107" s="242"/>
      <c r="AE107" s="241" t="s">
        <v>191</v>
      </c>
      <c r="AF107" s="242"/>
      <c r="AG107" s="134"/>
      <c r="AH107" s="134">
        <v>160</v>
      </c>
      <c r="AI107" s="241">
        <v>280</v>
      </c>
      <c r="AJ107" s="242"/>
      <c r="AK107" s="108">
        <v>160</v>
      </c>
      <c r="AL107" s="108">
        <v>160</v>
      </c>
      <c r="AM107" s="108">
        <v>120</v>
      </c>
      <c r="AN107" s="108">
        <v>160</v>
      </c>
      <c r="AO107" s="108"/>
      <c r="AP107" s="108"/>
      <c r="AQ107" s="10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8"/>
      <c r="CC107" s="98"/>
      <c r="CD107" s="98"/>
      <c r="CE107" s="98"/>
      <c r="CF107" s="98"/>
      <c r="CG107" s="98"/>
      <c r="CH107" s="98"/>
      <c r="CI107" s="98"/>
      <c r="CJ107" s="98"/>
      <c r="CK107" s="98"/>
      <c r="CL107" s="98"/>
      <c r="CM107" s="98"/>
      <c r="CN107" s="98"/>
      <c r="CO107" s="98"/>
      <c r="CP107" s="98"/>
      <c r="CQ107" s="98"/>
      <c r="CR107" s="98"/>
      <c r="CS107" s="98"/>
      <c r="CT107" s="98"/>
      <c r="CU107" s="98"/>
      <c r="CV107" s="98"/>
      <c r="CW107" s="98"/>
    </row>
    <row r="108" spans="1:101" s="58" customFormat="1" ht="11.25" customHeight="1" x14ac:dyDescent="0.2">
      <c r="B108" s="100"/>
      <c r="C108" s="110" t="s">
        <v>29</v>
      </c>
      <c r="D108" s="108"/>
      <c r="E108" s="134"/>
      <c r="F108" s="134">
        <v>160</v>
      </c>
      <c r="G108" s="108"/>
      <c r="H108" s="108"/>
      <c r="I108" s="241">
        <v>320</v>
      </c>
      <c r="J108" s="242"/>
      <c r="K108" s="241">
        <v>280</v>
      </c>
      <c r="L108" s="242"/>
      <c r="M108" s="241">
        <v>280</v>
      </c>
      <c r="N108" s="242"/>
      <c r="O108" s="241">
        <v>280</v>
      </c>
      <c r="P108" s="242"/>
      <c r="Q108" s="241" t="s">
        <v>190</v>
      </c>
      <c r="R108" s="242"/>
      <c r="S108" s="241" t="s">
        <v>191</v>
      </c>
      <c r="T108" s="242"/>
      <c r="U108" s="241" t="s">
        <v>191</v>
      </c>
      <c r="V108" s="242"/>
      <c r="W108" s="241">
        <v>280</v>
      </c>
      <c r="X108" s="242"/>
      <c r="Y108" s="241" t="s">
        <v>190</v>
      </c>
      <c r="Z108" s="242"/>
      <c r="AA108" s="241">
        <v>280</v>
      </c>
      <c r="AB108" s="242"/>
      <c r="AC108" s="241">
        <v>280</v>
      </c>
      <c r="AD108" s="242"/>
      <c r="AE108" s="241">
        <v>280</v>
      </c>
      <c r="AF108" s="242"/>
      <c r="AG108" s="241">
        <v>320</v>
      </c>
      <c r="AH108" s="242"/>
      <c r="AI108" s="241">
        <v>280</v>
      </c>
      <c r="AJ108" s="242"/>
      <c r="AK108" s="108">
        <v>160</v>
      </c>
      <c r="AL108" s="108">
        <v>160</v>
      </c>
      <c r="AM108" s="108">
        <v>120</v>
      </c>
      <c r="AN108" s="108">
        <v>160</v>
      </c>
      <c r="AO108" s="108">
        <v>120</v>
      </c>
      <c r="AP108" s="108"/>
      <c r="AQ108" s="10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8"/>
      <c r="CD108" s="98"/>
      <c r="CE108" s="98"/>
      <c r="CF108" s="98"/>
      <c r="CG108" s="98"/>
      <c r="CH108" s="98"/>
      <c r="CI108" s="98"/>
      <c r="CJ108" s="98"/>
      <c r="CK108" s="98"/>
      <c r="CL108" s="98"/>
      <c r="CM108" s="98"/>
      <c r="CN108" s="98"/>
      <c r="CO108" s="98"/>
      <c r="CP108" s="98"/>
      <c r="CQ108" s="98"/>
      <c r="CR108" s="98"/>
      <c r="CS108" s="98"/>
      <c r="CT108" s="98"/>
      <c r="CU108" s="98"/>
      <c r="CV108" s="98"/>
      <c r="CW108" s="98"/>
    </row>
    <row r="109" spans="1:101" s="58" customFormat="1" ht="11.25" customHeight="1" x14ac:dyDescent="0.2">
      <c r="B109" s="101"/>
      <c r="C109" s="110" t="s">
        <v>30</v>
      </c>
      <c r="D109" s="108"/>
      <c r="E109" s="108"/>
      <c r="F109" s="108"/>
      <c r="G109" s="108"/>
      <c r="H109" s="108"/>
      <c r="I109" s="241">
        <v>280</v>
      </c>
      <c r="J109" s="242"/>
      <c r="K109" s="241">
        <v>280</v>
      </c>
      <c r="L109" s="242"/>
      <c r="M109" s="241" t="s">
        <v>192</v>
      </c>
      <c r="N109" s="242"/>
      <c r="O109" s="241">
        <v>280</v>
      </c>
      <c r="P109" s="242"/>
      <c r="Q109" s="241" t="s">
        <v>193</v>
      </c>
      <c r="R109" s="242"/>
      <c r="S109" s="241">
        <v>280</v>
      </c>
      <c r="T109" s="242"/>
      <c r="U109" s="241" t="s">
        <v>192</v>
      </c>
      <c r="V109" s="242"/>
      <c r="W109" s="241">
        <v>280</v>
      </c>
      <c r="X109" s="242"/>
      <c r="Y109" s="241">
        <v>320</v>
      </c>
      <c r="Z109" s="242"/>
      <c r="AA109" s="241">
        <v>280</v>
      </c>
      <c r="AB109" s="242"/>
      <c r="AC109" s="241">
        <v>280</v>
      </c>
      <c r="AD109" s="242"/>
      <c r="AE109" s="241">
        <v>280</v>
      </c>
      <c r="AF109" s="242"/>
      <c r="AG109" s="108"/>
      <c r="AH109" s="108">
        <v>160</v>
      </c>
      <c r="AI109" s="241">
        <v>280</v>
      </c>
      <c r="AJ109" s="242"/>
      <c r="AK109" s="108">
        <v>160</v>
      </c>
      <c r="AL109" s="108">
        <v>160</v>
      </c>
      <c r="AM109" s="108">
        <v>120</v>
      </c>
      <c r="AN109" s="108"/>
      <c r="AO109" s="108">
        <v>120</v>
      </c>
      <c r="AP109" s="183" t="s">
        <v>144</v>
      </c>
      <c r="AQ109" s="183" t="s">
        <v>144</v>
      </c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</row>
    <row r="110" spans="1:101" customFormat="1" x14ac:dyDescent="0.25">
      <c r="D110" s="2"/>
      <c r="E110" s="2"/>
      <c r="F110" s="2"/>
      <c r="G110" s="7"/>
      <c r="H110" s="7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</row>
    <row r="111" spans="1:101" customFormat="1" x14ac:dyDescent="0.25">
      <c r="D111" s="2"/>
      <c r="E111" s="2"/>
      <c r="F111" s="2"/>
      <c r="G111" s="2"/>
      <c r="I111" s="6"/>
      <c r="J111" s="2"/>
      <c r="K111" s="2"/>
      <c r="L111" s="2"/>
      <c r="M111" s="2"/>
      <c r="N111" s="2"/>
      <c r="O111" s="2"/>
      <c r="P111" s="2"/>
      <c r="R111" s="2"/>
      <c r="S111" s="2"/>
      <c r="T111" s="2"/>
      <c r="U111" s="6"/>
      <c r="V111" s="2"/>
      <c r="W111" s="2"/>
      <c r="X111" s="2"/>
      <c r="Y111" s="6"/>
      <c r="Z111" s="2"/>
      <c r="AA111" s="64"/>
      <c r="AB111" s="2"/>
      <c r="AC111" s="6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</row>
    <row r="112" spans="1:101" customFormat="1" x14ac:dyDescent="0.25">
      <c r="B112" s="59" t="s">
        <v>28</v>
      </c>
      <c r="C112" s="6" t="s">
        <v>116</v>
      </c>
      <c r="D112" s="6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</row>
    <row r="113" spans="2:101" customFormat="1" x14ac:dyDescent="0.25">
      <c r="B113" s="59" t="s">
        <v>68</v>
      </c>
      <c r="C113" s="6" t="s">
        <v>118</v>
      </c>
      <c r="D113" s="6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</row>
    <row r="114" spans="2:101" customFormat="1" x14ac:dyDescent="0.25">
      <c r="B114" s="59" t="s">
        <v>103</v>
      </c>
      <c r="C114" s="6" t="s">
        <v>207</v>
      </c>
      <c r="D114" s="6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</row>
    <row r="115" spans="2:101" customFormat="1" x14ac:dyDescent="0.25">
      <c r="B115" s="60" t="s">
        <v>119</v>
      </c>
      <c r="C115" s="6" t="s">
        <v>120</v>
      </c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</row>
    <row r="116" spans="2:101" customFormat="1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</row>
    <row r="117" spans="2:101" customFormat="1" x14ac:dyDescent="0.25">
      <c r="B117" s="59" t="s">
        <v>171</v>
      </c>
      <c r="C117" t="s">
        <v>208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</row>
    <row r="118" spans="2:101" customFormat="1" x14ac:dyDescent="0.25">
      <c r="B118" s="59" t="s">
        <v>189</v>
      </c>
      <c r="C118" t="s">
        <v>209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</row>
    <row r="119" spans="2:101" customFormat="1" x14ac:dyDescent="0.25">
      <c r="B119" s="210" t="s">
        <v>144</v>
      </c>
      <c r="C119" t="s">
        <v>210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</row>
    <row r="120" spans="2:101" customFormat="1" x14ac:dyDescent="0.25">
      <c r="B120" s="59" t="s">
        <v>190</v>
      </c>
      <c r="C120" s="6" t="s">
        <v>211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</row>
    <row r="121" spans="2:101" customFormat="1" x14ac:dyDescent="0.25">
      <c r="B121" s="226" t="s">
        <v>191</v>
      </c>
      <c r="C121" s="6" t="s">
        <v>212</v>
      </c>
      <c r="D121" s="6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</row>
    <row r="122" spans="2:101" customFormat="1" x14ac:dyDescent="0.25">
      <c r="B122" s="59" t="s">
        <v>203</v>
      </c>
      <c r="C122" s="6" t="s">
        <v>213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</row>
    <row r="123" spans="2:101" customFormat="1" x14ac:dyDescent="0.25">
      <c r="B123" s="59" t="s">
        <v>193</v>
      </c>
      <c r="C123" s="6" t="s">
        <v>214</v>
      </c>
      <c r="D123" s="6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</row>
    <row r="124" spans="2:101" customFormat="1" x14ac:dyDescent="0.25">
      <c r="B124" s="59" t="s">
        <v>192</v>
      </c>
      <c r="C124" s="6" t="s">
        <v>215</v>
      </c>
      <c r="D124" s="6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</row>
    <row r="125" spans="2:101" customFormat="1" x14ac:dyDescent="0.25">
      <c r="B125" s="59" t="s">
        <v>195</v>
      </c>
      <c r="C125" s="6" t="s">
        <v>216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</row>
    <row r="126" spans="2:101" customFormat="1" x14ac:dyDescent="0.25">
      <c r="B126" s="59" t="s">
        <v>194</v>
      </c>
      <c r="C126" s="6" t="s">
        <v>217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</row>
    <row r="127" spans="2:101" customFormat="1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</row>
    <row r="128" spans="2:101" customFormat="1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</row>
    <row r="129" spans="4:101" customFormat="1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</row>
    <row r="130" spans="4:101" customFormat="1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</row>
    <row r="131" spans="4:101" customFormat="1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</row>
    <row r="132" spans="4:101" customFormat="1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</row>
    <row r="133" spans="4:101" customFormat="1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</row>
    <row r="134" spans="4:101" customFormat="1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</row>
    <row r="135" spans="4:101" customFormat="1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</row>
    <row r="136" spans="4:101" customFormat="1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</row>
    <row r="137" spans="4:101" customFormat="1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</row>
    <row r="138" spans="4:101" customFormat="1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</row>
    <row r="139" spans="4:101" customFormat="1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</row>
    <row r="140" spans="4:101" customFormat="1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</row>
    <row r="141" spans="4:101" customFormat="1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</row>
    <row r="142" spans="4:101" customFormat="1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</row>
    <row r="143" spans="4:101" customFormat="1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</row>
    <row r="144" spans="4:101" customFormat="1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</row>
    <row r="145" spans="4:101" customFormat="1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</row>
    <row r="146" spans="4:101" customFormat="1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</row>
    <row r="147" spans="4:101" customFormat="1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</row>
    <row r="148" spans="4:101" customFormat="1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</row>
    <row r="149" spans="4:101" customFormat="1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</row>
    <row r="150" spans="4:101" customFormat="1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</row>
    <row r="151" spans="4:101" customFormat="1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</row>
    <row r="152" spans="4:101" customFormat="1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</row>
    <row r="153" spans="4:101" customFormat="1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</row>
    <row r="154" spans="4:101" customFormat="1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</row>
    <row r="155" spans="4:101" customFormat="1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</row>
    <row r="156" spans="4:101" customFormat="1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</row>
    <row r="157" spans="4:101" customFormat="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</row>
    <row r="158" spans="4:101" customFormat="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</row>
    <row r="159" spans="4:101" customFormat="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</row>
    <row r="160" spans="4:101" customFormat="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</row>
    <row r="161" spans="4:101" customFormat="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</row>
    <row r="162" spans="4:101" customFormat="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</row>
    <row r="163" spans="4:101" customFormat="1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</row>
    <row r="164" spans="4:101" customFormat="1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</row>
    <row r="165" spans="4:101" customFormat="1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</row>
    <row r="166" spans="4:101" customFormat="1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</row>
    <row r="167" spans="4:101" customFormat="1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</row>
    <row r="168" spans="4:101" customFormat="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</row>
    <row r="169" spans="4:101" customFormat="1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</row>
    <row r="170" spans="4:101" customFormat="1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</row>
    <row r="171" spans="4:101" customFormat="1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</row>
    <row r="172" spans="4:101" customFormat="1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</row>
    <row r="173" spans="4:101" customFormat="1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</row>
    <row r="174" spans="4:101" customFormat="1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</row>
    <row r="175" spans="4:101" customFormat="1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</row>
    <row r="176" spans="4:101" customFormat="1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</row>
    <row r="177" spans="4:101" customFormat="1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</row>
    <row r="178" spans="4:101" customFormat="1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</row>
    <row r="179" spans="4:101" customFormat="1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</row>
    <row r="180" spans="4:101" customFormat="1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</row>
    <row r="181" spans="4:101" customFormat="1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</row>
    <row r="182" spans="4:101" customFormat="1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</row>
    <row r="183" spans="4:101" customFormat="1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</row>
    <row r="184" spans="4:101" customFormat="1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</row>
    <row r="185" spans="4:101" customFormat="1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</row>
    <row r="186" spans="4:101" customFormat="1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</row>
    <row r="187" spans="4:101" customFormat="1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</row>
    <row r="188" spans="4:101" customFormat="1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</row>
    <row r="189" spans="4:101" customFormat="1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</row>
    <row r="190" spans="4:101" customFormat="1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</row>
    <row r="191" spans="4:101" customFormat="1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</row>
    <row r="192" spans="4:101" customFormat="1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</row>
    <row r="193" spans="4:101" customFormat="1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</row>
    <row r="194" spans="4:101" customFormat="1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</row>
    <row r="195" spans="4:101" customFormat="1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</row>
    <row r="196" spans="4:101" customFormat="1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</row>
    <row r="197" spans="4:101" customFormat="1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</row>
    <row r="198" spans="4:101" customFormat="1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</row>
    <row r="199" spans="4:101" customFormat="1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</row>
    <row r="200" spans="4:101" customFormat="1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</row>
    <row r="201" spans="4:101" customFormat="1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</row>
    <row r="202" spans="4:101" customFormat="1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</row>
    <row r="203" spans="4:101" customFormat="1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</row>
    <row r="204" spans="4:101" customForma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</row>
    <row r="205" spans="4:101" customFormat="1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</row>
    <row r="206" spans="4:101" customForma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</row>
    <row r="207" spans="4:101" customFormat="1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</row>
    <row r="208" spans="4:101" customFormat="1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</row>
    <row r="209" spans="4:101" customFormat="1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</row>
    <row r="210" spans="4:101" customFormat="1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</row>
    <row r="211" spans="4:101" customFormat="1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</row>
    <row r="212" spans="4:101" customFormat="1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</row>
  </sheetData>
  <mergeCells count="107">
    <mergeCell ref="AH26:AI26"/>
    <mergeCell ref="AH27:AI27"/>
    <mergeCell ref="AI109:AJ109"/>
    <mergeCell ref="W109:X109"/>
    <mergeCell ref="Y109:Z109"/>
    <mergeCell ref="AA109:AB109"/>
    <mergeCell ref="AC109:AD109"/>
    <mergeCell ref="AE109:AF109"/>
    <mergeCell ref="AI108:AJ108"/>
    <mergeCell ref="AI107:AJ107"/>
    <mergeCell ref="W107:X107"/>
    <mergeCell ref="Y107:Z107"/>
    <mergeCell ref="AA107:AB107"/>
    <mergeCell ref="AC107:AD107"/>
    <mergeCell ref="AE107:AF107"/>
    <mergeCell ref="Y106:Z106"/>
    <mergeCell ref="AA106:AB106"/>
    <mergeCell ref="AC106:AD106"/>
    <mergeCell ref="AI106:AJ106"/>
    <mergeCell ref="M109:N109"/>
    <mergeCell ref="O109:P109"/>
    <mergeCell ref="Q109:R109"/>
    <mergeCell ref="S109:T109"/>
    <mergeCell ref="U109:V109"/>
    <mergeCell ref="AA108:AB108"/>
    <mergeCell ref="AC108:AD108"/>
    <mergeCell ref="AE108:AF108"/>
    <mergeCell ref="K108:L108"/>
    <mergeCell ref="M108:N108"/>
    <mergeCell ref="O108:P108"/>
    <mergeCell ref="Q108:R108"/>
    <mergeCell ref="S108:T108"/>
    <mergeCell ref="U108:V108"/>
    <mergeCell ref="W108:X108"/>
    <mergeCell ref="Y108:Z108"/>
    <mergeCell ref="Y25:Z25"/>
    <mergeCell ref="I107:J107"/>
    <mergeCell ref="I108:J108"/>
    <mergeCell ref="I109:J109"/>
    <mergeCell ref="K106:L106"/>
    <mergeCell ref="M106:N106"/>
    <mergeCell ref="O106:P106"/>
    <mergeCell ref="Q106:R106"/>
    <mergeCell ref="U27:V27"/>
    <mergeCell ref="W27:X27"/>
    <mergeCell ref="I27:J27"/>
    <mergeCell ref="K27:L27"/>
    <mergeCell ref="Q27:R27"/>
    <mergeCell ref="S27:T27"/>
    <mergeCell ref="K107:L107"/>
    <mergeCell ref="M107:N107"/>
    <mergeCell ref="O107:P107"/>
    <mergeCell ref="Q107:R107"/>
    <mergeCell ref="S107:T107"/>
    <mergeCell ref="U107:V107"/>
    <mergeCell ref="S106:T106"/>
    <mergeCell ref="U106:V106"/>
    <mergeCell ref="W106:X106"/>
    <mergeCell ref="K109:L109"/>
    <mergeCell ref="Q24:R24"/>
    <mergeCell ref="S24:T24"/>
    <mergeCell ref="AC25:AD25"/>
    <mergeCell ref="AE25:AF25"/>
    <mergeCell ref="I106:J106"/>
    <mergeCell ref="Y27:Z27"/>
    <mergeCell ref="AA27:AB27"/>
    <mergeCell ref="AC27:AD27"/>
    <mergeCell ref="AE27:AF27"/>
    <mergeCell ref="AE106:AF106"/>
    <mergeCell ref="U26:V26"/>
    <mergeCell ref="W26:X26"/>
    <mergeCell ref="Y26:Z26"/>
    <mergeCell ref="AA26:AB26"/>
    <mergeCell ref="AC26:AD26"/>
    <mergeCell ref="AE26:AF26"/>
    <mergeCell ref="M27:N27"/>
    <mergeCell ref="O27:P27"/>
    <mergeCell ref="M25:N25"/>
    <mergeCell ref="O25:P25"/>
    <mergeCell ref="Q25:R25"/>
    <mergeCell ref="S25:T25"/>
    <mergeCell ref="U25:V25"/>
    <mergeCell ref="W25:X25"/>
    <mergeCell ref="G24:H24"/>
    <mergeCell ref="G25:H25"/>
    <mergeCell ref="AG108:AH108"/>
    <mergeCell ref="AH24:AI24"/>
    <mergeCell ref="AH25:AI25"/>
    <mergeCell ref="M26:N26"/>
    <mergeCell ref="O26:P26"/>
    <mergeCell ref="Q26:R26"/>
    <mergeCell ref="S26:T26"/>
    <mergeCell ref="I24:J24"/>
    <mergeCell ref="K24:L24"/>
    <mergeCell ref="I25:J25"/>
    <mergeCell ref="K25:L25"/>
    <mergeCell ref="I26:J26"/>
    <mergeCell ref="K26:L26"/>
    <mergeCell ref="AA25:AB25"/>
    <mergeCell ref="U24:V24"/>
    <mergeCell ref="W24:X24"/>
    <mergeCell ref="Y24:Z24"/>
    <mergeCell ref="AA24:AB24"/>
    <mergeCell ref="AC24:AD24"/>
    <mergeCell ref="AE24:AF24"/>
    <mergeCell ref="M24:N24"/>
    <mergeCell ref="O24:P24"/>
  </mergeCells>
  <phoneticPr fontId="14" type="noConversion"/>
  <pageMargins left="0.25" right="0.25" top="0.75" bottom="0.75" header="0.3" footer="0.3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A2DA8-1107-4F11-B830-C88A781FA9C4}">
  <sheetPr>
    <tabColor rgb="FFFF0000"/>
    <pageSetUpPr fitToPage="1"/>
  </sheetPr>
  <dimension ref="A1:BS92"/>
  <sheetViews>
    <sheetView zoomScale="85" zoomScaleNormal="85" workbookViewId="0">
      <selection activeCell="I73" sqref="I73"/>
    </sheetView>
  </sheetViews>
  <sheetFormatPr baseColWidth="10" defaultColWidth="11.42578125" defaultRowHeight="15" x14ac:dyDescent="0.25"/>
  <cols>
    <col min="1" max="1" width="2.28515625" customWidth="1"/>
    <col min="2" max="2" width="24.28515625" customWidth="1"/>
    <col min="3" max="3" width="21.5703125" bestFit="1" customWidth="1"/>
    <col min="4" max="71" width="6.7109375" style="2" customWidth="1"/>
  </cols>
  <sheetData>
    <row r="1" spans="1:71" ht="28.5" x14ac:dyDescent="0.45">
      <c r="A1" s="1" t="s">
        <v>121</v>
      </c>
    </row>
    <row r="2" spans="1:71" x14ac:dyDescent="0.25">
      <c r="A2" s="61" t="s">
        <v>1</v>
      </c>
    </row>
    <row r="3" spans="1:71" x14ac:dyDescent="0.25">
      <c r="A3" s="5"/>
    </row>
    <row r="4" spans="1:71" x14ac:dyDescent="0.25"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</row>
    <row r="5" spans="1:71" x14ac:dyDescent="0.25">
      <c r="B5" s="96"/>
      <c r="C5" s="104" t="s">
        <v>86</v>
      </c>
      <c r="D5" s="97">
        <v>1</v>
      </c>
      <c r="E5" s="97">
        <v>3</v>
      </c>
      <c r="F5" s="97">
        <v>5</v>
      </c>
      <c r="G5" s="97">
        <v>7</v>
      </c>
      <c r="H5" s="97">
        <v>9</v>
      </c>
      <c r="I5" s="97">
        <v>11</v>
      </c>
      <c r="J5" s="97">
        <v>13</v>
      </c>
      <c r="K5" s="97">
        <v>15</v>
      </c>
      <c r="L5" s="97">
        <v>17</v>
      </c>
      <c r="M5" s="97">
        <v>19</v>
      </c>
      <c r="N5" s="97">
        <v>21</v>
      </c>
      <c r="O5" s="97">
        <v>23</v>
      </c>
      <c r="P5" s="97">
        <v>25</v>
      </c>
      <c r="Q5" s="97">
        <v>27</v>
      </c>
      <c r="R5" s="97">
        <v>29</v>
      </c>
      <c r="S5" s="97">
        <v>31</v>
      </c>
      <c r="T5" s="97">
        <v>33</v>
      </c>
      <c r="U5" s="97">
        <v>35</v>
      </c>
      <c r="V5" s="97">
        <v>37</v>
      </c>
      <c r="W5" s="97">
        <v>39</v>
      </c>
      <c r="X5" s="97">
        <v>41</v>
      </c>
      <c r="Y5" s="97">
        <v>43</v>
      </c>
      <c r="BQ5"/>
      <c r="BR5"/>
      <c r="BS5"/>
    </row>
    <row r="6" spans="1:71" ht="15.75" thickBot="1" x14ac:dyDescent="0.3">
      <c r="B6" s="103" t="s">
        <v>91</v>
      </c>
      <c r="C6" s="60" t="s">
        <v>87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 t="s">
        <v>122</v>
      </c>
      <c r="BQ6"/>
      <c r="BR6"/>
      <c r="BS6"/>
    </row>
    <row r="7" spans="1:71" x14ac:dyDescent="0.25">
      <c r="B7" s="130"/>
      <c r="C7" s="131" t="s">
        <v>92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BQ7"/>
      <c r="BR7"/>
      <c r="BS7"/>
    </row>
    <row r="8" spans="1:71" s="18" customFormat="1" x14ac:dyDescent="0.25">
      <c r="A8" s="16"/>
      <c r="B8" s="103" t="s">
        <v>2</v>
      </c>
      <c r="C8"/>
      <c r="D8" s="86">
        <v>0.19236111111111112</v>
      </c>
      <c r="E8" s="86">
        <v>0.234027777777778</v>
      </c>
      <c r="F8" s="86">
        <v>0.27569444444444402</v>
      </c>
      <c r="G8" s="86">
        <v>0.31736111111111098</v>
      </c>
      <c r="H8" s="86">
        <v>0.359027777777778</v>
      </c>
      <c r="I8" s="86">
        <v>0.40069444444444402</v>
      </c>
      <c r="J8" s="86">
        <v>0.44236111111111098</v>
      </c>
      <c r="K8" s="86">
        <v>0.484027777777778</v>
      </c>
      <c r="L8" s="86">
        <v>0.52569444444444402</v>
      </c>
      <c r="M8" s="86">
        <v>0.56736111111111098</v>
      </c>
      <c r="N8" s="86">
        <v>0.60902777777777795</v>
      </c>
      <c r="O8" s="86">
        <v>0.65069444444444402</v>
      </c>
      <c r="P8" s="86">
        <v>0.69236111111111098</v>
      </c>
      <c r="Q8" s="86">
        <v>0.73402777777777795</v>
      </c>
      <c r="R8" s="86">
        <v>0.77569444444444402</v>
      </c>
      <c r="S8" s="86">
        <v>0.81736111111111098</v>
      </c>
      <c r="T8" s="86">
        <v>0.85902777777777795</v>
      </c>
      <c r="U8" s="86">
        <v>0.90069444444444402</v>
      </c>
      <c r="V8" s="86">
        <v>0.94236111111111098</v>
      </c>
      <c r="W8" s="86">
        <v>0.98402777777777795</v>
      </c>
      <c r="X8" s="86">
        <v>6.7361111111111108E-2</v>
      </c>
      <c r="Y8" s="179">
        <v>0.15069444444444799</v>
      </c>
      <c r="Z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</row>
    <row r="9" spans="1:71" x14ac:dyDescent="0.25">
      <c r="B9" s="35" t="s">
        <v>123</v>
      </c>
      <c r="D9" s="86">
        <v>0.19583333333333333</v>
      </c>
      <c r="E9" s="86">
        <v>0.23749999999999999</v>
      </c>
      <c r="F9" s="86">
        <v>0.27916666666666701</v>
      </c>
      <c r="G9" s="86">
        <v>0.32083333333333303</v>
      </c>
      <c r="H9" s="86">
        <v>0.36249999999999999</v>
      </c>
      <c r="I9" s="86">
        <v>0.40416666666666701</v>
      </c>
      <c r="J9" s="86">
        <v>0.44583333333333303</v>
      </c>
      <c r="K9" s="86">
        <v>0.48749999999999999</v>
      </c>
      <c r="L9" s="86">
        <v>0.52916666666666701</v>
      </c>
      <c r="M9" s="86">
        <v>0.57083333333333297</v>
      </c>
      <c r="N9" s="86">
        <v>0.61250000000000004</v>
      </c>
      <c r="O9" s="86">
        <v>0.65416666666666701</v>
      </c>
      <c r="P9" s="86">
        <v>0.69583333333333297</v>
      </c>
      <c r="Q9" s="86">
        <v>0.73750000000000004</v>
      </c>
      <c r="R9" s="86">
        <v>0.77916666666666701</v>
      </c>
      <c r="S9" s="86">
        <v>0.82083333333333297</v>
      </c>
      <c r="T9" s="86">
        <v>0.86250000000000004</v>
      </c>
      <c r="U9" s="86">
        <v>0.90416666666666701</v>
      </c>
      <c r="V9" s="86">
        <v>0.94583333333333297</v>
      </c>
      <c r="W9" s="86">
        <v>0.98750000000000004</v>
      </c>
      <c r="X9" s="86">
        <v>7.0833333333333331E-2</v>
      </c>
      <c r="Y9" s="179">
        <v>0.15416666666667</v>
      </c>
      <c r="BN9"/>
      <c r="BO9"/>
      <c r="BP9"/>
      <c r="BQ9"/>
      <c r="BR9"/>
      <c r="BS9"/>
    </row>
    <row r="10" spans="1:71" x14ac:dyDescent="0.25">
      <c r="B10" s="35" t="s">
        <v>124</v>
      </c>
      <c r="D10" s="86">
        <v>0.19791666666666666</v>
      </c>
      <c r="E10" s="86">
        <v>0.23958333333333301</v>
      </c>
      <c r="F10" s="86">
        <v>0.28125</v>
      </c>
      <c r="G10" s="86">
        <v>0.32291666666666702</v>
      </c>
      <c r="H10" s="86">
        <v>0.36458333333333298</v>
      </c>
      <c r="I10" s="86">
        <v>0.40625</v>
      </c>
      <c r="J10" s="86">
        <v>0.44791666666666702</v>
      </c>
      <c r="K10" s="86">
        <v>0.48958333333333298</v>
      </c>
      <c r="L10" s="86">
        <v>0.53125</v>
      </c>
      <c r="M10" s="86">
        <v>0.57291666666666696</v>
      </c>
      <c r="N10" s="86">
        <v>0.61458333333333304</v>
      </c>
      <c r="O10" s="86">
        <v>0.65625</v>
      </c>
      <c r="P10" s="86">
        <v>0.69791666666666696</v>
      </c>
      <c r="Q10" s="86">
        <v>0.73958333333333304</v>
      </c>
      <c r="R10" s="86">
        <v>0.78125</v>
      </c>
      <c r="S10" s="86">
        <v>0.82291666666666696</v>
      </c>
      <c r="T10" s="86">
        <v>0.86458333333333304</v>
      </c>
      <c r="U10" s="86">
        <v>0.90625</v>
      </c>
      <c r="V10" s="86">
        <v>0.94791666666666696</v>
      </c>
      <c r="W10" s="86">
        <v>0.98958333333333304</v>
      </c>
      <c r="X10" s="86">
        <v>7.2916666666666671E-2</v>
      </c>
      <c r="Y10" s="179">
        <v>0.156250000000003</v>
      </c>
      <c r="BN10"/>
      <c r="BO10"/>
      <c r="BP10"/>
      <c r="BQ10"/>
      <c r="BR10"/>
      <c r="BS10"/>
    </row>
    <row r="11" spans="1:71" x14ac:dyDescent="0.25">
      <c r="B11" s="35" t="s">
        <v>125</v>
      </c>
      <c r="D11" s="86">
        <v>0.2</v>
      </c>
      <c r="E11" s="86">
        <v>0.241666666666667</v>
      </c>
      <c r="F11" s="86">
        <v>0.28333333333333299</v>
      </c>
      <c r="G11" s="86">
        <v>0.32500000000000001</v>
      </c>
      <c r="H11" s="86">
        <v>0.36666666666666697</v>
      </c>
      <c r="I11" s="86">
        <v>0.40833333333333299</v>
      </c>
      <c r="J11" s="86">
        <v>0.45</v>
      </c>
      <c r="K11" s="86">
        <v>0.49166666666666697</v>
      </c>
      <c r="L11" s="86">
        <v>0.53333333333333299</v>
      </c>
      <c r="M11" s="86">
        <v>0.57499999999999996</v>
      </c>
      <c r="N11" s="86">
        <v>0.61666666666666703</v>
      </c>
      <c r="O11" s="86">
        <v>0.65833333333333299</v>
      </c>
      <c r="P11" s="86">
        <v>0.7</v>
      </c>
      <c r="Q11" s="86">
        <v>0.74166666666666703</v>
      </c>
      <c r="R11" s="86">
        <v>0.78333333333333299</v>
      </c>
      <c r="S11" s="86">
        <v>0.82499999999999996</v>
      </c>
      <c r="T11" s="86">
        <v>0.86666666666666703</v>
      </c>
      <c r="U11" s="86">
        <v>0.90833333333333299</v>
      </c>
      <c r="V11" s="86">
        <v>0.95</v>
      </c>
      <c r="W11" s="86">
        <v>0.99166666666666703</v>
      </c>
      <c r="X11" s="86">
        <v>7.4999999999999997E-2</v>
      </c>
      <c r="Y11" s="179">
        <v>0.15833333333333699</v>
      </c>
      <c r="BN11"/>
      <c r="BO11"/>
      <c r="BP11"/>
      <c r="BQ11"/>
      <c r="BR11"/>
      <c r="BS11"/>
    </row>
    <row r="12" spans="1:71" x14ac:dyDescent="0.25">
      <c r="B12" s="35" t="s">
        <v>126</v>
      </c>
      <c r="D12" s="86">
        <v>0.20208333333333334</v>
      </c>
      <c r="E12" s="86">
        <v>0.24374999999999999</v>
      </c>
      <c r="F12" s="86">
        <v>0.28541666666666698</v>
      </c>
      <c r="G12" s="86">
        <v>0.327083333333333</v>
      </c>
      <c r="H12" s="86">
        <v>0.36875000000000002</v>
      </c>
      <c r="I12" s="86">
        <v>0.41041666666666698</v>
      </c>
      <c r="J12" s="86">
        <v>0.452083333333333</v>
      </c>
      <c r="K12" s="86">
        <v>0.49375000000000002</v>
      </c>
      <c r="L12" s="86">
        <v>0.53541666666666698</v>
      </c>
      <c r="M12" s="86">
        <v>0.57708333333333295</v>
      </c>
      <c r="N12" s="86">
        <v>0.61875000000000002</v>
      </c>
      <c r="O12" s="86">
        <v>0.66041666666666698</v>
      </c>
      <c r="P12" s="86">
        <v>0.70208333333333295</v>
      </c>
      <c r="Q12" s="86">
        <v>0.74375000000000002</v>
      </c>
      <c r="R12" s="86">
        <v>0.78541666666666698</v>
      </c>
      <c r="S12" s="86">
        <v>0.82708333333333295</v>
      </c>
      <c r="T12" s="86">
        <v>0.86875000000000002</v>
      </c>
      <c r="U12" s="86">
        <v>0.91041666666666698</v>
      </c>
      <c r="V12" s="86">
        <v>0.95208333333333295</v>
      </c>
      <c r="W12" s="86">
        <v>0.99375000000000002</v>
      </c>
      <c r="X12" s="86">
        <v>7.7083333333333337E-2</v>
      </c>
      <c r="Y12" s="179">
        <v>0.16041666666667001</v>
      </c>
      <c r="BN12"/>
      <c r="BO12"/>
      <c r="BP12"/>
      <c r="BQ12"/>
      <c r="BR12"/>
      <c r="BS12"/>
    </row>
    <row r="13" spans="1:71" x14ac:dyDescent="0.25">
      <c r="B13" s="35" t="s">
        <v>127</v>
      </c>
      <c r="C13" s="7"/>
      <c r="D13" s="86">
        <v>0.20555555555555555</v>
      </c>
      <c r="E13" s="86">
        <v>0.24722222222222201</v>
      </c>
      <c r="F13" s="86">
        <v>0.28888888888888897</v>
      </c>
      <c r="G13" s="86">
        <v>0.33055555555555599</v>
      </c>
      <c r="H13" s="86">
        <v>0.37222222222222201</v>
      </c>
      <c r="I13" s="86">
        <v>0.41388888888888897</v>
      </c>
      <c r="J13" s="86">
        <v>0.45555555555555599</v>
      </c>
      <c r="K13" s="86">
        <v>0.49722222222222201</v>
      </c>
      <c r="L13" s="86">
        <v>0.53888888888888897</v>
      </c>
      <c r="M13" s="86">
        <v>0.58055555555555505</v>
      </c>
      <c r="N13" s="86">
        <v>0.62222222222222201</v>
      </c>
      <c r="O13" s="86">
        <v>0.66388888888888897</v>
      </c>
      <c r="P13" s="86">
        <v>0.70555555555555505</v>
      </c>
      <c r="Q13" s="86">
        <v>0.74722222222222201</v>
      </c>
      <c r="R13" s="86">
        <v>0.78888888888888897</v>
      </c>
      <c r="S13" s="86">
        <v>0.83055555555555505</v>
      </c>
      <c r="T13" s="86">
        <v>0.87222222222222201</v>
      </c>
      <c r="U13" s="86">
        <v>0.91388888888888897</v>
      </c>
      <c r="V13" s="86">
        <v>0.95555555555555505</v>
      </c>
      <c r="W13" s="86">
        <v>0.99722222222222201</v>
      </c>
      <c r="X13" s="86">
        <v>8.0555555555555561E-2</v>
      </c>
      <c r="Y13" s="179">
        <v>0.163888888888892</v>
      </c>
      <c r="BN13"/>
      <c r="BO13"/>
      <c r="BP13"/>
      <c r="BQ13"/>
      <c r="BR13"/>
      <c r="BS13"/>
    </row>
    <row r="14" spans="1:71" x14ac:dyDescent="0.25">
      <c r="B14" s="83" t="s">
        <v>128</v>
      </c>
      <c r="C14" s="178" t="s">
        <v>93</v>
      </c>
      <c r="D14" s="88">
        <v>0.2076388888888889</v>
      </c>
      <c r="E14" s="88">
        <v>0.249305555555556</v>
      </c>
      <c r="F14" s="88">
        <v>0.29097222222222202</v>
      </c>
      <c r="G14" s="88">
        <v>0.33263888888888898</v>
      </c>
      <c r="H14" s="88">
        <v>0.374305555555556</v>
      </c>
      <c r="I14" s="88">
        <v>0.41597222222222202</v>
      </c>
      <c r="J14" s="88">
        <v>0.45763888888888898</v>
      </c>
      <c r="K14" s="88">
        <v>0.499305555555556</v>
      </c>
      <c r="L14" s="88">
        <v>0.54097222222222197</v>
      </c>
      <c r="M14" s="88">
        <v>0.58263888888888904</v>
      </c>
      <c r="N14" s="88">
        <v>0.624305555555556</v>
      </c>
      <c r="O14" s="88">
        <v>0.66597222222222197</v>
      </c>
      <c r="P14" s="88">
        <v>0.70763888888888904</v>
      </c>
      <c r="Q14" s="88">
        <v>0.749305555555556</v>
      </c>
      <c r="R14" s="88">
        <v>0.79097222222222197</v>
      </c>
      <c r="S14" s="88">
        <v>0.83263888888888904</v>
      </c>
      <c r="T14" s="88">
        <v>0.874305555555556</v>
      </c>
      <c r="U14" s="88">
        <v>0.91597222222222197</v>
      </c>
      <c r="V14" s="88">
        <v>0.95763888888888904</v>
      </c>
      <c r="W14" s="88">
        <v>0.999305555555556</v>
      </c>
      <c r="X14" s="88">
        <v>8.2638888888888887E-2</v>
      </c>
      <c r="Y14" s="180">
        <v>0.16597222222222599</v>
      </c>
      <c r="BN14"/>
      <c r="BO14"/>
      <c r="BP14"/>
      <c r="BQ14"/>
      <c r="BR14"/>
      <c r="BS14"/>
    </row>
    <row r="15" spans="1:71" x14ac:dyDescent="0.25">
      <c r="B15" s="35" t="s">
        <v>128</v>
      </c>
      <c r="D15" s="86">
        <v>0.20902777777777778</v>
      </c>
      <c r="E15" s="86">
        <v>0.250694444444444</v>
      </c>
      <c r="F15" s="86">
        <v>0.29236111111111102</v>
      </c>
      <c r="G15" s="86">
        <v>0.33402777777777798</v>
      </c>
      <c r="H15" s="86">
        <v>0.375694444444444</v>
      </c>
      <c r="I15" s="86">
        <v>0.41736111111111102</v>
      </c>
      <c r="J15" s="86">
        <v>0.45902777777777798</v>
      </c>
      <c r="K15" s="86">
        <v>0.500694444444444</v>
      </c>
      <c r="L15" s="86">
        <v>0.54236111111111096</v>
      </c>
      <c r="M15" s="86">
        <v>0.58402777777777803</v>
      </c>
      <c r="N15" s="86">
        <v>0.625694444444444</v>
      </c>
      <c r="O15" s="86">
        <v>0.66736111111111096</v>
      </c>
      <c r="P15" s="86">
        <v>0.70902777777777803</v>
      </c>
      <c r="Q15" s="86">
        <v>0.750694444444444</v>
      </c>
      <c r="R15" s="86">
        <v>0.79236111111111096</v>
      </c>
      <c r="S15" s="86">
        <v>0.83402777777777803</v>
      </c>
      <c r="T15" s="86">
        <v>0.875694444444444</v>
      </c>
      <c r="U15" s="86">
        <v>0.91736111111111096</v>
      </c>
      <c r="V15" s="86">
        <v>0.95902777777777803</v>
      </c>
      <c r="W15" s="86">
        <v>1.0006944444444399</v>
      </c>
      <c r="X15" s="86">
        <v>8.4027777777777785E-2</v>
      </c>
      <c r="Y15" s="179">
        <v>0.16736111111112001</v>
      </c>
      <c r="BN15"/>
      <c r="BO15"/>
      <c r="BP15"/>
      <c r="BQ15"/>
      <c r="BR15"/>
      <c r="BS15"/>
    </row>
    <row r="16" spans="1:71" x14ac:dyDescent="0.25">
      <c r="B16" s="103" t="s">
        <v>13</v>
      </c>
      <c r="C16" t="s">
        <v>93</v>
      </c>
      <c r="D16" s="86">
        <v>0.21388888888888888</v>
      </c>
      <c r="E16" s="86">
        <v>0.25555555555555598</v>
      </c>
      <c r="F16" s="86">
        <v>0.297222222222222</v>
      </c>
      <c r="G16" s="86">
        <v>0.33888888888888902</v>
      </c>
      <c r="H16" s="86">
        <v>0.38055555555555598</v>
      </c>
      <c r="I16" s="86">
        <v>0.422222222222222</v>
      </c>
      <c r="J16" s="86">
        <v>0.46388888888888902</v>
      </c>
      <c r="K16" s="86">
        <v>0.50555555555555598</v>
      </c>
      <c r="L16" s="86">
        <v>0.54722222222222205</v>
      </c>
      <c r="M16" s="86">
        <v>0.58888888888888902</v>
      </c>
      <c r="N16" s="86">
        <v>0.63055555555555598</v>
      </c>
      <c r="O16" s="86">
        <v>0.67222222222222205</v>
      </c>
      <c r="P16" s="86">
        <v>0.71388888888888902</v>
      </c>
      <c r="Q16" s="86">
        <v>0.75555555555555598</v>
      </c>
      <c r="R16" s="86">
        <v>0.79722222222222205</v>
      </c>
      <c r="S16" s="86">
        <v>0.83888888888888902</v>
      </c>
      <c r="T16" s="86">
        <v>0.88055555555555598</v>
      </c>
      <c r="U16" s="86">
        <v>0.92222222222222205</v>
      </c>
      <c r="V16" s="86">
        <v>0.96388888888888902</v>
      </c>
      <c r="W16" s="86">
        <v>1.00555555555556</v>
      </c>
      <c r="X16" s="86">
        <v>8.8888888888888892E-2</v>
      </c>
      <c r="Y16" s="179">
        <v>0.17222222222222</v>
      </c>
      <c r="AI16" s="6"/>
      <c r="BN16"/>
      <c r="BO16"/>
      <c r="BP16"/>
      <c r="BQ16"/>
      <c r="BR16"/>
      <c r="BS16"/>
    </row>
    <row r="17" spans="2:71" s="58" customFormat="1" ht="12" customHeight="1" x14ac:dyDescent="0.2">
      <c r="B17" s="99"/>
      <c r="C17" s="110" t="s">
        <v>101</v>
      </c>
      <c r="D17" s="108">
        <v>160</v>
      </c>
      <c r="E17" s="108">
        <v>160</v>
      </c>
      <c r="F17" s="108">
        <v>160</v>
      </c>
      <c r="G17" s="108">
        <v>160</v>
      </c>
      <c r="H17" s="108">
        <v>160</v>
      </c>
      <c r="I17" s="108">
        <v>160</v>
      </c>
      <c r="J17" s="108">
        <v>160</v>
      </c>
      <c r="K17" s="108">
        <v>160</v>
      </c>
      <c r="L17" s="108">
        <v>160</v>
      </c>
      <c r="M17" s="185">
        <v>160</v>
      </c>
      <c r="N17" s="108">
        <v>160</v>
      </c>
      <c r="O17" s="185">
        <v>160</v>
      </c>
      <c r="P17" s="185">
        <v>160</v>
      </c>
      <c r="Q17" s="185">
        <v>160</v>
      </c>
      <c r="R17" s="108">
        <v>160</v>
      </c>
      <c r="S17" s="108">
        <v>160</v>
      </c>
      <c r="T17" s="108">
        <v>160</v>
      </c>
      <c r="U17" s="108">
        <v>160</v>
      </c>
      <c r="V17" s="108">
        <v>160</v>
      </c>
      <c r="W17" s="108">
        <v>160</v>
      </c>
      <c r="X17" s="108"/>
      <c r="Y17" s="108"/>
      <c r="Z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</row>
    <row r="18" spans="2:71" s="58" customFormat="1" ht="12" customHeight="1" x14ac:dyDescent="0.2">
      <c r="B18" s="102" t="s">
        <v>102</v>
      </c>
      <c r="C18" s="110" t="s">
        <v>103</v>
      </c>
      <c r="D18" s="108">
        <v>160</v>
      </c>
      <c r="E18" s="108">
        <v>160</v>
      </c>
      <c r="F18" s="108">
        <v>160</v>
      </c>
      <c r="G18" s="108">
        <v>160</v>
      </c>
      <c r="H18" s="108">
        <v>160</v>
      </c>
      <c r="I18" s="108">
        <v>160</v>
      </c>
      <c r="J18" s="108">
        <v>160</v>
      </c>
      <c r="K18" s="108">
        <v>160</v>
      </c>
      <c r="L18" s="108">
        <v>160</v>
      </c>
      <c r="M18" s="185">
        <v>160</v>
      </c>
      <c r="N18" s="108">
        <v>160</v>
      </c>
      <c r="O18" s="185">
        <v>160</v>
      </c>
      <c r="P18" s="185">
        <v>160</v>
      </c>
      <c r="Q18" s="185">
        <v>160</v>
      </c>
      <c r="R18" s="108">
        <v>160</v>
      </c>
      <c r="S18" s="108">
        <v>160</v>
      </c>
      <c r="T18" s="108">
        <v>160</v>
      </c>
      <c r="U18" s="108">
        <v>160</v>
      </c>
      <c r="V18" s="108">
        <v>160</v>
      </c>
      <c r="W18" s="108">
        <v>160</v>
      </c>
      <c r="X18" s="108"/>
      <c r="Y18" s="108"/>
      <c r="Z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</row>
    <row r="19" spans="2:71" s="58" customFormat="1" ht="12" customHeight="1" x14ac:dyDescent="0.2">
      <c r="B19" s="100"/>
      <c r="C19" s="110" t="s">
        <v>29</v>
      </c>
      <c r="D19" s="108"/>
      <c r="E19" s="108">
        <v>160</v>
      </c>
      <c r="F19" s="108">
        <v>160</v>
      </c>
      <c r="G19" s="108">
        <v>160</v>
      </c>
      <c r="H19" s="108">
        <v>160</v>
      </c>
      <c r="I19" s="108">
        <v>160</v>
      </c>
      <c r="J19" s="108">
        <v>160</v>
      </c>
      <c r="K19" s="108">
        <v>160</v>
      </c>
      <c r="L19" s="185">
        <v>160</v>
      </c>
      <c r="M19" s="185">
        <v>160</v>
      </c>
      <c r="N19" s="185">
        <v>160</v>
      </c>
      <c r="O19" s="185">
        <v>160</v>
      </c>
      <c r="P19" s="185">
        <v>160</v>
      </c>
      <c r="Q19" s="185">
        <v>160</v>
      </c>
      <c r="R19" s="185">
        <v>160</v>
      </c>
      <c r="S19" s="185">
        <v>160</v>
      </c>
      <c r="T19" s="185">
        <v>160</v>
      </c>
      <c r="U19" s="108">
        <v>160</v>
      </c>
      <c r="V19" s="108">
        <v>160</v>
      </c>
      <c r="W19" s="108">
        <v>160</v>
      </c>
      <c r="X19" s="108">
        <v>160</v>
      </c>
      <c r="Y19" s="108"/>
      <c r="Z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</row>
    <row r="20" spans="2:71" s="58" customFormat="1" ht="12" customHeight="1" x14ac:dyDescent="0.2">
      <c r="B20" s="101"/>
      <c r="C20" s="110" t="s">
        <v>30</v>
      </c>
      <c r="D20" s="108"/>
      <c r="E20" s="183" t="s">
        <v>129</v>
      </c>
      <c r="F20" s="108"/>
      <c r="G20" s="108">
        <v>160</v>
      </c>
      <c r="H20" s="108">
        <v>160</v>
      </c>
      <c r="I20" s="108">
        <v>160</v>
      </c>
      <c r="J20" s="108">
        <v>160</v>
      </c>
      <c r="K20" s="108">
        <v>160</v>
      </c>
      <c r="L20" s="108">
        <v>160</v>
      </c>
      <c r="M20" s="108">
        <v>160</v>
      </c>
      <c r="N20" s="185">
        <v>160</v>
      </c>
      <c r="O20" s="185">
        <v>160</v>
      </c>
      <c r="P20" s="185">
        <v>160</v>
      </c>
      <c r="Q20" s="108">
        <v>160</v>
      </c>
      <c r="R20" s="108">
        <v>160</v>
      </c>
      <c r="S20" s="185">
        <v>160</v>
      </c>
      <c r="T20" s="108">
        <v>160</v>
      </c>
      <c r="U20" s="108">
        <v>160</v>
      </c>
      <c r="V20" s="108">
        <v>160</v>
      </c>
      <c r="W20" s="108">
        <v>160</v>
      </c>
      <c r="X20" s="108">
        <v>160</v>
      </c>
      <c r="Y20" s="183" t="s">
        <v>129</v>
      </c>
      <c r="Z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</row>
    <row r="21" spans="2:71" s="58" customFormat="1" x14ac:dyDescent="0.25">
      <c r="B21" s="103" t="s">
        <v>13</v>
      </c>
      <c r="C21"/>
      <c r="D21" s="86">
        <v>0.21597222222222223</v>
      </c>
      <c r="E21" s="86">
        <v>0.25763888888888897</v>
      </c>
      <c r="F21" s="86">
        <v>0.29930555555555599</v>
      </c>
      <c r="G21" s="86">
        <v>0.34097222222222201</v>
      </c>
      <c r="H21" s="86">
        <v>0.38263888888888897</v>
      </c>
      <c r="I21" s="86">
        <v>0.42430555555555599</v>
      </c>
      <c r="J21" s="86">
        <v>0.46597222222222201</v>
      </c>
      <c r="K21" s="86">
        <v>0.50763888888888897</v>
      </c>
      <c r="L21" s="86">
        <v>0.54930555555555505</v>
      </c>
      <c r="M21" s="86">
        <v>0.59097222222222201</v>
      </c>
      <c r="N21" s="86">
        <v>0.63263888888888897</v>
      </c>
      <c r="O21" s="86">
        <v>0.67430555555555505</v>
      </c>
      <c r="P21" s="86">
        <v>0.71597222222222201</v>
      </c>
      <c r="Q21" s="86">
        <v>0.75763888888888897</v>
      </c>
      <c r="R21" s="86">
        <v>0.79930555555555605</v>
      </c>
      <c r="S21" s="86">
        <v>0.84097222222222201</v>
      </c>
      <c r="T21" s="86">
        <v>0.88263888888888897</v>
      </c>
      <c r="U21" s="86">
        <v>0.92430555555555605</v>
      </c>
      <c r="V21" s="86">
        <v>0.96597222222222201</v>
      </c>
      <c r="W21" s="86">
        <v>1.0076388888888901</v>
      </c>
      <c r="X21" s="86">
        <v>9.0972222222222218E-2</v>
      </c>
      <c r="Y21" s="179">
        <v>0.17430555555555</v>
      </c>
      <c r="Z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</row>
    <row r="22" spans="2:71" s="58" customFormat="1" x14ac:dyDescent="0.25">
      <c r="B22" s="35" t="s">
        <v>130</v>
      </c>
      <c r="C22"/>
      <c r="D22" s="86">
        <v>0.21944444444444444</v>
      </c>
      <c r="E22" s="86">
        <v>0.26111111111111102</v>
      </c>
      <c r="F22" s="86">
        <v>0.30277777777777798</v>
      </c>
      <c r="G22" s="86">
        <v>0.344444444444444</v>
      </c>
      <c r="H22" s="86">
        <v>0.38611111111111102</v>
      </c>
      <c r="I22" s="86">
        <v>0.42777777777777798</v>
      </c>
      <c r="J22" s="86">
        <v>0.469444444444444</v>
      </c>
      <c r="K22" s="86">
        <v>0.51111111111111096</v>
      </c>
      <c r="L22" s="86">
        <v>0.55277777777777803</v>
      </c>
      <c r="M22" s="86">
        <v>0.594444444444444</v>
      </c>
      <c r="N22" s="86">
        <v>0.63611111111111096</v>
      </c>
      <c r="O22" s="86">
        <v>0.67777777777777803</v>
      </c>
      <c r="P22" s="86">
        <v>0.719444444444444</v>
      </c>
      <c r="Q22" s="86">
        <v>0.76111111111111096</v>
      </c>
      <c r="R22" s="86">
        <v>0.80277777777777803</v>
      </c>
      <c r="S22" s="86">
        <v>0.844444444444444</v>
      </c>
      <c r="T22" s="86">
        <v>0.88611111111111096</v>
      </c>
      <c r="U22" s="86">
        <v>0.92777777777777803</v>
      </c>
      <c r="V22" s="86">
        <v>0.969444444444444</v>
      </c>
      <c r="W22" s="86">
        <v>1.01111111111111</v>
      </c>
      <c r="X22" s="86">
        <v>9.4444444444444442E-2</v>
      </c>
      <c r="Y22" s="179">
        <v>0.17777777777778001</v>
      </c>
      <c r="Z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</row>
    <row r="23" spans="2:71" s="58" customFormat="1" x14ac:dyDescent="0.25">
      <c r="B23" s="35" t="s">
        <v>131</v>
      </c>
      <c r="C23"/>
      <c r="D23" s="86">
        <v>0.22430555555555556</v>
      </c>
      <c r="E23" s="86">
        <v>0.265972222222222</v>
      </c>
      <c r="F23" s="86">
        <v>0.30763888888888902</v>
      </c>
      <c r="G23" s="86">
        <v>0.34930555555555598</v>
      </c>
      <c r="H23" s="86">
        <v>0.390972222222222</v>
      </c>
      <c r="I23" s="86">
        <v>0.43263888888888902</v>
      </c>
      <c r="J23" s="86">
        <v>0.47430555555555598</v>
      </c>
      <c r="K23" s="86">
        <v>0.51597222222222205</v>
      </c>
      <c r="L23" s="86">
        <v>0.55763888888888902</v>
      </c>
      <c r="M23" s="86">
        <v>0.59930555555555598</v>
      </c>
      <c r="N23" s="86">
        <v>0.64097222222222205</v>
      </c>
      <c r="O23" s="86">
        <v>0.68263888888888902</v>
      </c>
      <c r="P23" s="86">
        <v>0.72430555555555598</v>
      </c>
      <c r="Q23" s="86">
        <v>0.76597222222222205</v>
      </c>
      <c r="R23" s="86">
        <v>0.80763888888888902</v>
      </c>
      <c r="S23" s="86">
        <v>0.84930555555555598</v>
      </c>
      <c r="T23" s="86">
        <v>0.89097222222222205</v>
      </c>
      <c r="U23" s="86">
        <v>0.93263888888888902</v>
      </c>
      <c r="V23" s="86">
        <v>0.97430555555555598</v>
      </c>
      <c r="W23" s="86">
        <v>1.0159722222222201</v>
      </c>
      <c r="X23" s="86">
        <v>9.930555555555555E-2</v>
      </c>
      <c r="Y23" s="179">
        <v>0.18263888888888999</v>
      </c>
      <c r="Z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</row>
    <row r="24" spans="2:71" x14ac:dyDescent="0.25">
      <c r="B24" s="35" t="s">
        <v>132</v>
      </c>
      <c r="C24" t="s">
        <v>93</v>
      </c>
      <c r="D24" s="86">
        <v>0.22777777777777777</v>
      </c>
      <c r="E24" s="86">
        <v>0.26944444444444399</v>
      </c>
      <c r="F24" s="86">
        <v>0.31111111111111101</v>
      </c>
      <c r="G24" s="86">
        <v>0.35277777777777802</v>
      </c>
      <c r="H24" s="86">
        <v>0.39444444444444399</v>
      </c>
      <c r="I24" s="86">
        <v>0.43611111111111101</v>
      </c>
      <c r="J24" s="86">
        <v>0.47777777777777802</v>
      </c>
      <c r="K24" s="86">
        <v>0.51944444444444404</v>
      </c>
      <c r="L24" s="86">
        <v>0.56111111111111101</v>
      </c>
      <c r="M24" s="86">
        <v>0.60277777777777797</v>
      </c>
      <c r="N24" s="86">
        <v>0.64444444444444404</v>
      </c>
      <c r="O24" s="86">
        <v>0.68611111111111101</v>
      </c>
      <c r="P24" s="86">
        <v>0.72777777777777797</v>
      </c>
      <c r="Q24" s="86">
        <v>0.76944444444444404</v>
      </c>
      <c r="R24" s="86">
        <v>0.81111111111111101</v>
      </c>
      <c r="S24" s="86">
        <v>0.85277777777777797</v>
      </c>
      <c r="T24" s="86">
        <v>0.89444444444444404</v>
      </c>
      <c r="U24" s="86">
        <v>0.93611111111111101</v>
      </c>
      <c r="V24" s="86">
        <v>0.97777777777777797</v>
      </c>
      <c r="W24" s="86">
        <v>1.0194444444444399</v>
      </c>
      <c r="X24" s="86">
        <v>0.10277777777777777</v>
      </c>
      <c r="Y24" s="179">
        <v>0.18611111111112</v>
      </c>
      <c r="BN24"/>
      <c r="BO24"/>
      <c r="BP24"/>
      <c r="BQ24"/>
      <c r="BR24"/>
      <c r="BS24"/>
    </row>
    <row r="25" spans="2:71" x14ac:dyDescent="0.25">
      <c r="B25" s="33" t="s">
        <v>132</v>
      </c>
      <c r="C25" s="4"/>
      <c r="D25" s="89">
        <v>0.22916666666666666</v>
      </c>
      <c r="E25" s="89">
        <v>0.27083333333333298</v>
      </c>
      <c r="F25" s="89">
        <v>0.3125</v>
      </c>
      <c r="G25" s="89">
        <v>0.35416666666666702</v>
      </c>
      <c r="H25" s="89">
        <v>0.39583333333333298</v>
      </c>
      <c r="I25" s="89">
        <v>0.4375</v>
      </c>
      <c r="J25" s="89">
        <v>0.47916666666666702</v>
      </c>
      <c r="K25" s="89">
        <v>0.52083333333333304</v>
      </c>
      <c r="L25" s="89">
        <v>0.5625</v>
      </c>
      <c r="M25" s="89">
        <v>0.60416666666666696</v>
      </c>
      <c r="N25" s="89">
        <v>0.64583333333333304</v>
      </c>
      <c r="O25" s="89">
        <v>0.6875</v>
      </c>
      <c r="P25" s="89">
        <v>0.72916666666666696</v>
      </c>
      <c r="Q25" s="89">
        <v>0.77083333333333304</v>
      </c>
      <c r="R25" s="89">
        <v>0.8125</v>
      </c>
      <c r="S25" s="89">
        <v>0.85416666666666696</v>
      </c>
      <c r="T25" s="89">
        <v>0.89583333333333304</v>
      </c>
      <c r="U25" s="89">
        <v>0.9375</v>
      </c>
      <c r="V25" s="89">
        <v>0.97916666666666696</v>
      </c>
      <c r="W25" s="89">
        <v>1.0208333333333299</v>
      </c>
      <c r="X25" s="89">
        <v>0.10416666666666667</v>
      </c>
      <c r="Y25" s="181">
        <v>0.1875</v>
      </c>
      <c r="BN25"/>
      <c r="BO25"/>
      <c r="BP25"/>
      <c r="BQ25"/>
      <c r="BR25"/>
      <c r="BS25"/>
    </row>
    <row r="26" spans="2:71" x14ac:dyDescent="0.25">
      <c r="B26" s="35" t="s">
        <v>133</v>
      </c>
      <c r="D26" s="86">
        <v>0.23125000000000001</v>
      </c>
      <c r="E26" s="86">
        <v>0.27291666666666697</v>
      </c>
      <c r="F26" s="86">
        <v>0.31458333333333299</v>
      </c>
      <c r="G26" s="86">
        <v>0.35625000000000001</v>
      </c>
      <c r="H26" s="86">
        <v>0.39791666666666697</v>
      </c>
      <c r="I26" s="86">
        <v>0.43958333333333299</v>
      </c>
      <c r="J26" s="86">
        <v>0.48125000000000001</v>
      </c>
      <c r="K26" s="86">
        <v>0.52291666666666703</v>
      </c>
      <c r="L26" s="86">
        <v>0.56458333333333299</v>
      </c>
      <c r="M26" s="86">
        <v>0.60624999999999996</v>
      </c>
      <c r="N26" s="86">
        <v>0.64791666666666703</v>
      </c>
      <c r="O26" s="86">
        <v>0.68958333333333299</v>
      </c>
      <c r="P26" s="86">
        <v>0.73124999999999996</v>
      </c>
      <c r="Q26" s="86">
        <v>0.77291666666666703</v>
      </c>
      <c r="R26" s="86">
        <v>0.81458333333333299</v>
      </c>
      <c r="S26" s="86">
        <v>0.85624999999999996</v>
      </c>
      <c r="T26" s="86">
        <v>0.89791666666666703</v>
      </c>
      <c r="U26" s="86">
        <v>0.93958333333333299</v>
      </c>
      <c r="V26" s="86">
        <v>0.98124999999999996</v>
      </c>
      <c r="W26" s="86">
        <v>1.02291666666667</v>
      </c>
      <c r="X26" s="86">
        <v>0.10625</v>
      </c>
      <c r="Y26" s="179">
        <v>0.18958333333333</v>
      </c>
      <c r="BN26"/>
      <c r="BO26"/>
      <c r="BP26"/>
      <c r="BQ26"/>
      <c r="BR26"/>
      <c r="BS26"/>
    </row>
    <row r="27" spans="2:71" x14ac:dyDescent="0.25">
      <c r="B27" s="35" t="s">
        <v>134</v>
      </c>
      <c r="D27" s="86">
        <v>0.23333333333333334</v>
      </c>
      <c r="E27" s="86">
        <v>0.27500000000000002</v>
      </c>
      <c r="F27" s="86">
        <v>0.31666666666666698</v>
      </c>
      <c r="G27" s="86">
        <v>0.358333333333333</v>
      </c>
      <c r="H27" s="86">
        <v>0.4</v>
      </c>
      <c r="I27" s="86">
        <v>0.44166666666666698</v>
      </c>
      <c r="J27" s="86">
        <v>0.483333333333333</v>
      </c>
      <c r="K27" s="86">
        <v>0.52500000000000002</v>
      </c>
      <c r="L27" s="86">
        <v>0.56666666666666698</v>
      </c>
      <c r="M27" s="86">
        <v>0.60833333333333295</v>
      </c>
      <c r="N27" s="86">
        <v>0.65</v>
      </c>
      <c r="O27" s="86">
        <v>0.69166666666666698</v>
      </c>
      <c r="P27" s="86">
        <v>0.73333333333333295</v>
      </c>
      <c r="Q27" s="86">
        <v>0.77500000000000002</v>
      </c>
      <c r="R27" s="86">
        <v>0.81666666666666698</v>
      </c>
      <c r="S27" s="86">
        <v>0.85833333333333295</v>
      </c>
      <c r="T27" s="86">
        <v>0.9</v>
      </c>
      <c r="U27" s="86">
        <v>0.94166666666666698</v>
      </c>
      <c r="V27" s="86">
        <v>0.98333333333333295</v>
      </c>
      <c r="W27" s="86">
        <v>1.0249999999999999</v>
      </c>
      <c r="X27" s="86">
        <v>0.10833333333333334</v>
      </c>
      <c r="Y27" s="179">
        <v>0.19166666666667001</v>
      </c>
      <c r="BN27"/>
      <c r="BO27"/>
      <c r="BP27"/>
      <c r="BQ27"/>
      <c r="BR27"/>
      <c r="BS27"/>
    </row>
    <row r="28" spans="2:71" x14ac:dyDescent="0.25">
      <c r="B28" s="103" t="s">
        <v>135</v>
      </c>
      <c r="C28" t="s">
        <v>93</v>
      </c>
      <c r="D28" s="86">
        <v>0.23749999999999999</v>
      </c>
      <c r="E28" s="86">
        <v>0.27916666666666701</v>
      </c>
      <c r="F28" s="86">
        <v>0.32083333333333303</v>
      </c>
      <c r="G28" s="86">
        <v>0.36249999999999999</v>
      </c>
      <c r="H28" s="86">
        <v>0.40416666666666701</v>
      </c>
      <c r="I28" s="86">
        <v>0.44583333333333303</v>
      </c>
      <c r="J28" s="86">
        <v>0.48749999999999999</v>
      </c>
      <c r="K28" s="86">
        <v>0.52916666666666701</v>
      </c>
      <c r="L28" s="86">
        <v>0.57083333333333297</v>
      </c>
      <c r="M28" s="86">
        <v>0.61250000000000004</v>
      </c>
      <c r="N28" s="86">
        <v>0.65416666666666701</v>
      </c>
      <c r="O28" s="86">
        <v>0.69583333333333297</v>
      </c>
      <c r="P28" s="86">
        <v>0.73750000000000004</v>
      </c>
      <c r="Q28" s="86">
        <v>0.77916666666666701</v>
      </c>
      <c r="R28" s="86">
        <v>0.82083333333333297</v>
      </c>
      <c r="S28" s="86">
        <v>0.86250000000000004</v>
      </c>
      <c r="T28" s="86">
        <v>0.90416666666666701</v>
      </c>
      <c r="U28" s="86">
        <v>0.94583333333333297</v>
      </c>
      <c r="V28" s="86">
        <v>0.98750000000000004</v>
      </c>
      <c r="W28" s="86">
        <v>1.0291666666666699</v>
      </c>
      <c r="X28" s="86">
        <v>0.1125</v>
      </c>
      <c r="Y28" s="179">
        <v>0.19583333333333</v>
      </c>
      <c r="BN28"/>
      <c r="BO28"/>
      <c r="BP28"/>
      <c r="BQ28"/>
      <c r="BR28"/>
      <c r="BS28"/>
    </row>
    <row r="29" spans="2:71" x14ac:dyDescent="0.25">
      <c r="B29" s="103" t="s">
        <v>135</v>
      </c>
      <c r="D29" s="86">
        <v>0.24097222222222223</v>
      </c>
      <c r="E29" s="86">
        <v>0.28263888888888899</v>
      </c>
      <c r="F29" s="86">
        <v>0.32430555555555601</v>
      </c>
      <c r="G29" s="86">
        <v>0.36597222222222198</v>
      </c>
      <c r="H29" s="86">
        <v>0.40763888888888899</v>
      </c>
      <c r="I29" s="86">
        <v>0.44930555555555601</v>
      </c>
      <c r="J29" s="86">
        <v>0.49097222222222198</v>
      </c>
      <c r="K29" s="86">
        <v>0.53263888888888899</v>
      </c>
      <c r="L29" s="86">
        <v>0.57430555555555596</v>
      </c>
      <c r="M29" s="86">
        <v>0.61597222222222203</v>
      </c>
      <c r="N29" s="86">
        <v>0.65763888888888899</v>
      </c>
      <c r="O29" s="86">
        <v>0.69930555555555596</v>
      </c>
      <c r="P29" s="86">
        <v>0.74097222222222203</v>
      </c>
      <c r="Q29" s="86">
        <v>0.78263888888888899</v>
      </c>
      <c r="R29" s="86">
        <v>0.82430555555555596</v>
      </c>
      <c r="S29" s="86">
        <v>0.86597222222222203</v>
      </c>
      <c r="T29" s="86">
        <v>0.90763888888888899</v>
      </c>
      <c r="U29" s="86">
        <v>0.94930555555555596</v>
      </c>
      <c r="V29" s="86">
        <v>0.99097222222222203</v>
      </c>
      <c r="W29" s="86">
        <v>1.03263888888889</v>
      </c>
      <c r="X29" s="86">
        <v>0.11597222222222223</v>
      </c>
      <c r="Y29" s="179">
        <v>0.19930555555554999</v>
      </c>
      <c r="BN29"/>
      <c r="BO29"/>
      <c r="BP29"/>
      <c r="BQ29"/>
      <c r="BR29"/>
      <c r="BS29"/>
    </row>
    <row r="30" spans="2:71" x14ac:dyDescent="0.25">
      <c r="B30" s="40" t="s">
        <v>136</v>
      </c>
      <c r="C30" s="3" t="s">
        <v>93</v>
      </c>
      <c r="D30" s="88">
        <v>0.24652777777777779</v>
      </c>
      <c r="E30" s="88">
        <v>0.28819444444444398</v>
      </c>
      <c r="F30" s="88">
        <v>0.32986111111111099</v>
      </c>
      <c r="G30" s="88">
        <v>0.37152777777777801</v>
      </c>
      <c r="H30" s="88">
        <v>0.41319444444444398</v>
      </c>
      <c r="I30" s="88">
        <v>0.45486111111111099</v>
      </c>
      <c r="J30" s="88">
        <v>0.49652777777777801</v>
      </c>
      <c r="K30" s="88">
        <v>0.53819444444444398</v>
      </c>
      <c r="L30" s="88">
        <v>0.57986111111111105</v>
      </c>
      <c r="M30" s="88">
        <v>0.62152777777777801</v>
      </c>
      <c r="N30" s="88">
        <v>0.66319444444444398</v>
      </c>
      <c r="O30" s="88">
        <v>0.70486111111111105</v>
      </c>
      <c r="P30" s="88">
        <v>0.74652777777777801</v>
      </c>
      <c r="Q30" s="88">
        <v>0.78819444444444398</v>
      </c>
      <c r="R30" s="88">
        <v>0.82986111111111105</v>
      </c>
      <c r="S30" s="88">
        <v>0.87152777777777801</v>
      </c>
      <c r="T30" s="88">
        <v>0.91319444444444398</v>
      </c>
      <c r="U30" s="88">
        <v>0.95486111111111105</v>
      </c>
      <c r="V30" s="88">
        <v>0.99652777777777801</v>
      </c>
      <c r="W30" s="88">
        <v>1.03819444444444</v>
      </c>
      <c r="X30" s="88">
        <v>0.12152777777777778</v>
      </c>
      <c r="Y30" s="180">
        <v>0.20486111111111999</v>
      </c>
      <c r="BN30"/>
      <c r="BO30"/>
      <c r="BP30"/>
      <c r="BQ30"/>
      <c r="BR30"/>
      <c r="BS30"/>
    </row>
    <row r="31" spans="2:71" ht="15.75" thickBot="1" x14ac:dyDescent="0.3">
      <c r="B31" s="127"/>
      <c r="C31" s="129" t="s">
        <v>111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AA31" s="74"/>
      <c r="AB31" s="98"/>
      <c r="AC31" s="98"/>
      <c r="AD31" s="98"/>
      <c r="AE31" s="98"/>
      <c r="AF31" s="98"/>
      <c r="AG31" s="98"/>
      <c r="BN31"/>
      <c r="BO31"/>
      <c r="BP31"/>
      <c r="BQ31"/>
      <c r="BR31"/>
      <c r="BS31"/>
    </row>
    <row r="32" spans="2:71" s="58" customFormat="1" ht="11.25" x14ac:dyDescent="0.2">
      <c r="B32" s="99"/>
      <c r="C32" s="110" t="s">
        <v>101</v>
      </c>
      <c r="D32" s="108">
        <v>160</v>
      </c>
      <c r="E32" s="108">
        <v>160</v>
      </c>
      <c r="F32" s="108">
        <v>160</v>
      </c>
      <c r="G32" s="108">
        <v>160</v>
      </c>
      <c r="H32" s="108">
        <v>160</v>
      </c>
      <c r="I32" s="108">
        <v>160</v>
      </c>
      <c r="J32" s="108">
        <v>160</v>
      </c>
      <c r="K32" s="108">
        <v>160</v>
      </c>
      <c r="L32" s="108">
        <v>160</v>
      </c>
      <c r="M32" s="108">
        <v>160</v>
      </c>
      <c r="N32" s="108">
        <v>160</v>
      </c>
      <c r="O32" s="108">
        <v>160</v>
      </c>
      <c r="P32" s="185">
        <v>160</v>
      </c>
      <c r="Q32" s="108">
        <v>160</v>
      </c>
      <c r="R32" s="108">
        <v>160</v>
      </c>
      <c r="S32" s="108">
        <v>160</v>
      </c>
      <c r="T32" s="108">
        <v>160</v>
      </c>
      <c r="U32" s="108">
        <v>160</v>
      </c>
      <c r="V32" s="108">
        <v>160</v>
      </c>
      <c r="W32" s="108"/>
      <c r="X32" s="108"/>
      <c r="Y32" s="108"/>
      <c r="Z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</row>
    <row r="33" spans="2:71" s="58" customFormat="1" ht="11.25" x14ac:dyDescent="0.2">
      <c r="B33" s="102" t="s">
        <v>102</v>
      </c>
      <c r="C33" s="110" t="s">
        <v>103</v>
      </c>
      <c r="D33" s="108">
        <v>160</v>
      </c>
      <c r="E33" s="108">
        <v>160</v>
      </c>
      <c r="F33" s="108">
        <v>160</v>
      </c>
      <c r="G33" s="108">
        <v>160</v>
      </c>
      <c r="H33" s="108">
        <v>160</v>
      </c>
      <c r="I33" s="108">
        <v>160</v>
      </c>
      <c r="J33" s="108">
        <v>160</v>
      </c>
      <c r="K33" s="108">
        <v>160</v>
      </c>
      <c r="L33" s="108">
        <v>160</v>
      </c>
      <c r="M33" s="108">
        <v>160</v>
      </c>
      <c r="N33" s="108">
        <v>160</v>
      </c>
      <c r="O33" s="108">
        <v>160</v>
      </c>
      <c r="P33" s="185">
        <v>160</v>
      </c>
      <c r="Q33" s="108">
        <v>160</v>
      </c>
      <c r="R33" s="108">
        <v>160</v>
      </c>
      <c r="S33" s="108">
        <v>160</v>
      </c>
      <c r="T33" s="108">
        <v>160</v>
      </c>
      <c r="U33" s="108">
        <v>160</v>
      </c>
      <c r="V33" s="108">
        <v>160</v>
      </c>
      <c r="W33" s="108"/>
      <c r="X33" s="108"/>
      <c r="Y33" s="108"/>
      <c r="Z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</row>
    <row r="34" spans="2:71" s="58" customFormat="1" ht="12" customHeight="1" x14ac:dyDescent="0.25">
      <c r="B34" s="100"/>
      <c r="C34" s="110" t="s">
        <v>29</v>
      </c>
      <c r="D34" s="108">
        <v>160</v>
      </c>
      <c r="E34" s="108">
        <v>160</v>
      </c>
      <c r="F34" s="108">
        <v>160</v>
      </c>
      <c r="G34" s="108">
        <v>160</v>
      </c>
      <c r="H34" s="108">
        <v>160</v>
      </c>
      <c r="I34" s="108">
        <v>160</v>
      </c>
      <c r="J34" s="108">
        <v>160</v>
      </c>
      <c r="K34" s="108">
        <v>160</v>
      </c>
      <c r="L34" s="108">
        <v>160</v>
      </c>
      <c r="M34" s="108">
        <v>160</v>
      </c>
      <c r="N34" s="108">
        <v>160</v>
      </c>
      <c r="O34" s="185">
        <v>160</v>
      </c>
      <c r="P34" s="185">
        <v>160</v>
      </c>
      <c r="Q34" s="185">
        <v>160</v>
      </c>
      <c r="R34" s="185">
        <v>160</v>
      </c>
      <c r="S34" s="185">
        <v>160</v>
      </c>
      <c r="T34" s="108">
        <v>160</v>
      </c>
      <c r="U34" s="108">
        <v>160</v>
      </c>
      <c r="V34" s="108">
        <v>160</v>
      </c>
      <c r="W34" s="108">
        <v>160</v>
      </c>
      <c r="X34" s="108">
        <v>160</v>
      </c>
      <c r="Y34" s="108"/>
      <c r="Z34" s="98"/>
      <c r="AA34" s="2"/>
      <c r="AB34" s="2"/>
      <c r="AC34" s="2"/>
      <c r="AD34" s="2"/>
      <c r="AE34" s="2"/>
      <c r="AF34" s="2"/>
      <c r="AG34" s="2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</row>
    <row r="35" spans="2:71" s="58" customFormat="1" ht="12" customHeight="1" x14ac:dyDescent="0.25">
      <c r="B35" s="101"/>
      <c r="C35" s="110" t="s">
        <v>30</v>
      </c>
      <c r="D35" s="108"/>
      <c r="E35" s="183" t="s">
        <v>129</v>
      </c>
      <c r="F35" s="108">
        <v>160</v>
      </c>
      <c r="G35" s="108">
        <v>160</v>
      </c>
      <c r="H35" s="108">
        <v>160</v>
      </c>
      <c r="I35" s="108">
        <v>160</v>
      </c>
      <c r="J35" s="108">
        <v>160</v>
      </c>
      <c r="K35" s="108">
        <v>160</v>
      </c>
      <c r="L35" s="108">
        <v>160</v>
      </c>
      <c r="M35" s="108">
        <v>160</v>
      </c>
      <c r="N35" s="108">
        <v>160</v>
      </c>
      <c r="O35" s="108">
        <v>160</v>
      </c>
      <c r="P35" s="108">
        <v>160</v>
      </c>
      <c r="Q35" s="108">
        <v>160</v>
      </c>
      <c r="R35" s="108">
        <v>160</v>
      </c>
      <c r="S35" s="108">
        <v>160</v>
      </c>
      <c r="T35" s="108">
        <v>160</v>
      </c>
      <c r="U35" s="108">
        <v>160</v>
      </c>
      <c r="V35" s="108">
        <v>160</v>
      </c>
      <c r="W35" s="108">
        <v>160</v>
      </c>
      <c r="X35" s="108">
        <v>160</v>
      </c>
      <c r="Y35" s="183" t="s">
        <v>129</v>
      </c>
      <c r="Z35" s="98"/>
      <c r="AA35" s="2"/>
      <c r="AB35" s="2"/>
      <c r="AC35" s="2"/>
      <c r="AD35" s="2"/>
      <c r="AE35" s="2"/>
      <c r="AF35" s="2"/>
      <c r="AG35" s="2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</row>
    <row r="36" spans="2:71" x14ac:dyDescent="0.25">
      <c r="BN36"/>
      <c r="BO36"/>
      <c r="BP36"/>
      <c r="BQ36"/>
      <c r="BR36"/>
      <c r="BS36"/>
    </row>
    <row r="37" spans="2:71" x14ac:dyDescent="0.25">
      <c r="BQ37"/>
      <c r="BR37"/>
      <c r="BS37"/>
    </row>
    <row r="38" spans="2:71" s="58" customFormat="1" x14ac:dyDescent="0.25">
      <c r="B38" s="96"/>
      <c r="C38" s="104" t="s">
        <v>86</v>
      </c>
      <c r="D38" s="97">
        <v>2</v>
      </c>
      <c r="E38" s="97">
        <v>4</v>
      </c>
      <c r="F38" s="97">
        <v>6</v>
      </c>
      <c r="G38" s="97">
        <v>8</v>
      </c>
      <c r="H38" s="97">
        <v>10</v>
      </c>
      <c r="I38" s="97">
        <v>12</v>
      </c>
      <c r="J38" s="97">
        <v>14</v>
      </c>
      <c r="K38" s="97">
        <v>16</v>
      </c>
      <c r="L38" s="97">
        <v>18</v>
      </c>
      <c r="M38" s="97">
        <v>20</v>
      </c>
      <c r="N38" s="97">
        <v>22</v>
      </c>
      <c r="O38" s="97">
        <v>24</v>
      </c>
      <c r="P38" s="97">
        <v>26</v>
      </c>
      <c r="Q38" s="97">
        <v>28</v>
      </c>
      <c r="R38" s="97">
        <v>30</v>
      </c>
      <c r="S38" s="97">
        <v>32</v>
      </c>
      <c r="T38" s="97">
        <v>34</v>
      </c>
      <c r="U38" s="97">
        <v>36</v>
      </c>
      <c r="V38" s="97">
        <v>38</v>
      </c>
      <c r="W38" s="97">
        <v>40</v>
      </c>
      <c r="X38" s="97">
        <v>42</v>
      </c>
      <c r="Y38" s="97">
        <v>44</v>
      </c>
      <c r="Z38" s="97">
        <v>46</v>
      </c>
      <c r="AA38" s="2"/>
      <c r="AB38" s="2"/>
      <c r="AC38" s="2"/>
      <c r="AD38" s="2"/>
      <c r="AE38" s="2"/>
      <c r="AF38" s="2"/>
      <c r="AG38" s="2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</row>
    <row r="39" spans="2:71" s="58" customFormat="1" ht="15.75" thickBot="1" x14ac:dyDescent="0.3">
      <c r="B39" s="40" t="s">
        <v>91</v>
      </c>
      <c r="C39" s="60" t="s">
        <v>87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 t="s">
        <v>122</v>
      </c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</row>
    <row r="40" spans="2:71" s="58" customFormat="1" x14ac:dyDescent="0.25">
      <c r="B40" s="130"/>
      <c r="C40" s="131" t="s">
        <v>92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2:71" x14ac:dyDescent="0.25">
      <c r="B41" s="103" t="s">
        <v>137</v>
      </c>
      <c r="D41" s="86"/>
      <c r="E41" s="86">
        <v>0.21041666666666667</v>
      </c>
      <c r="F41" s="86">
        <v>0.25208333333333299</v>
      </c>
      <c r="G41" s="86">
        <v>0.29375000000000001</v>
      </c>
      <c r="H41" s="86">
        <v>0.33541666666666697</v>
      </c>
      <c r="I41" s="86">
        <v>0.37708333333333299</v>
      </c>
      <c r="J41" s="86">
        <v>0.41875000000000001</v>
      </c>
      <c r="K41" s="86">
        <v>0.46041666666666697</v>
      </c>
      <c r="L41" s="86">
        <v>0.50208333333333299</v>
      </c>
      <c r="M41" s="86">
        <v>0.54374999999999996</v>
      </c>
      <c r="N41" s="86">
        <v>0.58541666666666703</v>
      </c>
      <c r="O41" s="86">
        <v>0.62708333333333299</v>
      </c>
      <c r="P41" s="86">
        <v>0.66874999999999996</v>
      </c>
      <c r="Q41" s="86">
        <v>0.71041666666666703</v>
      </c>
      <c r="R41" s="86">
        <v>0.75208333333333299</v>
      </c>
      <c r="S41" s="86">
        <v>0.79374999999999996</v>
      </c>
      <c r="T41" s="86">
        <v>0.83541666666666703</v>
      </c>
      <c r="U41" s="86">
        <v>0.87708333333333299</v>
      </c>
      <c r="V41" s="86">
        <v>0.91874999999999996</v>
      </c>
      <c r="W41" s="86">
        <v>0.96041666666666703</v>
      </c>
      <c r="X41" s="86">
        <v>1.0020833333333301</v>
      </c>
      <c r="Y41" s="86">
        <v>4.2361111111111106E-2</v>
      </c>
      <c r="Z41" s="179">
        <v>0.12708333333333333</v>
      </c>
      <c r="AA41" s="98"/>
      <c r="AB41" s="98"/>
      <c r="AC41" s="98"/>
      <c r="AD41" s="98"/>
      <c r="AE41" s="98"/>
      <c r="AF41" s="98"/>
      <c r="AG41" s="98"/>
      <c r="BS41"/>
    </row>
    <row r="42" spans="2:71" x14ac:dyDescent="0.25">
      <c r="B42" s="35" t="s">
        <v>135</v>
      </c>
      <c r="C42" t="s">
        <v>93</v>
      </c>
      <c r="D42" s="86"/>
      <c r="E42" s="86">
        <v>0.21527777777777779</v>
      </c>
      <c r="F42" s="86">
        <v>0.25694444444444398</v>
      </c>
      <c r="G42" s="86">
        <v>0.29861111111111099</v>
      </c>
      <c r="H42" s="86">
        <v>0.34027777777777801</v>
      </c>
      <c r="I42" s="86">
        <v>0.38194444444444398</v>
      </c>
      <c r="J42" s="86">
        <v>0.42361111111111099</v>
      </c>
      <c r="K42" s="86">
        <v>0.46527777777777801</v>
      </c>
      <c r="L42" s="86">
        <v>0.50694444444444398</v>
      </c>
      <c r="M42" s="86">
        <v>0.54861111111111105</v>
      </c>
      <c r="N42" s="86">
        <v>0.59027777777777801</v>
      </c>
      <c r="O42" s="86">
        <v>0.63194444444444398</v>
      </c>
      <c r="P42" s="86">
        <v>0.67361111111111105</v>
      </c>
      <c r="Q42" s="86">
        <v>0.71527777777777801</v>
      </c>
      <c r="R42" s="86">
        <v>0.75694444444444398</v>
      </c>
      <c r="S42" s="86">
        <v>0.79861111111111105</v>
      </c>
      <c r="T42" s="86">
        <v>0.84027777777777801</v>
      </c>
      <c r="U42" s="86">
        <v>0.88194444444444398</v>
      </c>
      <c r="V42" s="86">
        <v>0.92361111111111105</v>
      </c>
      <c r="W42" s="86">
        <v>0.96527777777777801</v>
      </c>
      <c r="X42" s="86">
        <v>1.00694444444444</v>
      </c>
      <c r="Y42" s="86">
        <v>4.7222222222222221E-2</v>
      </c>
      <c r="Z42" s="179">
        <v>0.13194444444444445</v>
      </c>
    </row>
    <row r="43" spans="2:71" x14ac:dyDescent="0.25">
      <c r="B43" s="96" t="s">
        <v>135</v>
      </c>
      <c r="C43" s="4"/>
      <c r="D43" s="89"/>
      <c r="E43" s="89">
        <v>0.21875</v>
      </c>
      <c r="F43" s="89">
        <v>0.26041666666666702</v>
      </c>
      <c r="G43" s="89">
        <v>0.30208333333333298</v>
      </c>
      <c r="H43" s="89">
        <v>0.34375</v>
      </c>
      <c r="I43" s="89">
        <v>0.38541666666666702</v>
      </c>
      <c r="J43" s="89">
        <v>0.42708333333333298</v>
      </c>
      <c r="K43" s="89">
        <v>0.46875</v>
      </c>
      <c r="L43" s="89">
        <v>0.51041666666666696</v>
      </c>
      <c r="M43" s="89">
        <v>0.55208333333333304</v>
      </c>
      <c r="N43" s="89">
        <v>0.59375</v>
      </c>
      <c r="O43" s="89">
        <v>0.63541666666666696</v>
      </c>
      <c r="P43" s="89">
        <v>0.67708333333333304</v>
      </c>
      <c r="Q43" s="89">
        <v>0.71875</v>
      </c>
      <c r="R43" s="89">
        <v>0.76041666666666696</v>
      </c>
      <c r="S43" s="89">
        <v>0.80208333333333304</v>
      </c>
      <c r="T43" s="89">
        <v>0.84375</v>
      </c>
      <c r="U43" s="89">
        <v>0.88541666666666696</v>
      </c>
      <c r="V43" s="89">
        <v>0.92708333333333304</v>
      </c>
      <c r="W43" s="89">
        <v>0.96875</v>
      </c>
      <c r="X43" s="89">
        <v>1.0104166666666701</v>
      </c>
      <c r="Y43" s="89">
        <v>5.0694444444444452E-2</v>
      </c>
      <c r="Z43" s="181">
        <v>0.13541666666666666</v>
      </c>
      <c r="BN43"/>
      <c r="BO43"/>
      <c r="BP43"/>
      <c r="BQ43"/>
      <c r="BR43"/>
      <c r="BS43"/>
    </row>
    <row r="44" spans="2:71" x14ac:dyDescent="0.25">
      <c r="B44" s="35" t="s">
        <v>134</v>
      </c>
      <c r="D44" s="86"/>
      <c r="E44" s="86">
        <v>0.22291666666666665</v>
      </c>
      <c r="F44" s="86">
        <v>0.264583333333333</v>
      </c>
      <c r="G44" s="86">
        <v>0.30625000000000002</v>
      </c>
      <c r="H44" s="86">
        <v>0.34791666666666698</v>
      </c>
      <c r="I44" s="86">
        <v>0.389583333333333</v>
      </c>
      <c r="J44" s="86">
        <v>0.43125000000000002</v>
      </c>
      <c r="K44" s="86">
        <v>0.47291666666666698</v>
      </c>
      <c r="L44" s="86">
        <v>0.51458333333333295</v>
      </c>
      <c r="M44" s="86">
        <v>0.55625000000000002</v>
      </c>
      <c r="N44" s="86">
        <v>0.59791666666666698</v>
      </c>
      <c r="O44" s="86">
        <v>0.63958333333333295</v>
      </c>
      <c r="P44" s="86">
        <v>0.68125000000000002</v>
      </c>
      <c r="Q44" s="86">
        <v>0.72291666666666698</v>
      </c>
      <c r="R44" s="86">
        <v>0.76458333333333295</v>
      </c>
      <c r="S44" s="86">
        <v>0.80625000000000002</v>
      </c>
      <c r="T44" s="86">
        <v>0.84791666666666698</v>
      </c>
      <c r="U44" s="86">
        <v>0.88958333333333295</v>
      </c>
      <c r="V44" s="86">
        <v>0.93125000000000002</v>
      </c>
      <c r="W44" s="86">
        <v>0.97291666666666698</v>
      </c>
      <c r="X44" s="86">
        <v>1.0145833333333301</v>
      </c>
      <c r="Y44" s="86">
        <v>5.486111111111111E-2</v>
      </c>
      <c r="Z44" s="179">
        <v>0.13958333333333334</v>
      </c>
      <c r="BI44"/>
      <c r="BJ44"/>
      <c r="BK44"/>
      <c r="BL44"/>
      <c r="BM44"/>
      <c r="BN44"/>
      <c r="BO44"/>
      <c r="BP44"/>
      <c r="BQ44"/>
      <c r="BR44"/>
      <c r="BS44"/>
    </row>
    <row r="45" spans="2:71" s="58" customFormat="1" x14ac:dyDescent="0.25">
      <c r="B45" s="35" t="s">
        <v>138</v>
      </c>
      <c r="C45"/>
      <c r="D45" s="86"/>
      <c r="E45" s="86">
        <v>0.22430555555555556</v>
      </c>
      <c r="F45" s="86">
        <v>0.265972222222222</v>
      </c>
      <c r="G45" s="86">
        <v>0.30763888888888902</v>
      </c>
      <c r="H45" s="86">
        <v>0.34930555555555598</v>
      </c>
      <c r="I45" s="86">
        <v>0.390972222222222</v>
      </c>
      <c r="J45" s="86">
        <v>0.43263888888888902</v>
      </c>
      <c r="K45" s="86">
        <v>0.47430555555555598</v>
      </c>
      <c r="L45" s="86">
        <v>0.51597222222222205</v>
      </c>
      <c r="M45" s="86">
        <v>0.55763888888888902</v>
      </c>
      <c r="N45" s="86">
        <v>0.59930555555555598</v>
      </c>
      <c r="O45" s="86">
        <v>0.64097222222222205</v>
      </c>
      <c r="P45" s="86">
        <v>0.68263888888888902</v>
      </c>
      <c r="Q45" s="86">
        <v>0.72430555555555598</v>
      </c>
      <c r="R45" s="86">
        <v>0.76597222222222205</v>
      </c>
      <c r="S45" s="86">
        <v>0.80763888888888902</v>
      </c>
      <c r="T45" s="86">
        <v>0.84930555555555598</v>
      </c>
      <c r="U45" s="86">
        <v>0.89097222222222205</v>
      </c>
      <c r="V45" s="86">
        <v>0.93263888888888902</v>
      </c>
      <c r="W45" s="86">
        <v>0.97430555555555598</v>
      </c>
      <c r="X45" s="86">
        <v>1.0159722222222201</v>
      </c>
      <c r="Y45" s="86">
        <v>5.6250000000000001E-2</v>
      </c>
      <c r="Z45" s="179">
        <v>0.14097222222222222</v>
      </c>
      <c r="AA45" s="2"/>
      <c r="AB45" s="2"/>
      <c r="AC45" s="2"/>
      <c r="AD45" s="2"/>
      <c r="AE45" s="2"/>
      <c r="AF45" s="2"/>
      <c r="AG45" s="2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</row>
    <row r="46" spans="2:71" s="58" customFormat="1" x14ac:dyDescent="0.25">
      <c r="B46" s="83" t="s">
        <v>132</v>
      </c>
      <c r="C46" s="3" t="s">
        <v>93</v>
      </c>
      <c r="D46" s="88"/>
      <c r="E46" s="88">
        <v>0.22777777777777777</v>
      </c>
      <c r="F46" s="88">
        <v>0.26944444444444399</v>
      </c>
      <c r="G46" s="88">
        <v>0.31111111111111101</v>
      </c>
      <c r="H46" s="88">
        <v>0.35277777777777802</v>
      </c>
      <c r="I46" s="88">
        <v>0.39444444444444399</v>
      </c>
      <c r="J46" s="88">
        <v>0.43611111111111101</v>
      </c>
      <c r="K46" s="88">
        <v>0.47777777777777802</v>
      </c>
      <c r="L46" s="88">
        <v>0.51944444444444404</v>
      </c>
      <c r="M46" s="88">
        <v>0.56111111111111101</v>
      </c>
      <c r="N46" s="88">
        <v>0.60277777777777797</v>
      </c>
      <c r="O46" s="88">
        <v>0.64444444444444404</v>
      </c>
      <c r="P46" s="88">
        <v>0.68611111111111101</v>
      </c>
      <c r="Q46" s="88">
        <v>0.72777777777777797</v>
      </c>
      <c r="R46" s="88">
        <v>0.76944444444444404</v>
      </c>
      <c r="S46" s="88">
        <v>0.81111111111111101</v>
      </c>
      <c r="T46" s="88">
        <v>0.85277777777777797</v>
      </c>
      <c r="U46" s="88">
        <v>0.89444444444444404</v>
      </c>
      <c r="V46" s="88">
        <v>0.93611111111111101</v>
      </c>
      <c r="W46" s="88">
        <v>0.97777777777777797</v>
      </c>
      <c r="X46" s="88">
        <v>1.0194444444444399</v>
      </c>
      <c r="Y46" s="88">
        <v>5.9722222222222225E-2</v>
      </c>
      <c r="Z46" s="180">
        <v>0.14444444444444443</v>
      </c>
      <c r="AA46" s="2"/>
      <c r="AB46" s="2"/>
      <c r="AC46" s="2"/>
      <c r="AD46" s="2"/>
      <c r="AE46" s="2"/>
      <c r="AF46" s="2"/>
      <c r="AG46" s="2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</row>
    <row r="47" spans="2:71" s="58" customFormat="1" x14ac:dyDescent="0.25">
      <c r="B47" s="35" t="s">
        <v>132</v>
      </c>
      <c r="C47"/>
      <c r="D47" s="86"/>
      <c r="E47" s="86">
        <v>0.22916666666666666</v>
      </c>
      <c r="F47" s="86">
        <v>0.27083333333333298</v>
      </c>
      <c r="G47" s="86">
        <v>0.3125</v>
      </c>
      <c r="H47" s="86">
        <v>0.35416666666666702</v>
      </c>
      <c r="I47" s="86">
        <v>0.39583333333333298</v>
      </c>
      <c r="J47" s="86">
        <v>0.4375</v>
      </c>
      <c r="K47" s="86">
        <v>0.47916666666666702</v>
      </c>
      <c r="L47" s="86">
        <v>0.52083333333333304</v>
      </c>
      <c r="M47" s="86">
        <v>0.5625</v>
      </c>
      <c r="N47" s="86">
        <v>0.60416666666666696</v>
      </c>
      <c r="O47" s="86">
        <v>0.64583333333333304</v>
      </c>
      <c r="P47" s="86">
        <v>0.6875</v>
      </c>
      <c r="Q47" s="86">
        <v>0.72916666666666696</v>
      </c>
      <c r="R47" s="86">
        <v>0.77083333333333304</v>
      </c>
      <c r="S47" s="86">
        <v>0.8125</v>
      </c>
      <c r="T47" s="86">
        <v>0.85416666666666696</v>
      </c>
      <c r="U47" s="86">
        <v>0.89583333333333304</v>
      </c>
      <c r="V47" s="86">
        <v>0.9375</v>
      </c>
      <c r="W47" s="86">
        <v>0.97916666666666696</v>
      </c>
      <c r="X47" s="86">
        <v>1.0208333333333299</v>
      </c>
      <c r="Y47" s="86">
        <v>6.0416666666666667E-2</v>
      </c>
      <c r="Z47" s="179">
        <v>0.14583333333333334</v>
      </c>
      <c r="AA47" s="2"/>
      <c r="AB47" s="2"/>
      <c r="AC47" s="2"/>
      <c r="AD47" s="2"/>
      <c r="AE47" s="2"/>
      <c r="AF47" s="2"/>
      <c r="AG47" s="2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</row>
    <row r="48" spans="2:71" s="58" customFormat="1" x14ac:dyDescent="0.25">
      <c r="B48" s="35" t="s">
        <v>131</v>
      </c>
      <c r="C48"/>
      <c r="D48" s="86"/>
      <c r="E48" s="86">
        <v>0.23194444444444443</v>
      </c>
      <c r="F48" s="86">
        <v>0.27361111111111103</v>
      </c>
      <c r="G48" s="86">
        <v>0.31527777777777799</v>
      </c>
      <c r="H48" s="86">
        <v>0.35694444444444401</v>
      </c>
      <c r="I48" s="86">
        <v>0.39861111111111103</v>
      </c>
      <c r="J48" s="86">
        <v>0.44027777777777799</v>
      </c>
      <c r="K48" s="86">
        <v>0.48194444444444401</v>
      </c>
      <c r="L48" s="86">
        <v>0.52361111111111103</v>
      </c>
      <c r="M48" s="86">
        <v>0.56527777777777799</v>
      </c>
      <c r="N48" s="86">
        <v>0.60694444444444395</v>
      </c>
      <c r="O48" s="86">
        <v>0.64861111111111103</v>
      </c>
      <c r="P48" s="86">
        <v>0.69027777777777799</v>
      </c>
      <c r="Q48" s="86">
        <v>0.73194444444444395</v>
      </c>
      <c r="R48" s="86">
        <v>0.77361111111111103</v>
      </c>
      <c r="S48" s="86">
        <v>0.81527777777777799</v>
      </c>
      <c r="T48" s="86">
        <v>0.85694444444444395</v>
      </c>
      <c r="U48" s="86">
        <v>0.89861111111111103</v>
      </c>
      <c r="V48" s="86">
        <v>0.94027777777777799</v>
      </c>
      <c r="W48" s="86">
        <v>0.98194444444444395</v>
      </c>
      <c r="X48" s="86">
        <v>1.0236111111111099</v>
      </c>
      <c r="Y48" s="86">
        <v>6.3194444444444442E-2</v>
      </c>
      <c r="Z48" s="179">
        <v>0.14861111111111111</v>
      </c>
      <c r="AA48" s="2"/>
      <c r="AB48" s="2"/>
      <c r="AC48" s="2"/>
      <c r="AD48" s="2"/>
      <c r="AE48" s="2"/>
      <c r="AF48" s="2"/>
      <c r="AG48" s="2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</row>
    <row r="49" spans="2:71" x14ac:dyDescent="0.25">
      <c r="B49" s="35" t="s">
        <v>130</v>
      </c>
      <c r="D49" s="86"/>
      <c r="E49" s="86">
        <v>0.23680555555555557</v>
      </c>
      <c r="F49" s="86">
        <v>0.27847222222222201</v>
      </c>
      <c r="G49" s="86">
        <v>0.32013888888888897</v>
      </c>
      <c r="H49" s="86">
        <v>0.36180555555555599</v>
      </c>
      <c r="I49" s="86">
        <v>0.40347222222222201</v>
      </c>
      <c r="J49" s="86">
        <v>0.44513888888888897</v>
      </c>
      <c r="K49" s="86">
        <v>0.48680555555555599</v>
      </c>
      <c r="L49" s="86">
        <v>0.52847222222222201</v>
      </c>
      <c r="M49" s="86">
        <v>0.57013888888888897</v>
      </c>
      <c r="N49" s="86">
        <v>0.61180555555555605</v>
      </c>
      <c r="O49" s="86">
        <v>0.65347222222222201</v>
      </c>
      <c r="P49" s="86">
        <v>0.69513888888888897</v>
      </c>
      <c r="Q49" s="86">
        <v>0.73680555555555605</v>
      </c>
      <c r="R49" s="86">
        <v>0.77847222222222201</v>
      </c>
      <c r="S49" s="86">
        <v>0.82013888888888897</v>
      </c>
      <c r="T49" s="86">
        <v>0.86180555555555605</v>
      </c>
      <c r="U49" s="86">
        <v>0.90347222222222201</v>
      </c>
      <c r="V49" s="86">
        <v>0.94513888888888897</v>
      </c>
      <c r="W49" s="86">
        <v>0.98680555555555605</v>
      </c>
      <c r="X49" s="86">
        <v>1.02847222222222</v>
      </c>
      <c r="Y49" s="86">
        <v>6.805555555555555E-2</v>
      </c>
      <c r="Z49" s="179">
        <v>0.15347222222222223</v>
      </c>
      <c r="BI49"/>
      <c r="BJ49"/>
      <c r="BK49"/>
      <c r="BL49"/>
      <c r="BM49"/>
      <c r="BN49"/>
      <c r="BO49"/>
      <c r="BP49"/>
      <c r="BQ49"/>
      <c r="BR49"/>
      <c r="BS49"/>
    </row>
    <row r="50" spans="2:71" x14ac:dyDescent="0.25">
      <c r="B50" s="103" t="s">
        <v>13</v>
      </c>
      <c r="C50" t="s">
        <v>93</v>
      </c>
      <c r="D50" s="86"/>
      <c r="E50" s="86">
        <v>0.24097222222222223</v>
      </c>
      <c r="F50" s="86">
        <v>0.28263888888888899</v>
      </c>
      <c r="G50" s="86">
        <v>0.32430555555555601</v>
      </c>
      <c r="H50" s="86">
        <v>0.36597222222222198</v>
      </c>
      <c r="I50" s="86">
        <v>0.40763888888888899</v>
      </c>
      <c r="J50" s="86">
        <v>0.44930555555555601</v>
      </c>
      <c r="K50" s="86">
        <v>0.49097222222222198</v>
      </c>
      <c r="L50" s="86">
        <v>0.53263888888888899</v>
      </c>
      <c r="M50" s="86">
        <v>0.57430555555555596</v>
      </c>
      <c r="N50" s="86">
        <v>0.61597222222222203</v>
      </c>
      <c r="O50" s="86">
        <v>0.65763888888888899</v>
      </c>
      <c r="P50" s="86">
        <v>0.69930555555555596</v>
      </c>
      <c r="Q50" s="86">
        <v>0.74097222222222203</v>
      </c>
      <c r="R50" s="86">
        <v>0.78263888888888899</v>
      </c>
      <c r="S50" s="86">
        <v>0.82430555555555596</v>
      </c>
      <c r="T50" s="86">
        <v>0.86597222222222203</v>
      </c>
      <c r="U50" s="86">
        <v>0.90763888888888899</v>
      </c>
      <c r="V50" s="86">
        <v>0.94930555555555596</v>
      </c>
      <c r="W50" s="86">
        <v>0.99097222222222203</v>
      </c>
      <c r="X50" s="86">
        <v>1.03263888888889</v>
      </c>
      <c r="Y50" s="86">
        <v>7.2222222222222215E-2</v>
      </c>
      <c r="Z50" s="179">
        <v>0.15763888888888888</v>
      </c>
      <c r="AA50" s="98"/>
      <c r="AB50" s="98"/>
      <c r="AC50" s="98"/>
      <c r="AD50" s="98"/>
      <c r="AE50" s="98"/>
      <c r="AF50" s="98"/>
      <c r="AG50" s="98"/>
      <c r="BI50"/>
      <c r="BJ50"/>
      <c r="BK50"/>
      <c r="BL50"/>
      <c r="BM50"/>
      <c r="BN50"/>
      <c r="BO50"/>
      <c r="BP50"/>
      <c r="BQ50"/>
      <c r="BR50"/>
      <c r="BS50"/>
    </row>
    <row r="51" spans="2:71" s="58" customFormat="1" ht="11.25" x14ac:dyDescent="0.2">
      <c r="B51" s="99"/>
      <c r="C51" s="110" t="s">
        <v>101</v>
      </c>
      <c r="D51" s="108"/>
      <c r="E51" s="108">
        <v>160</v>
      </c>
      <c r="F51" s="108">
        <v>160</v>
      </c>
      <c r="G51" s="108">
        <v>160</v>
      </c>
      <c r="H51" s="108">
        <v>160</v>
      </c>
      <c r="I51" s="108">
        <v>160</v>
      </c>
      <c r="J51" s="108">
        <v>160</v>
      </c>
      <c r="K51" s="108">
        <v>160</v>
      </c>
      <c r="L51" s="108">
        <v>160</v>
      </c>
      <c r="M51" s="108">
        <v>160</v>
      </c>
      <c r="N51" s="108">
        <v>160</v>
      </c>
      <c r="O51" s="108">
        <v>160</v>
      </c>
      <c r="P51" s="108">
        <v>160</v>
      </c>
      <c r="Q51" s="108">
        <v>160</v>
      </c>
      <c r="R51" s="108">
        <v>160</v>
      </c>
      <c r="S51" s="108">
        <v>160</v>
      </c>
      <c r="T51" s="108">
        <v>160</v>
      </c>
      <c r="U51" s="108">
        <v>160</v>
      </c>
      <c r="V51" s="108">
        <v>160</v>
      </c>
      <c r="W51" s="108">
        <v>160</v>
      </c>
      <c r="X51" s="108"/>
      <c r="Y51" s="108"/>
      <c r="Z51" s="10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</row>
    <row r="52" spans="2:71" s="58" customFormat="1" ht="12" customHeight="1" x14ac:dyDescent="0.25">
      <c r="B52" s="102" t="s">
        <v>102</v>
      </c>
      <c r="C52" s="110" t="s">
        <v>103</v>
      </c>
      <c r="D52" s="108"/>
      <c r="E52" s="108">
        <v>160</v>
      </c>
      <c r="F52" s="108">
        <v>160</v>
      </c>
      <c r="G52" s="108">
        <v>160</v>
      </c>
      <c r="H52" s="108">
        <v>160</v>
      </c>
      <c r="I52" s="108">
        <v>160</v>
      </c>
      <c r="J52" s="108">
        <v>160</v>
      </c>
      <c r="K52" s="108">
        <v>160</v>
      </c>
      <c r="L52" s="108">
        <v>160</v>
      </c>
      <c r="M52" s="108">
        <v>160</v>
      </c>
      <c r="N52" s="108">
        <v>160</v>
      </c>
      <c r="O52" s="108">
        <v>160</v>
      </c>
      <c r="P52" s="108">
        <v>160</v>
      </c>
      <c r="Q52" s="108">
        <v>160</v>
      </c>
      <c r="R52" s="108">
        <v>160</v>
      </c>
      <c r="S52" s="108">
        <v>160</v>
      </c>
      <c r="T52" s="108">
        <v>160</v>
      </c>
      <c r="U52" s="108">
        <v>160</v>
      </c>
      <c r="V52" s="108">
        <v>160</v>
      </c>
      <c r="W52" s="108">
        <v>160</v>
      </c>
      <c r="X52" s="108"/>
      <c r="Y52" s="108"/>
      <c r="Z52" s="108"/>
      <c r="AA52" s="2"/>
      <c r="AB52" s="2"/>
      <c r="AC52" s="2"/>
      <c r="AD52" s="2"/>
      <c r="AE52" s="2"/>
      <c r="AF52" s="2"/>
      <c r="AG52" s="2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</row>
    <row r="53" spans="2:71" s="58" customFormat="1" ht="12" customHeight="1" x14ac:dyDescent="0.25">
      <c r="B53" s="100"/>
      <c r="C53" s="110" t="s">
        <v>29</v>
      </c>
      <c r="D53" s="108"/>
      <c r="E53" s="108">
        <v>160</v>
      </c>
      <c r="F53" s="108">
        <v>160</v>
      </c>
      <c r="G53" s="108">
        <v>160</v>
      </c>
      <c r="H53" s="108">
        <v>160</v>
      </c>
      <c r="I53" s="108">
        <v>160</v>
      </c>
      <c r="J53" s="108">
        <v>160</v>
      </c>
      <c r="K53" s="108">
        <v>160</v>
      </c>
      <c r="L53" s="108">
        <v>160</v>
      </c>
      <c r="M53" s="108">
        <v>160</v>
      </c>
      <c r="N53" s="108">
        <v>160</v>
      </c>
      <c r="O53" s="108">
        <v>160</v>
      </c>
      <c r="P53" s="108">
        <v>160</v>
      </c>
      <c r="Q53" s="108">
        <v>160</v>
      </c>
      <c r="R53" s="108">
        <v>160</v>
      </c>
      <c r="S53" s="108">
        <v>160</v>
      </c>
      <c r="T53" s="108">
        <v>160</v>
      </c>
      <c r="U53" s="108">
        <v>160</v>
      </c>
      <c r="V53" s="108">
        <v>160</v>
      </c>
      <c r="W53" s="108">
        <v>160</v>
      </c>
      <c r="X53" s="108">
        <v>160</v>
      </c>
      <c r="Y53" s="108">
        <v>160</v>
      </c>
      <c r="Z53" s="108"/>
      <c r="AA53" s="2"/>
      <c r="AB53" s="2"/>
      <c r="AC53" s="2"/>
      <c r="AD53" s="2"/>
      <c r="AE53" s="2"/>
      <c r="AF53" s="2"/>
      <c r="AG53" s="2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</row>
    <row r="54" spans="2:71" s="58" customFormat="1" ht="12" customHeight="1" x14ac:dyDescent="0.25">
      <c r="B54" s="101"/>
      <c r="C54" s="110" t="s">
        <v>30</v>
      </c>
      <c r="D54" s="108"/>
      <c r="E54" s="183" t="s">
        <v>129</v>
      </c>
      <c r="F54" s="108"/>
      <c r="G54" s="108">
        <v>160</v>
      </c>
      <c r="H54" s="108">
        <v>160</v>
      </c>
      <c r="I54" s="108">
        <v>160</v>
      </c>
      <c r="J54" s="185">
        <v>160</v>
      </c>
      <c r="K54" s="108">
        <v>160</v>
      </c>
      <c r="L54" s="185">
        <v>160</v>
      </c>
      <c r="M54" s="108">
        <v>160</v>
      </c>
      <c r="N54" s="185">
        <v>160</v>
      </c>
      <c r="O54" s="108">
        <v>160</v>
      </c>
      <c r="P54" s="108">
        <v>160</v>
      </c>
      <c r="Q54" s="108">
        <v>160</v>
      </c>
      <c r="R54" s="108">
        <v>160</v>
      </c>
      <c r="S54" s="108">
        <v>160</v>
      </c>
      <c r="T54" s="108">
        <v>160</v>
      </c>
      <c r="U54" s="108">
        <v>160</v>
      </c>
      <c r="V54" s="108">
        <v>160</v>
      </c>
      <c r="W54" s="108">
        <v>160</v>
      </c>
      <c r="X54" s="108">
        <v>160</v>
      </c>
      <c r="Y54" s="108">
        <v>160</v>
      </c>
      <c r="Z54" s="183" t="s">
        <v>129</v>
      </c>
      <c r="AA54" s="2"/>
      <c r="AB54" s="2"/>
      <c r="AC54" s="2"/>
      <c r="AD54" s="2"/>
      <c r="AE54" s="2"/>
      <c r="AF54" s="2"/>
      <c r="AG54" s="2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</row>
    <row r="55" spans="2:71" s="58" customFormat="1" x14ac:dyDescent="0.25">
      <c r="B55" s="103" t="s">
        <v>13</v>
      </c>
      <c r="C55"/>
      <c r="D55" s="86">
        <v>0.202777777777778</v>
      </c>
      <c r="E55" s="86">
        <v>0.24444444444444446</v>
      </c>
      <c r="F55" s="86">
        <v>0.28611111111111098</v>
      </c>
      <c r="G55" s="86">
        <v>0.327777777777778</v>
      </c>
      <c r="H55" s="86">
        <v>0.36944444444444402</v>
      </c>
      <c r="I55" s="86">
        <v>0.41111111111111098</v>
      </c>
      <c r="J55" s="86">
        <v>0.452777777777778</v>
      </c>
      <c r="K55" s="86">
        <v>0.49444444444444402</v>
      </c>
      <c r="L55" s="86">
        <v>0.53611111111111098</v>
      </c>
      <c r="M55" s="86">
        <v>0.57777777777777795</v>
      </c>
      <c r="N55" s="86">
        <v>0.61944444444444402</v>
      </c>
      <c r="O55" s="86">
        <v>0.66111111111111098</v>
      </c>
      <c r="P55" s="86">
        <v>0.70277777777777795</v>
      </c>
      <c r="Q55" s="86">
        <v>0.74444444444444402</v>
      </c>
      <c r="R55" s="86">
        <v>0.78611111111111098</v>
      </c>
      <c r="S55" s="86">
        <v>0.82777777777777795</v>
      </c>
      <c r="T55" s="86">
        <v>0.86944444444444402</v>
      </c>
      <c r="U55" s="86">
        <v>0.91111111111111098</v>
      </c>
      <c r="V55" s="86">
        <v>0.95277777777777795</v>
      </c>
      <c r="W55" s="86">
        <v>0.99444444444444402</v>
      </c>
      <c r="X55" s="86">
        <v>1.0361111111111101</v>
      </c>
      <c r="Y55" s="179">
        <v>1.0777777777777799</v>
      </c>
      <c r="Z55" s="179">
        <v>0.16111111111111112</v>
      </c>
      <c r="AA55" s="2"/>
      <c r="AB55" s="2"/>
      <c r="AC55" s="2"/>
      <c r="AD55" s="2"/>
      <c r="AE55" s="2"/>
      <c r="AF55" s="2"/>
      <c r="AG55" s="2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</row>
    <row r="56" spans="2:71" s="58" customFormat="1" x14ac:dyDescent="0.25">
      <c r="B56" s="83" t="s">
        <v>128</v>
      </c>
      <c r="C56" s="3" t="s">
        <v>93</v>
      </c>
      <c r="D56" s="88">
        <v>0.20763888888888901</v>
      </c>
      <c r="E56" s="88">
        <v>0.24930555555555556</v>
      </c>
      <c r="F56" s="88">
        <v>0.29097222222222202</v>
      </c>
      <c r="G56" s="88">
        <v>0.33263888888888898</v>
      </c>
      <c r="H56" s="88">
        <v>0.374305555555556</v>
      </c>
      <c r="I56" s="88">
        <v>0.41597222222222202</v>
      </c>
      <c r="J56" s="88">
        <v>0.45763888888888898</v>
      </c>
      <c r="K56" s="88">
        <v>0.499305555555556</v>
      </c>
      <c r="L56" s="88">
        <v>0.54097222222222197</v>
      </c>
      <c r="M56" s="88">
        <v>0.58263888888888904</v>
      </c>
      <c r="N56" s="88">
        <v>0.624305555555556</v>
      </c>
      <c r="O56" s="88">
        <v>0.66597222222222197</v>
      </c>
      <c r="P56" s="88">
        <v>0.70763888888888904</v>
      </c>
      <c r="Q56" s="88">
        <v>0.749305555555556</v>
      </c>
      <c r="R56" s="88">
        <v>0.79097222222222197</v>
      </c>
      <c r="S56" s="88">
        <v>0.83263888888888904</v>
      </c>
      <c r="T56" s="88">
        <v>0.874305555555556</v>
      </c>
      <c r="U56" s="88">
        <v>0.91597222222222197</v>
      </c>
      <c r="V56" s="88">
        <v>0.95763888888888904</v>
      </c>
      <c r="W56" s="88">
        <v>0.999305555555556</v>
      </c>
      <c r="X56" s="88">
        <v>1.04097222222222</v>
      </c>
      <c r="Y56" s="180">
        <v>1.08263888888888</v>
      </c>
      <c r="Z56" s="180">
        <v>0.16597222222222222</v>
      </c>
      <c r="AA56" s="2"/>
      <c r="AB56" s="2"/>
      <c r="AC56" s="2"/>
      <c r="AD56" s="2"/>
      <c r="AE56" s="2"/>
      <c r="AF56" s="2"/>
      <c r="AG56" s="2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</row>
    <row r="57" spans="2:71" s="58" customFormat="1" x14ac:dyDescent="0.25">
      <c r="B57" s="35" t="s">
        <v>128</v>
      </c>
      <c r="C57"/>
      <c r="D57" s="86">
        <v>0.20902777777777801</v>
      </c>
      <c r="E57" s="86">
        <v>0.25069444444444444</v>
      </c>
      <c r="F57" s="86">
        <v>0.29236111111111102</v>
      </c>
      <c r="G57" s="86">
        <v>0.33402777777777798</v>
      </c>
      <c r="H57" s="86">
        <v>0.375694444444444</v>
      </c>
      <c r="I57" s="86">
        <v>0.41736111111111102</v>
      </c>
      <c r="J57" s="86">
        <v>0.45902777777777798</v>
      </c>
      <c r="K57" s="86">
        <v>0.500694444444444</v>
      </c>
      <c r="L57" s="86">
        <v>0.54236111111111096</v>
      </c>
      <c r="M57" s="86">
        <v>0.58402777777777803</v>
      </c>
      <c r="N57" s="86">
        <v>0.625694444444444</v>
      </c>
      <c r="O57" s="86">
        <v>0.66736111111111096</v>
      </c>
      <c r="P57" s="86">
        <v>0.70902777777777803</v>
      </c>
      <c r="Q57" s="86">
        <v>0.750694444444444</v>
      </c>
      <c r="R57" s="86">
        <v>0.79236111111111096</v>
      </c>
      <c r="S57" s="86">
        <v>0.83402777777777803</v>
      </c>
      <c r="T57" s="86">
        <v>0.875694444444444</v>
      </c>
      <c r="U57" s="86">
        <v>0.91736111111111096</v>
      </c>
      <c r="V57" s="86">
        <v>0.95902777777777803</v>
      </c>
      <c r="W57" s="86">
        <v>1.0006944444444399</v>
      </c>
      <c r="X57" s="86">
        <v>1.04236111111111</v>
      </c>
      <c r="Y57" s="179">
        <v>1.08402777777778</v>
      </c>
      <c r="Z57" s="179">
        <v>0.1673611111111111</v>
      </c>
      <c r="AA57" s="2"/>
      <c r="AB57" s="2"/>
      <c r="AC57" s="2"/>
      <c r="AD57" s="2"/>
      <c r="AE57" s="2"/>
      <c r="AF57" s="2"/>
      <c r="AG57" s="2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</row>
    <row r="58" spans="2:71" s="58" customFormat="1" x14ac:dyDescent="0.25">
      <c r="B58" s="35" t="s">
        <v>127</v>
      </c>
      <c r="C58"/>
      <c r="D58" s="86">
        <v>0.211111111111112</v>
      </c>
      <c r="E58" s="86">
        <v>0.25277777777777777</v>
      </c>
      <c r="F58" s="86">
        <v>0.29444444444444401</v>
      </c>
      <c r="G58" s="86">
        <v>0.33611111111111103</v>
      </c>
      <c r="H58" s="86">
        <v>0.37777777777777799</v>
      </c>
      <c r="I58" s="86">
        <v>0.41944444444444401</v>
      </c>
      <c r="J58" s="86">
        <v>0.46111111111111103</v>
      </c>
      <c r="K58" s="86">
        <v>0.50277777777777799</v>
      </c>
      <c r="L58" s="86">
        <v>0.54444444444444495</v>
      </c>
      <c r="M58" s="86">
        <v>0.58611111111111103</v>
      </c>
      <c r="N58" s="86">
        <v>0.62777777777777799</v>
      </c>
      <c r="O58" s="86">
        <v>0.66944444444444495</v>
      </c>
      <c r="P58" s="86">
        <v>0.71111111111111103</v>
      </c>
      <c r="Q58" s="86">
        <v>0.75277777777777799</v>
      </c>
      <c r="R58" s="86">
        <v>0.79444444444444395</v>
      </c>
      <c r="S58" s="86">
        <v>0.83611111111111103</v>
      </c>
      <c r="T58" s="86">
        <v>0.87777777777777799</v>
      </c>
      <c r="U58" s="86">
        <v>0.91944444444444395</v>
      </c>
      <c r="V58" s="86">
        <v>0.96111111111111103</v>
      </c>
      <c r="W58" s="86">
        <v>1.00277777777778</v>
      </c>
      <c r="X58" s="86">
        <v>1.0444444444444401</v>
      </c>
      <c r="Y58" s="179">
        <v>1.0861111111110999</v>
      </c>
      <c r="Z58" s="179">
        <v>0.16944444444444445</v>
      </c>
      <c r="AA58" s="2"/>
      <c r="AB58" s="2"/>
      <c r="AC58" s="2"/>
      <c r="AD58" s="2"/>
      <c r="AE58" s="2"/>
      <c r="AF58" s="2"/>
      <c r="AG58" s="2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</row>
    <row r="59" spans="2:71" x14ac:dyDescent="0.25">
      <c r="B59" s="35" t="s">
        <v>126</v>
      </c>
      <c r="D59" s="86">
        <v>0.21458333333333299</v>
      </c>
      <c r="E59" s="86">
        <v>0.25625000000000003</v>
      </c>
      <c r="F59" s="86">
        <v>0.297916666666667</v>
      </c>
      <c r="G59" s="86">
        <v>0.33958333333333302</v>
      </c>
      <c r="H59" s="86">
        <v>0.38124999999999998</v>
      </c>
      <c r="I59" s="86">
        <v>0.422916666666667</v>
      </c>
      <c r="J59" s="86">
        <v>0.46458333333333302</v>
      </c>
      <c r="K59" s="86">
        <v>0.50624999999999998</v>
      </c>
      <c r="L59" s="86">
        <v>0.54791666666666705</v>
      </c>
      <c r="M59" s="86">
        <v>0.58958333333333302</v>
      </c>
      <c r="N59" s="86">
        <v>0.63124999999999998</v>
      </c>
      <c r="O59" s="86">
        <v>0.67291666666666705</v>
      </c>
      <c r="P59" s="86">
        <v>0.71458333333333302</v>
      </c>
      <c r="Q59" s="86">
        <v>0.75624999999999998</v>
      </c>
      <c r="R59" s="86">
        <v>0.79791666666666705</v>
      </c>
      <c r="S59" s="86">
        <v>0.83958333333333302</v>
      </c>
      <c r="T59" s="86">
        <v>0.88124999999999998</v>
      </c>
      <c r="U59" s="86">
        <v>0.92291666666666705</v>
      </c>
      <c r="V59" s="86">
        <v>0.96458333333333302</v>
      </c>
      <c r="W59" s="86">
        <v>1.0062500000000001</v>
      </c>
      <c r="X59" s="86">
        <v>1.0479166666666699</v>
      </c>
      <c r="Y59" s="179">
        <v>1.08958333333334</v>
      </c>
      <c r="Z59" s="179">
        <v>0.17291666666666666</v>
      </c>
      <c r="BI59"/>
      <c r="BJ59"/>
      <c r="BK59"/>
      <c r="BL59"/>
      <c r="BM59"/>
      <c r="BN59"/>
      <c r="BO59"/>
      <c r="BP59"/>
      <c r="BQ59"/>
      <c r="BR59"/>
      <c r="BS59"/>
    </row>
    <row r="60" spans="2:71" x14ac:dyDescent="0.25">
      <c r="B60" s="35" t="s">
        <v>125</v>
      </c>
      <c r="D60" s="86">
        <v>0.21597222222222201</v>
      </c>
      <c r="E60" s="86">
        <v>0.25763888888888892</v>
      </c>
      <c r="F60" s="86">
        <v>0.29930555555555599</v>
      </c>
      <c r="G60" s="86">
        <v>0.34097222222222201</v>
      </c>
      <c r="H60" s="86">
        <v>0.38263888888888897</v>
      </c>
      <c r="I60" s="86">
        <v>0.42430555555555599</v>
      </c>
      <c r="J60" s="86">
        <v>0.46597222222222201</v>
      </c>
      <c r="K60" s="86">
        <v>0.50763888888888897</v>
      </c>
      <c r="L60" s="86">
        <v>0.54930555555555605</v>
      </c>
      <c r="M60" s="86">
        <v>0.59097222222222201</v>
      </c>
      <c r="N60" s="86">
        <v>0.63263888888888897</v>
      </c>
      <c r="O60" s="86">
        <v>0.67430555555555605</v>
      </c>
      <c r="P60" s="86">
        <v>0.71597222222222201</v>
      </c>
      <c r="Q60" s="86">
        <v>0.75763888888888897</v>
      </c>
      <c r="R60" s="86">
        <v>0.79930555555555505</v>
      </c>
      <c r="S60" s="86">
        <v>0.84097222222222201</v>
      </c>
      <c r="T60" s="86">
        <v>0.88263888888888897</v>
      </c>
      <c r="U60" s="86">
        <v>0.92430555555555505</v>
      </c>
      <c r="V60" s="86">
        <v>0.96597222222222201</v>
      </c>
      <c r="W60" s="86">
        <v>1.0076388888888901</v>
      </c>
      <c r="X60" s="86">
        <v>1.0493055555555599</v>
      </c>
      <c r="Y60" s="179">
        <v>1.09097222222223</v>
      </c>
      <c r="Z60" s="179">
        <v>0.17430555555555555</v>
      </c>
      <c r="BI60"/>
      <c r="BJ60"/>
      <c r="BK60"/>
      <c r="BL60"/>
      <c r="BM60"/>
      <c r="BN60"/>
      <c r="BO60"/>
      <c r="BP60"/>
      <c r="BQ60"/>
      <c r="BR60"/>
      <c r="BS60"/>
    </row>
    <row r="61" spans="2:71" x14ac:dyDescent="0.25">
      <c r="B61" s="35" t="s">
        <v>124</v>
      </c>
      <c r="D61" s="86">
        <v>0.218055555555556</v>
      </c>
      <c r="E61" s="86">
        <v>0.25972222222222224</v>
      </c>
      <c r="F61" s="86">
        <v>0.30138888888888898</v>
      </c>
      <c r="G61" s="86">
        <v>0.343055555555556</v>
      </c>
      <c r="H61" s="86">
        <v>0.38472222222222202</v>
      </c>
      <c r="I61" s="86">
        <v>0.42638888888888898</v>
      </c>
      <c r="J61" s="86">
        <v>0.468055555555556</v>
      </c>
      <c r="K61" s="86">
        <v>0.50972222222222197</v>
      </c>
      <c r="L61" s="86">
        <v>0.55138888888888904</v>
      </c>
      <c r="M61" s="86">
        <v>0.593055555555556</v>
      </c>
      <c r="N61" s="86">
        <v>0.63472222222222197</v>
      </c>
      <c r="O61" s="86">
        <v>0.67638888888888904</v>
      </c>
      <c r="P61" s="86">
        <v>0.718055555555556</v>
      </c>
      <c r="Q61" s="86">
        <v>0.75972222222222197</v>
      </c>
      <c r="R61" s="86">
        <v>0.80138888888888904</v>
      </c>
      <c r="S61" s="86">
        <v>0.843055555555556</v>
      </c>
      <c r="T61" s="86">
        <v>0.88472222222222197</v>
      </c>
      <c r="U61" s="86">
        <v>0.92638888888888904</v>
      </c>
      <c r="V61" s="86">
        <v>0.968055555555556</v>
      </c>
      <c r="W61" s="86">
        <v>1.00972222222222</v>
      </c>
      <c r="X61" s="86">
        <v>1.05138888888889</v>
      </c>
      <c r="Y61" s="179">
        <v>1.0930555555555601</v>
      </c>
      <c r="Z61" s="179">
        <v>0.1763888888888889</v>
      </c>
      <c r="AA61" s="17"/>
      <c r="AB61" s="17"/>
      <c r="AC61" s="17"/>
      <c r="AD61" s="17"/>
      <c r="AE61" s="17"/>
      <c r="AF61" s="17"/>
      <c r="AG61" s="17"/>
      <c r="BI61"/>
      <c r="BJ61"/>
      <c r="BK61"/>
      <c r="BL61"/>
      <c r="BM61"/>
      <c r="BN61"/>
      <c r="BO61"/>
      <c r="BP61"/>
      <c r="BQ61"/>
      <c r="BR61"/>
      <c r="BS61"/>
    </row>
    <row r="62" spans="2:71" x14ac:dyDescent="0.25">
      <c r="B62" s="83" t="s">
        <v>123</v>
      </c>
      <c r="C62" s="3"/>
      <c r="D62" s="88">
        <v>0.22083333333333299</v>
      </c>
      <c r="E62" s="88">
        <v>0.26250000000000001</v>
      </c>
      <c r="F62" s="88">
        <v>0.30416666666666697</v>
      </c>
      <c r="G62" s="88">
        <v>0.34583333333333299</v>
      </c>
      <c r="H62" s="88">
        <v>0.38750000000000001</v>
      </c>
      <c r="I62" s="88">
        <v>0.42916666666666697</v>
      </c>
      <c r="J62" s="88">
        <v>0.47083333333333299</v>
      </c>
      <c r="K62" s="88">
        <v>0.51249999999999996</v>
      </c>
      <c r="L62" s="88">
        <v>0.55416666666666703</v>
      </c>
      <c r="M62" s="88">
        <v>0.59583333333333299</v>
      </c>
      <c r="N62" s="88">
        <v>0.63749999999999996</v>
      </c>
      <c r="O62" s="88">
        <v>0.67916666666666703</v>
      </c>
      <c r="P62" s="88">
        <v>0.72083333333333299</v>
      </c>
      <c r="Q62" s="88">
        <v>0.76249999999999996</v>
      </c>
      <c r="R62" s="88">
        <v>0.80416666666666703</v>
      </c>
      <c r="S62" s="88">
        <v>0.84583333333333299</v>
      </c>
      <c r="T62" s="88">
        <v>0.88749999999999996</v>
      </c>
      <c r="U62" s="88">
        <v>0.92916666666666703</v>
      </c>
      <c r="V62" s="88">
        <v>0.97083333333333299</v>
      </c>
      <c r="W62" s="88">
        <v>1.0125</v>
      </c>
      <c r="X62" s="88">
        <v>1.05416666666667</v>
      </c>
      <c r="Y62" s="180">
        <v>1.0958333333333401</v>
      </c>
      <c r="Z62" s="180">
        <v>0.17916666666666667</v>
      </c>
      <c r="AA62" s="98"/>
      <c r="AB62" s="98"/>
      <c r="AC62" s="98"/>
      <c r="AD62" s="98"/>
      <c r="AE62" s="98"/>
      <c r="AF62" s="98"/>
      <c r="AG62" s="98"/>
      <c r="BK62"/>
      <c r="BL62"/>
      <c r="BM62"/>
      <c r="BN62"/>
      <c r="BO62"/>
      <c r="BP62"/>
      <c r="BQ62"/>
      <c r="BR62"/>
      <c r="BS62"/>
    </row>
    <row r="63" spans="2:71" x14ac:dyDescent="0.25">
      <c r="B63" s="103" t="s">
        <v>2</v>
      </c>
      <c r="C63" t="s">
        <v>93</v>
      </c>
      <c r="D63" s="89">
        <v>0.22430555555555501</v>
      </c>
      <c r="E63" s="89">
        <v>0.26597222222222222</v>
      </c>
      <c r="F63" s="89">
        <v>0.30763888888888902</v>
      </c>
      <c r="G63" s="89">
        <v>0.34930555555555598</v>
      </c>
      <c r="H63" s="89">
        <v>0.390972222222222</v>
      </c>
      <c r="I63" s="89">
        <v>0.43263888888888902</v>
      </c>
      <c r="J63" s="89">
        <v>0.47430555555555598</v>
      </c>
      <c r="K63" s="89">
        <v>0.51597222222222205</v>
      </c>
      <c r="L63" s="89">
        <v>0.55763888888888902</v>
      </c>
      <c r="M63" s="89">
        <v>0.59930555555555598</v>
      </c>
      <c r="N63" s="89">
        <v>0.64097222222222205</v>
      </c>
      <c r="O63" s="89">
        <v>0.68263888888888902</v>
      </c>
      <c r="P63" s="89">
        <v>0.72430555555555598</v>
      </c>
      <c r="Q63" s="89">
        <v>0.76597222222222205</v>
      </c>
      <c r="R63" s="89">
        <v>0.80763888888888902</v>
      </c>
      <c r="S63" s="89">
        <v>0.84930555555555598</v>
      </c>
      <c r="T63" s="89">
        <v>0.89097222222222205</v>
      </c>
      <c r="U63" s="89">
        <v>0.93263888888888902</v>
      </c>
      <c r="V63" s="89">
        <v>0.97430555555555598</v>
      </c>
      <c r="W63" s="89">
        <v>1.0159722222222201</v>
      </c>
      <c r="X63" s="89">
        <v>1.0576388888888899</v>
      </c>
      <c r="Y63" s="181">
        <v>1.09930555555556</v>
      </c>
      <c r="Z63" s="181">
        <v>0.18263888888888888</v>
      </c>
      <c r="AA63" s="98"/>
      <c r="AB63" s="98"/>
      <c r="AC63" s="98"/>
      <c r="AD63" s="98"/>
      <c r="AE63" s="98"/>
      <c r="AF63" s="98"/>
      <c r="AG63" s="98"/>
      <c r="BI63"/>
      <c r="BJ63"/>
      <c r="BK63"/>
      <c r="BL63"/>
      <c r="BM63"/>
      <c r="BN63"/>
      <c r="BO63"/>
      <c r="BP63"/>
      <c r="BQ63"/>
      <c r="BR63"/>
      <c r="BS63"/>
    </row>
    <row r="64" spans="2:71" ht="15.75" thickBot="1" x14ac:dyDescent="0.3">
      <c r="B64" s="127"/>
      <c r="C64" s="129" t="s">
        <v>111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74"/>
      <c r="AB64" s="98"/>
      <c r="AC64" s="98"/>
      <c r="AD64" s="98"/>
      <c r="AE64" s="98"/>
      <c r="AF64" s="98"/>
      <c r="AG64" s="98"/>
      <c r="BI64"/>
      <c r="BJ64"/>
      <c r="BK64"/>
      <c r="BL64"/>
      <c r="BM64"/>
      <c r="BN64"/>
      <c r="BO64"/>
      <c r="BP64"/>
      <c r="BQ64"/>
      <c r="BR64"/>
      <c r="BS64"/>
    </row>
    <row r="65" spans="1:71" s="58" customFormat="1" ht="12" customHeight="1" x14ac:dyDescent="0.2">
      <c r="B65" s="99"/>
      <c r="C65" s="110" t="s">
        <v>101</v>
      </c>
      <c r="D65" s="108">
        <v>160</v>
      </c>
      <c r="E65" s="108">
        <v>160</v>
      </c>
      <c r="F65" s="185">
        <v>160</v>
      </c>
      <c r="G65" s="108">
        <v>160</v>
      </c>
      <c r="H65" s="108">
        <v>160</v>
      </c>
      <c r="I65" s="108">
        <v>160</v>
      </c>
      <c r="J65" s="108">
        <v>160</v>
      </c>
      <c r="K65" s="108">
        <v>160</v>
      </c>
      <c r="L65" s="108">
        <v>160</v>
      </c>
      <c r="M65" s="108">
        <v>160</v>
      </c>
      <c r="N65" s="108">
        <v>160</v>
      </c>
      <c r="O65" s="108">
        <v>160</v>
      </c>
      <c r="P65" s="108">
        <v>160</v>
      </c>
      <c r="Q65" s="108">
        <v>160</v>
      </c>
      <c r="R65" s="108">
        <v>160</v>
      </c>
      <c r="S65" s="108">
        <v>160</v>
      </c>
      <c r="T65" s="108">
        <v>160</v>
      </c>
      <c r="U65" s="108">
        <v>160</v>
      </c>
      <c r="V65" s="108">
        <v>160</v>
      </c>
      <c r="W65" s="108">
        <v>160</v>
      </c>
      <c r="X65" s="108"/>
      <c r="Y65" s="108"/>
      <c r="Z65" s="10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</row>
    <row r="66" spans="1:71" s="58" customFormat="1" ht="12" customHeight="1" x14ac:dyDescent="0.2">
      <c r="B66" s="102" t="s">
        <v>102</v>
      </c>
      <c r="C66" s="110" t="s">
        <v>103</v>
      </c>
      <c r="D66" s="108">
        <v>160</v>
      </c>
      <c r="E66" s="108">
        <v>160</v>
      </c>
      <c r="F66" s="185">
        <v>160</v>
      </c>
      <c r="G66" s="108">
        <v>160</v>
      </c>
      <c r="H66" s="108">
        <v>160</v>
      </c>
      <c r="I66" s="108">
        <v>160</v>
      </c>
      <c r="J66" s="108">
        <v>160</v>
      </c>
      <c r="K66" s="108">
        <v>160</v>
      </c>
      <c r="L66" s="108">
        <v>160</v>
      </c>
      <c r="M66" s="108">
        <v>160</v>
      </c>
      <c r="N66" s="108">
        <v>160</v>
      </c>
      <c r="O66" s="108">
        <v>160</v>
      </c>
      <c r="P66" s="108">
        <v>160</v>
      </c>
      <c r="Q66" s="108">
        <v>160</v>
      </c>
      <c r="R66" s="108">
        <v>160</v>
      </c>
      <c r="S66" s="108">
        <v>160</v>
      </c>
      <c r="T66" s="108">
        <v>160</v>
      </c>
      <c r="U66" s="108">
        <v>160</v>
      </c>
      <c r="V66" s="108">
        <v>160</v>
      </c>
      <c r="W66" s="108">
        <v>160</v>
      </c>
      <c r="X66" s="108"/>
      <c r="Y66" s="108"/>
      <c r="Z66" s="10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</row>
    <row r="67" spans="1:71" s="58" customFormat="1" ht="12" customHeight="1" x14ac:dyDescent="0.25">
      <c r="B67" s="100"/>
      <c r="C67" s="110" t="s">
        <v>29</v>
      </c>
      <c r="D67" s="108"/>
      <c r="E67" s="108">
        <v>160</v>
      </c>
      <c r="F67" s="108">
        <v>160</v>
      </c>
      <c r="G67" s="108">
        <v>160</v>
      </c>
      <c r="H67" s="108">
        <v>160</v>
      </c>
      <c r="I67" s="185">
        <v>160</v>
      </c>
      <c r="J67" s="185">
        <v>160</v>
      </c>
      <c r="K67" s="185">
        <v>160</v>
      </c>
      <c r="L67" s="185">
        <v>160</v>
      </c>
      <c r="M67" s="185">
        <v>160</v>
      </c>
      <c r="N67" s="185">
        <v>160</v>
      </c>
      <c r="O67" s="185">
        <v>160</v>
      </c>
      <c r="P67" s="185">
        <v>160</v>
      </c>
      <c r="Q67" s="185">
        <v>160</v>
      </c>
      <c r="R67" s="185">
        <v>160</v>
      </c>
      <c r="S67" s="108">
        <v>160</v>
      </c>
      <c r="T67" s="108">
        <v>160</v>
      </c>
      <c r="U67" s="108">
        <v>160</v>
      </c>
      <c r="V67" s="108">
        <v>160</v>
      </c>
      <c r="W67" s="108">
        <v>160</v>
      </c>
      <c r="X67" s="108">
        <v>160</v>
      </c>
      <c r="Y67" s="108"/>
      <c r="Z67" s="108"/>
      <c r="AA67" s="2"/>
      <c r="AB67" s="2"/>
      <c r="AC67" s="2"/>
      <c r="AD67" s="2"/>
      <c r="AE67" s="2"/>
      <c r="AF67" s="2"/>
      <c r="AG67" s="2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</row>
    <row r="68" spans="1:71" s="58" customFormat="1" ht="12" customHeight="1" x14ac:dyDescent="0.25">
      <c r="B68" s="101"/>
      <c r="C68" s="110" t="s">
        <v>30</v>
      </c>
      <c r="D68" s="108"/>
      <c r="E68" s="183" t="s">
        <v>129</v>
      </c>
      <c r="F68" s="108"/>
      <c r="G68" s="108">
        <v>160</v>
      </c>
      <c r="H68" s="108">
        <v>160</v>
      </c>
      <c r="I68" s="108">
        <v>160</v>
      </c>
      <c r="J68" s="185">
        <v>160</v>
      </c>
      <c r="K68" s="108">
        <v>160</v>
      </c>
      <c r="L68" s="185">
        <v>160</v>
      </c>
      <c r="M68" s="108">
        <v>160</v>
      </c>
      <c r="N68" s="185">
        <v>160</v>
      </c>
      <c r="O68" s="185">
        <v>160</v>
      </c>
      <c r="P68" s="185">
        <v>160</v>
      </c>
      <c r="Q68" s="108">
        <v>160</v>
      </c>
      <c r="R68" s="108">
        <v>160</v>
      </c>
      <c r="S68" s="108">
        <v>160</v>
      </c>
      <c r="T68" s="108">
        <v>160</v>
      </c>
      <c r="U68" s="108">
        <v>160</v>
      </c>
      <c r="V68" s="108">
        <v>160</v>
      </c>
      <c r="W68" s="108">
        <v>160</v>
      </c>
      <c r="X68" s="108">
        <v>160</v>
      </c>
      <c r="Y68" s="183" t="s">
        <v>129</v>
      </c>
      <c r="Z68" s="183" t="s">
        <v>129</v>
      </c>
      <c r="AA68" s="2"/>
      <c r="AB68" s="2"/>
      <c r="AC68" s="2"/>
      <c r="AD68" s="2"/>
      <c r="AE68" s="2"/>
      <c r="AF68" s="2"/>
      <c r="AG68" s="2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</row>
    <row r="69" spans="1:71" s="18" customFormat="1" x14ac:dyDescent="0.25">
      <c r="A69" s="16"/>
      <c r="B69"/>
      <c r="C6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7"/>
      <c r="AA69" s="2"/>
      <c r="AB69" s="2"/>
      <c r="AC69" s="2"/>
      <c r="AD69" s="2"/>
      <c r="AE69" s="2"/>
      <c r="AF69" s="2"/>
      <c r="AG69" s="2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</row>
    <row r="70" spans="1:71" s="18" customFormat="1" x14ac:dyDescent="0.25">
      <c r="A70" s="16"/>
      <c r="B70"/>
      <c r="C7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7"/>
      <c r="AA70" s="2"/>
      <c r="AB70" s="2"/>
      <c r="AC70" s="2"/>
      <c r="AD70" s="2"/>
      <c r="AE70" s="2"/>
      <c r="AF70" s="2"/>
      <c r="AG70" s="2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</row>
    <row r="71" spans="1:71" s="58" customFormat="1" x14ac:dyDescent="0.25">
      <c r="B71" s="59" t="s">
        <v>28</v>
      </c>
      <c r="C71"/>
      <c r="D71" s="6" t="s">
        <v>116</v>
      </c>
      <c r="E71" s="2"/>
      <c r="F71" s="2"/>
      <c r="G71" s="2"/>
      <c r="H71" s="2"/>
      <c r="I71" s="182" t="s">
        <v>139</v>
      </c>
      <c r="J71" s="6" t="s">
        <v>140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98"/>
      <c r="AA71" s="2"/>
      <c r="AB71" s="2"/>
      <c r="AC71" s="2"/>
      <c r="AD71" s="2"/>
      <c r="AE71" s="2"/>
      <c r="AF71" s="2"/>
      <c r="AG71" s="2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</row>
    <row r="72" spans="1:71" s="58" customFormat="1" x14ac:dyDescent="0.25">
      <c r="B72" s="59" t="s">
        <v>117</v>
      </c>
      <c r="C72" s="6"/>
      <c r="D72" s="6" t="s">
        <v>118</v>
      </c>
      <c r="E72" s="2"/>
      <c r="F72" s="2"/>
      <c r="G72" s="2"/>
      <c r="H72" s="2"/>
      <c r="I72" s="98"/>
      <c r="J72" s="7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98"/>
      <c r="AA72" s="2"/>
      <c r="AB72" s="2"/>
      <c r="AC72" s="2"/>
      <c r="AD72" s="2"/>
      <c r="AE72" s="2"/>
      <c r="AF72" s="2"/>
      <c r="AG72" s="2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</row>
    <row r="73" spans="1:71" s="58" customFormat="1" x14ac:dyDescent="0.25">
      <c r="B73" s="60" t="s">
        <v>119</v>
      </c>
      <c r="C73"/>
      <c r="D73" s="6" t="s">
        <v>120</v>
      </c>
      <c r="E73" s="2"/>
      <c r="F73" s="2"/>
      <c r="G73" s="2"/>
      <c r="H73" s="2"/>
      <c r="I73" s="184" t="s">
        <v>119</v>
      </c>
      <c r="J73" s="74" t="s">
        <v>141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98"/>
      <c r="AA73" s="2"/>
      <c r="AB73" s="2"/>
      <c r="AC73" s="2"/>
      <c r="AD73" s="2"/>
      <c r="AE73" s="2"/>
      <c r="AF73" s="2"/>
      <c r="AG73" s="2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</row>
    <row r="74" spans="1:71" s="58" customFormat="1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98"/>
      <c r="AA74" s="2"/>
      <c r="AB74" s="2"/>
      <c r="AC74" s="2"/>
      <c r="AD74" s="2"/>
      <c r="AE74" s="2"/>
      <c r="AF74" s="2"/>
      <c r="AG74" s="2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</row>
    <row r="75" spans="1:71" x14ac:dyDescent="0.25">
      <c r="BQ75"/>
      <c r="BR75"/>
      <c r="BS75"/>
    </row>
    <row r="76" spans="1:71" x14ac:dyDescent="0.25">
      <c r="BS76"/>
    </row>
    <row r="77" spans="1:71" x14ac:dyDescent="0.25">
      <c r="BS77"/>
    </row>
    <row r="78" spans="1:71" x14ac:dyDescent="0.25">
      <c r="C78" s="2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 x14ac:dyDescent="0.25">
      <c r="C79" s="2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 s="2" customFormat="1" x14ac:dyDescent="0.25"/>
    <row r="81" spans="3:71" s="2" customFormat="1" x14ac:dyDescent="0.25"/>
    <row r="82" spans="3:71" s="2" customFormat="1" x14ac:dyDescent="0.25"/>
    <row r="83" spans="3:71" x14ac:dyDescent="0.25">
      <c r="C83" s="2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3:71" x14ac:dyDescent="0.25">
      <c r="C84" s="2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</row>
    <row r="85" spans="3:71" x14ac:dyDescent="0.25">
      <c r="C85" s="2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3:71" x14ac:dyDescent="0.25">
      <c r="C86" s="2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3:71" x14ac:dyDescent="0.25">
      <c r="C87" s="2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</row>
    <row r="88" spans="3:71" x14ac:dyDescent="0.25">
      <c r="C88" s="2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</row>
    <row r="89" spans="3:71" x14ac:dyDescent="0.25">
      <c r="C89" s="2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</row>
    <row r="90" spans="3:71" x14ac:dyDescent="0.25">
      <c r="C90" s="2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</row>
    <row r="91" spans="3:71" x14ac:dyDescent="0.25">
      <c r="C91" s="58"/>
      <c r="D91" s="58"/>
      <c r="E91" s="58"/>
      <c r="F91" s="58"/>
      <c r="G91" s="58"/>
      <c r="H91" s="58"/>
      <c r="I91" s="58"/>
    </row>
    <row r="92" spans="3:71" x14ac:dyDescent="0.25">
      <c r="L92" s="186"/>
      <c r="M92" s="98"/>
      <c r="N92" s="98"/>
      <c r="O92" s="98"/>
      <c r="P92" s="98"/>
      <c r="Q92" s="98"/>
      <c r="R92" s="98"/>
    </row>
  </sheetData>
  <pageMargins left="0.23622047244094491" right="0.23622047244094491" top="0.74803149606299213" bottom="0.74803149606299213" header="0.31496062992125984" footer="0.31496062992125984"/>
  <pageSetup paperSize="8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BEC0F-6848-4EFC-989A-8ACB48CA63B1}">
  <sheetPr>
    <tabColor rgb="FFFF0000"/>
    <pageSetUpPr fitToPage="1"/>
  </sheetPr>
  <dimension ref="A1:BS73"/>
  <sheetViews>
    <sheetView topLeftCell="A3" zoomScale="70" zoomScaleNormal="70" workbookViewId="0">
      <selection activeCell="F63" sqref="F63"/>
    </sheetView>
  </sheetViews>
  <sheetFormatPr baseColWidth="10" defaultColWidth="11.42578125" defaultRowHeight="15" x14ac:dyDescent="0.25"/>
  <cols>
    <col min="1" max="1" width="2.28515625" customWidth="1"/>
    <col min="2" max="2" width="24.28515625" customWidth="1"/>
    <col min="3" max="3" width="21.5703125" bestFit="1" customWidth="1"/>
    <col min="4" max="71" width="6.7109375" style="2" customWidth="1"/>
  </cols>
  <sheetData>
    <row r="1" spans="1:71" ht="28.5" x14ac:dyDescent="0.45">
      <c r="A1" s="1" t="s">
        <v>142</v>
      </c>
    </row>
    <row r="2" spans="1:71" x14ac:dyDescent="0.25">
      <c r="A2" s="61" t="s">
        <v>1</v>
      </c>
    </row>
    <row r="3" spans="1:71" x14ac:dyDescent="0.25">
      <c r="A3" s="5"/>
    </row>
    <row r="4" spans="1:71" x14ac:dyDescent="0.25"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BM4"/>
      <c r="BN4"/>
      <c r="BO4"/>
      <c r="BP4"/>
      <c r="BQ4"/>
      <c r="BR4"/>
      <c r="BS4"/>
    </row>
    <row r="5" spans="1:71" x14ac:dyDescent="0.25">
      <c r="B5" s="96"/>
      <c r="C5" s="104" t="s">
        <v>86</v>
      </c>
      <c r="D5" s="97">
        <v>1</v>
      </c>
      <c r="E5" s="97">
        <v>3</v>
      </c>
      <c r="F5" s="97">
        <v>5</v>
      </c>
      <c r="G5" s="97">
        <v>7</v>
      </c>
      <c r="H5" s="97">
        <v>9</v>
      </c>
      <c r="I5" s="97">
        <v>11</v>
      </c>
      <c r="J5" s="97">
        <v>13</v>
      </c>
      <c r="K5" s="97">
        <v>15</v>
      </c>
      <c r="L5" s="97">
        <v>17</v>
      </c>
      <c r="M5" s="97">
        <v>19</v>
      </c>
      <c r="N5" s="97">
        <v>21</v>
      </c>
      <c r="O5" s="97">
        <v>23</v>
      </c>
      <c r="P5" s="97">
        <v>25</v>
      </c>
      <c r="Q5" s="97">
        <v>27</v>
      </c>
      <c r="R5" s="97">
        <v>29</v>
      </c>
      <c r="S5" s="97">
        <v>31</v>
      </c>
      <c r="T5" s="97">
        <v>33</v>
      </c>
      <c r="U5" s="97">
        <v>35</v>
      </c>
      <c r="V5" s="97">
        <v>37</v>
      </c>
      <c r="W5" s="97">
        <v>39</v>
      </c>
      <c r="X5" s="97">
        <v>41</v>
      </c>
      <c r="Y5" s="97">
        <v>43</v>
      </c>
      <c r="Z5" s="97">
        <v>45</v>
      </c>
      <c r="AA5" s="97">
        <v>47</v>
      </c>
      <c r="AB5" s="97">
        <v>49</v>
      </c>
      <c r="AC5" s="97">
        <v>51</v>
      </c>
      <c r="AD5" s="97">
        <v>53</v>
      </c>
      <c r="AE5" s="97">
        <v>55</v>
      </c>
      <c r="AF5" s="97">
        <v>57</v>
      </c>
      <c r="AG5" s="97">
        <v>59</v>
      </c>
      <c r="AH5" s="97">
        <v>61</v>
      </c>
      <c r="AI5" s="97">
        <v>63</v>
      </c>
      <c r="AJ5" s="97">
        <v>65</v>
      </c>
      <c r="AK5" s="97">
        <v>67</v>
      </c>
      <c r="AL5" s="97">
        <v>69</v>
      </c>
      <c r="AM5" s="97">
        <v>71</v>
      </c>
      <c r="AN5" s="97">
        <v>73</v>
      </c>
      <c r="BJ5"/>
      <c r="BK5"/>
      <c r="BL5"/>
      <c r="BM5"/>
      <c r="BN5"/>
      <c r="BO5"/>
      <c r="BP5"/>
      <c r="BQ5"/>
      <c r="BR5"/>
      <c r="BS5"/>
    </row>
    <row r="6" spans="1:71" ht="15.75" thickBot="1" x14ac:dyDescent="0.3">
      <c r="B6" s="103" t="s">
        <v>91</v>
      </c>
      <c r="C6" s="60" t="s">
        <v>87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 t="s">
        <v>122</v>
      </c>
      <c r="BJ6"/>
      <c r="BK6"/>
      <c r="BL6"/>
      <c r="BM6"/>
      <c r="BN6"/>
      <c r="BO6"/>
      <c r="BP6"/>
      <c r="BQ6"/>
      <c r="BR6"/>
      <c r="BS6"/>
    </row>
    <row r="7" spans="1:71" x14ac:dyDescent="0.25">
      <c r="B7" s="130"/>
      <c r="C7" s="131" t="s">
        <v>92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BJ7"/>
      <c r="BK7"/>
      <c r="BL7"/>
      <c r="BM7"/>
      <c r="BN7"/>
      <c r="BO7"/>
      <c r="BP7"/>
      <c r="BQ7"/>
      <c r="BR7"/>
      <c r="BS7"/>
    </row>
    <row r="8" spans="1:71" s="18" customFormat="1" x14ac:dyDescent="0.25">
      <c r="A8" s="16"/>
      <c r="B8" s="103" t="s">
        <v>2</v>
      </c>
      <c r="C8"/>
      <c r="D8" s="86">
        <v>0.22430555555555556</v>
      </c>
      <c r="E8" s="86">
        <v>0.24513888888888888</v>
      </c>
      <c r="F8" s="86">
        <v>0.265972222222222</v>
      </c>
      <c r="G8" s="86">
        <v>0.28680555555555498</v>
      </c>
      <c r="H8" s="86">
        <v>0.30763888888888902</v>
      </c>
      <c r="I8" s="86">
        <v>0.328472222222223</v>
      </c>
      <c r="J8" s="86">
        <v>0.34930555555555598</v>
      </c>
      <c r="K8" s="86">
        <v>0.37013888888888902</v>
      </c>
      <c r="L8" s="86">
        <v>0.390972222222223</v>
      </c>
      <c r="M8" s="86">
        <v>0.41180555555555598</v>
      </c>
      <c r="N8" s="86">
        <v>0.43263888888888902</v>
      </c>
      <c r="O8" s="86">
        <v>0.453472222222222</v>
      </c>
      <c r="P8" s="86">
        <v>0.47430555555555598</v>
      </c>
      <c r="Q8" s="86">
        <v>0.49513888888888902</v>
      </c>
      <c r="R8" s="86">
        <v>0.51597222222222205</v>
      </c>
      <c r="S8" s="86">
        <v>0.53680555555555598</v>
      </c>
      <c r="T8" s="86">
        <v>0.55763888888888902</v>
      </c>
      <c r="U8" s="86">
        <v>0.57847222222222205</v>
      </c>
      <c r="V8" s="86">
        <v>0.59930555555555598</v>
      </c>
      <c r="W8" s="86">
        <v>0.62013888888888902</v>
      </c>
      <c r="X8" s="86">
        <v>0.64097222222222205</v>
      </c>
      <c r="Y8" s="86">
        <v>0.66180555555555598</v>
      </c>
      <c r="Z8" s="86">
        <v>0.68263888888888902</v>
      </c>
      <c r="AA8" s="86">
        <v>0.70347222222222205</v>
      </c>
      <c r="AB8" s="86">
        <v>0.72430555555555598</v>
      </c>
      <c r="AC8" s="86">
        <v>0.74513888888888902</v>
      </c>
      <c r="AD8" s="86">
        <v>0.76597222222222106</v>
      </c>
      <c r="AE8" s="86">
        <v>0.78680555555555598</v>
      </c>
      <c r="AF8" s="86">
        <v>0.80763888888888902</v>
      </c>
      <c r="AG8" s="86">
        <v>0.82847222222222106</v>
      </c>
      <c r="AH8" s="86">
        <v>0.84930555555555498</v>
      </c>
      <c r="AI8" s="86">
        <v>0.89097222222222228</v>
      </c>
      <c r="AJ8" s="86">
        <v>0.93263888888889002</v>
      </c>
      <c r="AK8" s="86">
        <v>0.97430555555555698</v>
      </c>
      <c r="AL8" s="86">
        <v>1.0159722222222201</v>
      </c>
      <c r="AM8" s="86">
        <v>1.09930555555556</v>
      </c>
      <c r="AN8" s="179">
        <v>1.1826388888888999</v>
      </c>
      <c r="AO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</row>
    <row r="9" spans="1:71" x14ac:dyDescent="0.25">
      <c r="B9" s="35" t="s">
        <v>123</v>
      </c>
      <c r="D9" s="86">
        <v>0.22777777777777777</v>
      </c>
      <c r="E9" s="86">
        <v>0.24861111111111112</v>
      </c>
      <c r="F9" s="86">
        <v>0.26944444444444399</v>
      </c>
      <c r="G9" s="86">
        <v>0.29027777777777802</v>
      </c>
      <c r="H9" s="86">
        <v>0.31111111111111101</v>
      </c>
      <c r="I9" s="86">
        <v>0.33194444444444499</v>
      </c>
      <c r="J9" s="86">
        <v>0.35277777777777802</v>
      </c>
      <c r="K9" s="86">
        <v>0.37361111111111101</v>
      </c>
      <c r="L9" s="86">
        <v>0.39444444444444499</v>
      </c>
      <c r="M9" s="86">
        <v>0.41527777777777802</v>
      </c>
      <c r="N9" s="86">
        <v>0.43611111111111101</v>
      </c>
      <c r="O9" s="86">
        <v>0.45694444444444499</v>
      </c>
      <c r="P9" s="86">
        <v>0.47777777777777802</v>
      </c>
      <c r="Q9" s="86">
        <v>0.49861111111111101</v>
      </c>
      <c r="R9" s="86">
        <v>0.51944444444444504</v>
      </c>
      <c r="S9" s="86">
        <v>0.54027777777777797</v>
      </c>
      <c r="T9" s="86">
        <v>0.56111111111111101</v>
      </c>
      <c r="U9" s="86">
        <v>0.58194444444444504</v>
      </c>
      <c r="V9" s="86">
        <v>0.60277777777777797</v>
      </c>
      <c r="W9" s="86">
        <v>0.62361111111111101</v>
      </c>
      <c r="X9" s="86">
        <v>0.64444444444444504</v>
      </c>
      <c r="Y9" s="86">
        <v>0.66527777777777797</v>
      </c>
      <c r="Z9" s="86">
        <v>0.686111111111112</v>
      </c>
      <c r="AA9" s="86">
        <v>0.70694444444444504</v>
      </c>
      <c r="AB9" s="86">
        <v>0.72777777777777797</v>
      </c>
      <c r="AC9" s="86">
        <v>0.748611111111112</v>
      </c>
      <c r="AD9" s="86">
        <v>0.76944444444444504</v>
      </c>
      <c r="AE9" s="86">
        <v>0.79027777777777797</v>
      </c>
      <c r="AF9" s="86">
        <v>0.811111111111112</v>
      </c>
      <c r="AG9" s="86">
        <v>0.83194444444444504</v>
      </c>
      <c r="AH9" s="86">
        <v>0.85277777777777797</v>
      </c>
      <c r="AI9" s="86">
        <v>0.89444444444444449</v>
      </c>
      <c r="AJ9" s="86">
        <v>0.93611111111111101</v>
      </c>
      <c r="AK9" s="86">
        <v>0.97777777777777797</v>
      </c>
      <c r="AL9" s="86">
        <v>1.0194444444444399</v>
      </c>
      <c r="AM9" s="86">
        <v>1.1027777777777801</v>
      </c>
      <c r="AN9" s="179">
        <v>1.18611111111112</v>
      </c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x14ac:dyDescent="0.25">
      <c r="B10" s="35" t="s">
        <v>3</v>
      </c>
      <c r="D10" s="86">
        <v>0.23055555555555554</v>
      </c>
      <c r="E10" s="86">
        <v>0.25138888888888888</v>
      </c>
      <c r="F10" s="86">
        <v>0.27222222222222198</v>
      </c>
      <c r="G10" s="86">
        <v>0.29305555555555601</v>
      </c>
      <c r="H10" s="86">
        <v>0.31388888888888899</v>
      </c>
      <c r="I10" s="86">
        <v>0.33472222222222298</v>
      </c>
      <c r="J10" s="86">
        <v>0.35555555555555601</v>
      </c>
      <c r="K10" s="86">
        <v>0.37638888888888899</v>
      </c>
      <c r="L10" s="86">
        <v>0.39722222222222298</v>
      </c>
      <c r="M10" s="86">
        <v>0.41805555555555601</v>
      </c>
      <c r="N10" s="86">
        <v>0.43888888888888899</v>
      </c>
      <c r="O10" s="86">
        <v>0.45972222222222298</v>
      </c>
      <c r="P10" s="86">
        <v>0.48055555555555601</v>
      </c>
      <c r="Q10" s="86">
        <v>0.50138888888888899</v>
      </c>
      <c r="R10" s="86">
        <v>0.52222222222222303</v>
      </c>
      <c r="S10" s="86">
        <v>0.54305555555555596</v>
      </c>
      <c r="T10" s="86">
        <v>0.56388888888888899</v>
      </c>
      <c r="U10" s="86">
        <v>0.58472222222222303</v>
      </c>
      <c r="V10" s="86">
        <v>0.60555555555555596</v>
      </c>
      <c r="W10" s="86">
        <v>0.62638888888888899</v>
      </c>
      <c r="X10" s="86">
        <v>0.64722222222222303</v>
      </c>
      <c r="Y10" s="86">
        <v>0.66805555555555596</v>
      </c>
      <c r="Z10" s="86">
        <v>0.68888888888888999</v>
      </c>
      <c r="AA10" s="86">
        <v>0.70972222222222303</v>
      </c>
      <c r="AB10" s="86">
        <v>0.73055555555555596</v>
      </c>
      <c r="AC10" s="86">
        <v>0.75138888888888999</v>
      </c>
      <c r="AD10" s="86">
        <v>0.77222222222222203</v>
      </c>
      <c r="AE10" s="86">
        <v>0.79305555555555596</v>
      </c>
      <c r="AF10" s="86">
        <v>0.81388888888888999</v>
      </c>
      <c r="AG10" s="86">
        <v>0.83472222222222203</v>
      </c>
      <c r="AH10" s="86">
        <v>0.85555555555555596</v>
      </c>
      <c r="AI10" s="86">
        <v>0.89722222222222225</v>
      </c>
      <c r="AJ10" s="86">
        <v>0.93888888888888899</v>
      </c>
      <c r="AK10" s="86">
        <v>0.98055555555555496</v>
      </c>
      <c r="AL10" s="86">
        <v>1.0222222222222199</v>
      </c>
      <c r="AM10" s="86">
        <v>1.1055555555555501</v>
      </c>
      <c r="AN10" s="179">
        <v>1.18888888888888</v>
      </c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x14ac:dyDescent="0.25">
      <c r="B11" s="35" t="s">
        <v>143</v>
      </c>
      <c r="D11" s="86">
        <v>0.23333333333333331</v>
      </c>
      <c r="E11" s="86">
        <v>0.25416666666666665</v>
      </c>
      <c r="F11" s="86">
        <v>0.27500000000000002</v>
      </c>
      <c r="G11" s="86">
        <v>0.295833333333333</v>
      </c>
      <c r="H11" s="86">
        <v>0.31666666666666698</v>
      </c>
      <c r="I11" s="86">
        <v>0.33750000000000002</v>
      </c>
      <c r="J11" s="86">
        <v>0.358333333333333</v>
      </c>
      <c r="K11" s="86">
        <v>0.37916666666666599</v>
      </c>
      <c r="L11" s="86">
        <v>0.4</v>
      </c>
      <c r="M11" s="86">
        <v>0.420833333333333</v>
      </c>
      <c r="N11" s="86">
        <v>0.44166666666666599</v>
      </c>
      <c r="O11" s="86">
        <v>0.46250000000000002</v>
      </c>
      <c r="P11" s="86">
        <v>0.483333333333333</v>
      </c>
      <c r="Q11" s="86">
        <v>0.50416666666666599</v>
      </c>
      <c r="R11" s="86">
        <v>0.52500000000000002</v>
      </c>
      <c r="S11" s="86">
        <v>0.54583333333333295</v>
      </c>
      <c r="T11" s="86">
        <v>0.56666666666666599</v>
      </c>
      <c r="U11" s="86">
        <v>0.58750000000000002</v>
      </c>
      <c r="V11" s="86">
        <v>0.60833333333333295</v>
      </c>
      <c r="W11" s="86">
        <v>0.62916666666666599</v>
      </c>
      <c r="X11" s="86">
        <v>0.65</v>
      </c>
      <c r="Y11" s="86">
        <v>0.67083333333333295</v>
      </c>
      <c r="Z11" s="86">
        <v>0.69166666666666698</v>
      </c>
      <c r="AA11" s="86">
        <v>0.71250000000000002</v>
      </c>
      <c r="AB11" s="86">
        <v>0.73333333333333295</v>
      </c>
      <c r="AC11" s="86">
        <v>0.75416666666666698</v>
      </c>
      <c r="AD11" s="86">
        <v>0.77500000000000002</v>
      </c>
      <c r="AE11" s="86">
        <v>0.79583333333333295</v>
      </c>
      <c r="AF11" s="86">
        <v>0.81666666666666698</v>
      </c>
      <c r="AG11" s="86">
        <v>0.83750000000000002</v>
      </c>
      <c r="AH11" s="86">
        <v>0.85833333333333295</v>
      </c>
      <c r="AI11" s="86">
        <v>0.9</v>
      </c>
      <c r="AJ11" s="86">
        <v>0.94166666666666698</v>
      </c>
      <c r="AK11" s="86">
        <v>0.98333333333333395</v>
      </c>
      <c r="AL11" s="86">
        <v>1.0249999999999999</v>
      </c>
      <c r="AM11" s="86">
        <v>1.1083333333333301</v>
      </c>
      <c r="AN11" s="179">
        <v>1.19166666666666</v>
      </c>
      <c r="AQ11" s="17"/>
      <c r="AR11" s="17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x14ac:dyDescent="0.25">
      <c r="B12" s="103" t="s">
        <v>94</v>
      </c>
      <c r="C12" t="s">
        <v>93</v>
      </c>
      <c r="D12" s="86">
        <v>0.23819444444444446</v>
      </c>
      <c r="E12" s="86">
        <v>0.2590277777777778</v>
      </c>
      <c r="F12" s="86">
        <v>0.27986111111111101</v>
      </c>
      <c r="G12" s="86">
        <v>0.30069444444444399</v>
      </c>
      <c r="H12" s="86">
        <v>0.32152777777777802</v>
      </c>
      <c r="I12" s="86">
        <v>0.34236111111111101</v>
      </c>
      <c r="J12" s="86">
        <v>0.36319444444444399</v>
      </c>
      <c r="K12" s="86">
        <v>0.38402777777777702</v>
      </c>
      <c r="L12" s="86">
        <v>0.40486111111111101</v>
      </c>
      <c r="M12" s="86">
        <v>0.42569444444444399</v>
      </c>
      <c r="N12" s="86">
        <v>0.44652777777777702</v>
      </c>
      <c r="O12" s="86">
        <v>0.46736111111111101</v>
      </c>
      <c r="P12" s="86">
        <v>0.48819444444444399</v>
      </c>
      <c r="Q12" s="86">
        <v>0.50902777777777697</v>
      </c>
      <c r="R12" s="86">
        <v>0.52986111111111101</v>
      </c>
      <c r="S12" s="86">
        <v>0.55069444444444404</v>
      </c>
      <c r="T12" s="86">
        <v>0.57152777777777697</v>
      </c>
      <c r="U12" s="86">
        <v>0.59236111111111101</v>
      </c>
      <c r="V12" s="86">
        <v>0.61319444444444404</v>
      </c>
      <c r="W12" s="86">
        <v>0.63402777777777697</v>
      </c>
      <c r="X12" s="86">
        <v>0.65486111111111101</v>
      </c>
      <c r="Y12" s="86">
        <v>0.67569444444444404</v>
      </c>
      <c r="Z12" s="86">
        <v>0.69652777777777797</v>
      </c>
      <c r="AA12" s="86">
        <v>0.71736111111111101</v>
      </c>
      <c r="AB12" s="86">
        <v>0.73819444444444404</v>
      </c>
      <c r="AC12" s="86">
        <v>0.75902777777777897</v>
      </c>
      <c r="AD12" s="86">
        <v>0.77986111111111101</v>
      </c>
      <c r="AE12" s="86">
        <v>0.80069444444444404</v>
      </c>
      <c r="AF12" s="86">
        <v>0.82152777777777897</v>
      </c>
      <c r="AG12" s="86">
        <v>0.84236111111111101</v>
      </c>
      <c r="AH12" s="86">
        <v>0.86319444444444404</v>
      </c>
      <c r="AI12" s="86">
        <v>0.90486111111111112</v>
      </c>
      <c r="AJ12" s="86">
        <v>0.94652777777777797</v>
      </c>
      <c r="AK12" s="86">
        <v>0.98819444444444504</v>
      </c>
      <c r="AL12" s="86">
        <v>1.02986111111111</v>
      </c>
      <c r="AM12" s="86">
        <v>1.1131944444444499</v>
      </c>
      <c r="AN12" s="179">
        <v>1.1965277777777901</v>
      </c>
      <c r="AQ12" s="17"/>
      <c r="AR12" s="17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ht="12" customHeight="1" x14ac:dyDescent="0.25">
      <c r="B13" s="99"/>
      <c r="C13" s="110" t="s">
        <v>101</v>
      </c>
      <c r="D13" s="108">
        <v>240</v>
      </c>
      <c r="E13" s="108">
        <v>240</v>
      </c>
      <c r="F13" s="108">
        <v>120</v>
      </c>
      <c r="G13" s="108">
        <v>120</v>
      </c>
      <c r="H13" s="108">
        <v>120</v>
      </c>
      <c r="I13" s="108">
        <v>120</v>
      </c>
      <c r="J13" s="108">
        <v>120</v>
      </c>
      <c r="K13" s="108">
        <v>120</v>
      </c>
      <c r="L13" s="108">
        <v>120</v>
      </c>
      <c r="M13" s="108">
        <v>120</v>
      </c>
      <c r="N13" s="108">
        <v>120</v>
      </c>
      <c r="O13" s="108">
        <v>120</v>
      </c>
      <c r="P13" s="108">
        <v>120</v>
      </c>
      <c r="Q13" s="108">
        <v>120</v>
      </c>
      <c r="R13" s="108">
        <v>120</v>
      </c>
      <c r="S13" s="108">
        <v>120</v>
      </c>
      <c r="T13" s="185">
        <v>240</v>
      </c>
      <c r="U13" s="108">
        <v>120</v>
      </c>
      <c r="V13" s="108">
        <v>240</v>
      </c>
      <c r="W13" s="108">
        <v>120</v>
      </c>
      <c r="X13" s="185">
        <v>240</v>
      </c>
      <c r="Y13" s="185">
        <v>120</v>
      </c>
      <c r="Z13" s="185">
        <v>240</v>
      </c>
      <c r="AA13" s="185">
        <v>120</v>
      </c>
      <c r="AB13" s="185">
        <v>240</v>
      </c>
      <c r="AC13" s="108">
        <v>120</v>
      </c>
      <c r="AD13" s="185">
        <v>240</v>
      </c>
      <c r="AE13" s="108">
        <v>120</v>
      </c>
      <c r="AF13" s="108">
        <v>120</v>
      </c>
      <c r="AG13" s="108">
        <v>120</v>
      </c>
      <c r="AH13" s="108">
        <v>120</v>
      </c>
      <c r="AI13" s="108">
        <v>200</v>
      </c>
      <c r="AJ13" s="108">
        <v>240</v>
      </c>
      <c r="AK13" s="108">
        <v>240</v>
      </c>
      <c r="AL13" s="108"/>
      <c r="AM13" s="108"/>
      <c r="AN13" s="108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ht="12" customHeight="1" x14ac:dyDescent="0.25">
      <c r="B14" s="102" t="s">
        <v>102</v>
      </c>
      <c r="C14" s="110" t="s">
        <v>103</v>
      </c>
      <c r="D14" s="108">
        <v>240</v>
      </c>
      <c r="E14" s="108">
        <v>240</v>
      </c>
      <c r="F14" s="108">
        <v>120</v>
      </c>
      <c r="G14" s="108">
        <v>120</v>
      </c>
      <c r="H14" s="108">
        <v>120</v>
      </c>
      <c r="I14" s="108">
        <v>120</v>
      </c>
      <c r="J14" s="108">
        <v>120</v>
      </c>
      <c r="K14" s="108">
        <v>120</v>
      </c>
      <c r="L14" s="108">
        <v>120</v>
      </c>
      <c r="M14" s="108">
        <v>120</v>
      </c>
      <c r="N14" s="108">
        <v>120</v>
      </c>
      <c r="O14" s="108">
        <v>120</v>
      </c>
      <c r="P14" s="108">
        <v>120</v>
      </c>
      <c r="Q14" s="108">
        <v>120</v>
      </c>
      <c r="R14" s="108">
        <v>120</v>
      </c>
      <c r="S14" s="108">
        <v>120</v>
      </c>
      <c r="T14" s="185">
        <v>240</v>
      </c>
      <c r="U14" s="108">
        <v>120</v>
      </c>
      <c r="V14" s="108">
        <v>240</v>
      </c>
      <c r="W14" s="108">
        <v>120</v>
      </c>
      <c r="X14" s="185">
        <v>240</v>
      </c>
      <c r="Y14" s="185">
        <v>120</v>
      </c>
      <c r="Z14" s="185">
        <v>240</v>
      </c>
      <c r="AA14" s="185">
        <v>120</v>
      </c>
      <c r="AB14" s="185">
        <v>240</v>
      </c>
      <c r="AC14" s="108">
        <v>120</v>
      </c>
      <c r="AD14" s="185">
        <v>240</v>
      </c>
      <c r="AE14" s="108">
        <v>120</v>
      </c>
      <c r="AF14" s="108">
        <v>120</v>
      </c>
      <c r="AG14" s="108">
        <v>120</v>
      </c>
      <c r="AH14" s="108">
        <v>120</v>
      </c>
      <c r="AI14" s="108">
        <v>200</v>
      </c>
      <c r="AJ14" s="108">
        <v>240</v>
      </c>
      <c r="AK14" s="108">
        <v>240</v>
      </c>
      <c r="AL14" s="108"/>
      <c r="AM14" s="108"/>
      <c r="AN14" s="108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ht="12" customHeight="1" x14ac:dyDescent="0.25">
      <c r="B15" s="100"/>
      <c r="C15" s="110" t="s">
        <v>29</v>
      </c>
      <c r="D15" s="108">
        <v>120</v>
      </c>
      <c r="E15" s="108"/>
      <c r="F15" s="108">
        <v>120</v>
      </c>
      <c r="G15" s="108"/>
      <c r="H15" s="108">
        <v>120</v>
      </c>
      <c r="I15" s="108"/>
      <c r="J15" s="108">
        <v>120</v>
      </c>
      <c r="K15" s="108"/>
      <c r="L15" s="108">
        <v>120</v>
      </c>
      <c r="M15" s="108">
        <v>120</v>
      </c>
      <c r="N15" s="108">
        <v>120</v>
      </c>
      <c r="O15" s="108">
        <v>120</v>
      </c>
      <c r="P15" s="108">
        <v>120</v>
      </c>
      <c r="Q15" s="108">
        <v>120</v>
      </c>
      <c r="R15" s="185">
        <v>120</v>
      </c>
      <c r="S15" s="108">
        <v>120</v>
      </c>
      <c r="T15" s="185">
        <v>120</v>
      </c>
      <c r="U15" s="108">
        <v>120</v>
      </c>
      <c r="V15" s="185">
        <v>120</v>
      </c>
      <c r="W15" s="185">
        <v>120</v>
      </c>
      <c r="X15" s="185">
        <v>120</v>
      </c>
      <c r="Y15" s="185">
        <v>120</v>
      </c>
      <c r="Z15" s="185">
        <v>120</v>
      </c>
      <c r="AA15" s="108">
        <v>120</v>
      </c>
      <c r="AB15" s="185">
        <v>120</v>
      </c>
      <c r="AC15" s="108">
        <v>120</v>
      </c>
      <c r="AD15" s="185">
        <v>120</v>
      </c>
      <c r="AE15" s="185">
        <v>120</v>
      </c>
      <c r="AF15" s="185">
        <v>120</v>
      </c>
      <c r="AG15" s="108">
        <v>120</v>
      </c>
      <c r="AH15" s="185">
        <v>120</v>
      </c>
      <c r="AI15" s="108">
        <v>200</v>
      </c>
      <c r="AJ15" s="108">
        <v>240</v>
      </c>
      <c r="AK15" s="108">
        <v>240</v>
      </c>
      <c r="AL15" s="108">
        <v>240</v>
      </c>
      <c r="AM15" s="108">
        <v>120</v>
      </c>
      <c r="AN15" s="108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ht="12" customHeight="1" x14ac:dyDescent="0.25">
      <c r="B16" s="101"/>
      <c r="C16" s="110" t="s">
        <v>30</v>
      </c>
      <c r="D16" s="108"/>
      <c r="E16" s="108"/>
      <c r="F16" s="108">
        <v>120</v>
      </c>
      <c r="G16" s="108"/>
      <c r="H16" s="108">
        <v>120</v>
      </c>
      <c r="I16" s="108"/>
      <c r="J16" s="108">
        <v>120</v>
      </c>
      <c r="K16" s="108"/>
      <c r="L16" s="108">
        <v>120</v>
      </c>
      <c r="M16" s="108"/>
      <c r="N16" s="108">
        <v>120</v>
      </c>
      <c r="O16" s="108"/>
      <c r="P16" s="108">
        <v>120</v>
      </c>
      <c r="Q16" s="108"/>
      <c r="R16" s="108">
        <v>120</v>
      </c>
      <c r="S16" s="108"/>
      <c r="T16" s="108">
        <v>120</v>
      </c>
      <c r="U16" s="108"/>
      <c r="V16" s="108">
        <v>120</v>
      </c>
      <c r="W16" s="108"/>
      <c r="X16" s="185">
        <v>120</v>
      </c>
      <c r="Y16" s="108"/>
      <c r="Z16" s="185">
        <v>120</v>
      </c>
      <c r="AA16" s="108"/>
      <c r="AB16" s="108">
        <v>120</v>
      </c>
      <c r="AC16" s="108"/>
      <c r="AD16" s="108">
        <v>120</v>
      </c>
      <c r="AE16" s="108"/>
      <c r="AF16" s="185">
        <v>120</v>
      </c>
      <c r="AG16" s="108"/>
      <c r="AH16" s="108">
        <v>120</v>
      </c>
      <c r="AI16" s="108">
        <v>200</v>
      </c>
      <c r="AJ16" s="108">
        <v>240</v>
      </c>
      <c r="AK16" s="108">
        <v>240</v>
      </c>
      <c r="AL16" s="108">
        <v>240</v>
      </c>
      <c r="AM16" s="108">
        <v>120</v>
      </c>
      <c r="AN16" s="183" t="s">
        <v>144</v>
      </c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2:71" s="58" customFormat="1" ht="15" customHeight="1" x14ac:dyDescent="0.25">
      <c r="B17" s="103" t="s">
        <v>94</v>
      </c>
      <c r="C17"/>
      <c r="D17" s="86">
        <v>0.23958333333333334</v>
      </c>
      <c r="E17" s="86">
        <v>0.26041666666666669</v>
      </c>
      <c r="F17" s="86">
        <v>0.28125</v>
      </c>
      <c r="G17" s="86">
        <v>0.30208333333333298</v>
      </c>
      <c r="H17" s="86">
        <v>0.32291666666666702</v>
      </c>
      <c r="I17" s="86">
        <v>0.34375</v>
      </c>
      <c r="J17" s="86">
        <v>0.36458333333333298</v>
      </c>
      <c r="K17" s="86">
        <v>0.38541666666666602</v>
      </c>
      <c r="L17" s="86">
        <v>0.40625</v>
      </c>
      <c r="M17" s="86">
        <v>0.42708333333333298</v>
      </c>
      <c r="N17" s="86">
        <v>0.44791666666666602</v>
      </c>
      <c r="O17" s="86">
        <v>0.46875</v>
      </c>
      <c r="P17" s="86">
        <v>0.48958333333333298</v>
      </c>
      <c r="Q17" s="86">
        <v>0.51041666666666596</v>
      </c>
      <c r="R17" s="86">
        <v>0.53125</v>
      </c>
      <c r="S17" s="86">
        <v>0.55208333333333304</v>
      </c>
      <c r="T17" s="86">
        <v>0.57291666666666596</v>
      </c>
      <c r="U17" s="86">
        <v>0.59375</v>
      </c>
      <c r="V17" s="86">
        <v>0.61458333333333304</v>
      </c>
      <c r="W17" s="86">
        <v>0.63541666666666596</v>
      </c>
      <c r="X17" s="86">
        <v>0.65625</v>
      </c>
      <c r="Y17" s="86">
        <v>0.67708333333333304</v>
      </c>
      <c r="Z17" s="86">
        <v>0.69791666666666696</v>
      </c>
      <c r="AA17" s="86">
        <v>0.71875</v>
      </c>
      <c r="AB17" s="86">
        <v>0.73958333333333304</v>
      </c>
      <c r="AC17" s="86">
        <v>0.76041666666666696</v>
      </c>
      <c r="AD17" s="86">
        <v>0.78125</v>
      </c>
      <c r="AE17" s="86">
        <v>0.80208333333333304</v>
      </c>
      <c r="AF17" s="86">
        <v>0.82291666666666696</v>
      </c>
      <c r="AG17" s="86">
        <v>0.84375</v>
      </c>
      <c r="AH17" s="86">
        <v>0.86458333333333304</v>
      </c>
      <c r="AI17" s="86">
        <v>0.90625</v>
      </c>
      <c r="AJ17" s="86">
        <v>0.94791666666666696</v>
      </c>
      <c r="AK17" s="86">
        <v>0.98958333333333404</v>
      </c>
      <c r="AL17" s="86">
        <v>1.03125</v>
      </c>
      <c r="AM17" s="86">
        <v>1.1145833333333399</v>
      </c>
      <c r="AN17" s="179">
        <v>1.1979166666666801</v>
      </c>
      <c r="AO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</row>
    <row r="18" spans="2:71" x14ac:dyDescent="0.25">
      <c r="B18" s="35" t="s">
        <v>145</v>
      </c>
      <c r="D18" s="86">
        <v>0.24305555555555555</v>
      </c>
      <c r="E18" s="86">
        <v>0.2638888888888889</v>
      </c>
      <c r="F18" s="86">
        <v>0.28472222222222199</v>
      </c>
      <c r="G18" s="86">
        <v>0.30555555555555602</v>
      </c>
      <c r="H18" s="86">
        <v>0.32638888888888901</v>
      </c>
      <c r="I18" s="86">
        <v>0.34722222222222299</v>
      </c>
      <c r="J18" s="86">
        <v>0.36805555555555602</v>
      </c>
      <c r="K18" s="86">
        <v>0.38888888888888901</v>
      </c>
      <c r="L18" s="86">
        <v>0.40972222222222299</v>
      </c>
      <c r="M18" s="86">
        <v>0.43055555555555602</v>
      </c>
      <c r="N18" s="86">
        <v>0.45138888888888901</v>
      </c>
      <c r="O18" s="86">
        <v>0.47222222222222299</v>
      </c>
      <c r="P18" s="86">
        <v>0.49305555555555602</v>
      </c>
      <c r="Q18" s="86">
        <v>0.51388888888888895</v>
      </c>
      <c r="R18" s="86">
        <v>0.53472222222222299</v>
      </c>
      <c r="S18" s="86">
        <v>0.55555555555555602</v>
      </c>
      <c r="T18" s="86">
        <v>0.57638888888888895</v>
      </c>
      <c r="U18" s="86">
        <v>0.59722222222222299</v>
      </c>
      <c r="V18" s="86">
        <v>0.61805555555555602</v>
      </c>
      <c r="W18" s="86">
        <v>0.63888888888888895</v>
      </c>
      <c r="X18" s="86">
        <v>0.65972222222222299</v>
      </c>
      <c r="Y18" s="86">
        <v>0.68055555555555602</v>
      </c>
      <c r="Z18" s="86">
        <v>0.70138888888888995</v>
      </c>
      <c r="AA18" s="86">
        <v>0.72222222222222299</v>
      </c>
      <c r="AB18" s="86">
        <v>0.74305555555555602</v>
      </c>
      <c r="AC18" s="86">
        <v>0.76388888888888995</v>
      </c>
      <c r="AD18" s="86">
        <v>0.78472222222222299</v>
      </c>
      <c r="AE18" s="86">
        <v>0.80555555555555602</v>
      </c>
      <c r="AF18" s="86">
        <v>0.82638888888888995</v>
      </c>
      <c r="AG18" s="86">
        <v>0.84722222222222299</v>
      </c>
      <c r="AH18" s="86">
        <v>0.86805555555555602</v>
      </c>
      <c r="AI18" s="86">
        <v>0.90972222222222221</v>
      </c>
      <c r="AJ18" s="86">
        <v>0.95138888888888795</v>
      </c>
      <c r="AK18" s="86">
        <v>0.99305555555555503</v>
      </c>
      <c r="AL18" s="86">
        <v>1.0347222222222201</v>
      </c>
      <c r="AM18" s="86">
        <v>1.11805555555555</v>
      </c>
      <c r="AN18" s="179">
        <v>1.20138888888888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2:71" x14ac:dyDescent="0.25">
      <c r="B19" s="35" t="s">
        <v>146</v>
      </c>
      <c r="D19" s="86">
        <v>0.24652777777777779</v>
      </c>
      <c r="E19" s="86">
        <v>0.2673611111111111</v>
      </c>
      <c r="F19" s="86">
        <v>0.28819444444444398</v>
      </c>
      <c r="G19" s="86">
        <v>0.30902777777777801</v>
      </c>
      <c r="H19" s="86">
        <v>0.32986111111111099</v>
      </c>
      <c r="I19" s="86">
        <v>0.35069444444444497</v>
      </c>
      <c r="J19" s="86">
        <v>0.37152777777777801</v>
      </c>
      <c r="K19" s="86">
        <v>0.39236111111111099</v>
      </c>
      <c r="L19" s="86">
        <v>0.41319444444444497</v>
      </c>
      <c r="M19" s="86">
        <v>0.43402777777777801</v>
      </c>
      <c r="N19" s="86">
        <v>0.45486111111111099</v>
      </c>
      <c r="O19" s="86">
        <v>0.47569444444444398</v>
      </c>
      <c r="P19" s="86">
        <v>0.49652777777777801</v>
      </c>
      <c r="Q19" s="86">
        <v>0.51736111111111105</v>
      </c>
      <c r="R19" s="86">
        <v>0.53819444444444398</v>
      </c>
      <c r="S19" s="86">
        <v>0.55902777777777801</v>
      </c>
      <c r="T19" s="86">
        <v>0.57986111111111105</v>
      </c>
      <c r="U19" s="86">
        <v>0.60069444444444398</v>
      </c>
      <c r="V19" s="86">
        <v>0.62152777777777801</v>
      </c>
      <c r="W19" s="86">
        <v>0.64236111111111105</v>
      </c>
      <c r="X19" s="86">
        <v>0.66319444444444398</v>
      </c>
      <c r="Y19" s="86">
        <v>0.68402777777777801</v>
      </c>
      <c r="Z19" s="86">
        <v>0.70486111111111105</v>
      </c>
      <c r="AA19" s="86">
        <v>0.72569444444444398</v>
      </c>
      <c r="AB19" s="86">
        <v>0.74652777777777801</v>
      </c>
      <c r="AC19" s="86">
        <v>0.76736111111111105</v>
      </c>
      <c r="AD19" s="86">
        <v>0.78819444444444398</v>
      </c>
      <c r="AE19" s="86">
        <v>0.80902777777777801</v>
      </c>
      <c r="AF19" s="86">
        <v>0.82986111111111105</v>
      </c>
      <c r="AG19" s="86">
        <v>0.85069444444444398</v>
      </c>
      <c r="AH19" s="86">
        <v>0.87152777777777701</v>
      </c>
      <c r="AI19" s="86">
        <v>0.91319444444444442</v>
      </c>
      <c r="AJ19" s="86">
        <v>0.95486111111111205</v>
      </c>
      <c r="AK19" s="86">
        <v>0.99652777777777901</v>
      </c>
      <c r="AL19" s="86">
        <v>1.03819444444445</v>
      </c>
      <c r="AM19" s="86">
        <v>1.1215277777777799</v>
      </c>
      <c r="AN19" s="179">
        <v>1.2048611111111101</v>
      </c>
      <c r="BG19"/>
      <c r="BH19"/>
      <c r="BI19"/>
      <c r="BJ19"/>
      <c r="BK19"/>
      <c r="BL19"/>
      <c r="BM19"/>
      <c r="BN19"/>
      <c r="BO19"/>
      <c r="BP19"/>
      <c r="BQ19"/>
      <c r="BR19"/>
      <c r="BS19"/>
    </row>
    <row r="20" spans="2:71" s="58" customFormat="1" x14ac:dyDescent="0.25">
      <c r="B20" s="35" t="s">
        <v>147</v>
      </c>
      <c r="C20" t="s">
        <v>93</v>
      </c>
      <c r="D20" s="86">
        <v>0.24861111111111112</v>
      </c>
      <c r="E20" s="86">
        <v>0.26944444444444443</v>
      </c>
      <c r="F20" s="86">
        <v>0.29027777777777802</v>
      </c>
      <c r="G20" s="86">
        <v>0.31111111111111101</v>
      </c>
      <c r="H20" s="86">
        <v>0.33194444444444399</v>
      </c>
      <c r="I20" s="86">
        <v>0.35277777777777802</v>
      </c>
      <c r="J20" s="86">
        <v>0.37361111111111101</v>
      </c>
      <c r="K20" s="86">
        <v>0.39444444444444399</v>
      </c>
      <c r="L20" s="86">
        <v>0.41527777777777802</v>
      </c>
      <c r="M20" s="86">
        <v>0.43611111111111101</v>
      </c>
      <c r="N20" s="86">
        <v>0.45694444444444399</v>
      </c>
      <c r="O20" s="86">
        <v>0.47777777777777702</v>
      </c>
      <c r="P20" s="86">
        <v>0.49861111111111101</v>
      </c>
      <c r="Q20" s="86">
        <v>0.51944444444444404</v>
      </c>
      <c r="R20" s="86">
        <v>0.54027777777777697</v>
      </c>
      <c r="S20" s="86">
        <v>0.56111111111111101</v>
      </c>
      <c r="T20" s="86">
        <v>0.58194444444444404</v>
      </c>
      <c r="U20" s="86">
        <v>0.60277777777777697</v>
      </c>
      <c r="V20" s="86">
        <v>0.62361111111111101</v>
      </c>
      <c r="W20" s="86">
        <v>0.64444444444444404</v>
      </c>
      <c r="X20" s="86">
        <v>0.66527777777777697</v>
      </c>
      <c r="Y20" s="86">
        <v>0.68611111111111101</v>
      </c>
      <c r="Z20" s="86">
        <v>0.70694444444444404</v>
      </c>
      <c r="AA20" s="86">
        <v>0.72777777777777697</v>
      </c>
      <c r="AB20" s="86">
        <v>0.74861111111111101</v>
      </c>
      <c r="AC20" s="86">
        <v>0.76944444444444404</v>
      </c>
      <c r="AD20" s="86">
        <v>0.79027777777777697</v>
      </c>
      <c r="AE20" s="86">
        <v>0.81111111111111101</v>
      </c>
      <c r="AF20" s="86">
        <v>0.83194444444444404</v>
      </c>
      <c r="AG20" s="86">
        <v>0.85277777777777697</v>
      </c>
      <c r="AH20" s="86">
        <v>0.87361111111111001</v>
      </c>
      <c r="AI20" s="86">
        <v>0.91527777777777775</v>
      </c>
      <c r="AJ20" s="86">
        <v>0.95694444444444504</v>
      </c>
      <c r="AK20" s="86">
        <v>0.998611111111113</v>
      </c>
      <c r="AL20" s="86">
        <v>1.0402777777777801</v>
      </c>
      <c r="AM20" s="86">
        <v>1.12361111111112</v>
      </c>
      <c r="AN20" s="179">
        <v>1.2069444444444599</v>
      </c>
      <c r="AO20" s="98"/>
      <c r="AQ20" s="2"/>
      <c r="AR20" s="2"/>
      <c r="AS20" s="2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</row>
    <row r="21" spans="2:71" s="58" customFormat="1" x14ac:dyDescent="0.25">
      <c r="B21" s="33" t="s">
        <v>147</v>
      </c>
      <c r="C21" s="4"/>
      <c r="D21" s="89">
        <v>0.25</v>
      </c>
      <c r="E21" s="89">
        <v>0.27083333333333331</v>
      </c>
      <c r="F21" s="89">
        <v>0.29166666666666702</v>
      </c>
      <c r="G21" s="89">
        <v>0.3125</v>
      </c>
      <c r="H21" s="89">
        <v>0.33333333333333298</v>
      </c>
      <c r="I21" s="89">
        <v>0.35416666666666702</v>
      </c>
      <c r="J21" s="89">
        <v>0.375</v>
      </c>
      <c r="K21" s="89">
        <v>0.39583333333333298</v>
      </c>
      <c r="L21" s="89">
        <v>0.41666666666666702</v>
      </c>
      <c r="M21" s="89">
        <v>0.4375</v>
      </c>
      <c r="N21" s="89">
        <v>0.45833333333333298</v>
      </c>
      <c r="O21" s="89">
        <v>0.47916666666666602</v>
      </c>
      <c r="P21" s="89">
        <v>0.5</v>
      </c>
      <c r="Q21" s="89">
        <v>0.52083333333333304</v>
      </c>
      <c r="R21" s="89">
        <v>0.54166666666666596</v>
      </c>
      <c r="S21" s="89">
        <v>0.5625</v>
      </c>
      <c r="T21" s="89">
        <v>0.58333333333333304</v>
      </c>
      <c r="U21" s="89">
        <v>0.60416666666666596</v>
      </c>
      <c r="V21" s="89">
        <v>0.625</v>
      </c>
      <c r="W21" s="89">
        <v>0.64583333333333304</v>
      </c>
      <c r="X21" s="89">
        <v>0.66666666666666596</v>
      </c>
      <c r="Y21" s="89">
        <v>0.6875</v>
      </c>
      <c r="Z21" s="89">
        <v>0.70833333333333304</v>
      </c>
      <c r="AA21" s="89">
        <v>0.72916666666666596</v>
      </c>
      <c r="AB21" s="89">
        <v>0.75</v>
      </c>
      <c r="AC21" s="89">
        <v>0.77083333333333304</v>
      </c>
      <c r="AD21" s="89">
        <v>0.79166666666666596</v>
      </c>
      <c r="AE21" s="89">
        <v>0.8125</v>
      </c>
      <c r="AF21" s="89">
        <v>0.83333333333333304</v>
      </c>
      <c r="AG21" s="89">
        <v>0.85416666666666596</v>
      </c>
      <c r="AH21" s="89">
        <v>0.874999999999999</v>
      </c>
      <c r="AI21" s="89">
        <v>0.91666666666666663</v>
      </c>
      <c r="AJ21" s="89">
        <v>0.95833333333333404</v>
      </c>
      <c r="AK21" s="89">
        <v>1</v>
      </c>
      <c r="AL21" s="89">
        <v>1.0416666666666701</v>
      </c>
      <c r="AM21" s="89">
        <v>1.125</v>
      </c>
      <c r="AN21" s="181">
        <v>1.2083333333333299</v>
      </c>
      <c r="AO21" s="98"/>
      <c r="AQ21" s="2"/>
      <c r="AR21" s="2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</row>
    <row r="22" spans="2:71" s="58" customFormat="1" x14ac:dyDescent="0.25">
      <c r="B22" s="35" t="s">
        <v>148</v>
      </c>
      <c r="C22"/>
      <c r="D22" s="86">
        <v>0.25208333333333333</v>
      </c>
      <c r="E22" s="86">
        <v>0.27291666666666664</v>
      </c>
      <c r="F22" s="86">
        <v>0.29375000000000001</v>
      </c>
      <c r="G22" s="86">
        <v>0.31458333333333299</v>
      </c>
      <c r="H22" s="86">
        <v>0.33541666666666697</v>
      </c>
      <c r="I22" s="86">
        <v>0.35625000000000001</v>
      </c>
      <c r="J22" s="86">
        <v>0.37708333333333299</v>
      </c>
      <c r="K22" s="86">
        <v>0.39791666666666597</v>
      </c>
      <c r="L22" s="86">
        <v>0.41875000000000001</v>
      </c>
      <c r="M22" s="86">
        <v>0.43958333333333299</v>
      </c>
      <c r="N22" s="86">
        <v>0.46041666666666597</v>
      </c>
      <c r="O22" s="86">
        <v>0.48124999999999901</v>
      </c>
      <c r="P22" s="86">
        <v>0.50208333333333299</v>
      </c>
      <c r="Q22" s="86">
        <v>0.52291666666666603</v>
      </c>
      <c r="R22" s="86">
        <v>0.54374999999999896</v>
      </c>
      <c r="S22" s="86">
        <v>0.56458333333333299</v>
      </c>
      <c r="T22" s="86">
        <v>0.58541666666666603</v>
      </c>
      <c r="U22" s="86">
        <v>0.60624999999999896</v>
      </c>
      <c r="V22" s="86">
        <v>0.62708333333333299</v>
      </c>
      <c r="W22" s="86">
        <v>0.64791666666666603</v>
      </c>
      <c r="X22" s="86">
        <v>0.66874999999999896</v>
      </c>
      <c r="Y22" s="86">
        <v>0.68958333333333299</v>
      </c>
      <c r="Z22" s="86">
        <v>0.71041666666666603</v>
      </c>
      <c r="AA22" s="86">
        <v>0.73124999999999896</v>
      </c>
      <c r="AB22" s="86">
        <v>0.75208333333333299</v>
      </c>
      <c r="AC22" s="86">
        <v>0.77291666666666603</v>
      </c>
      <c r="AD22" s="86">
        <v>0.79374999999999896</v>
      </c>
      <c r="AE22" s="86">
        <v>0.81458333333333299</v>
      </c>
      <c r="AF22" s="86">
        <v>0.83541666666666603</v>
      </c>
      <c r="AG22" s="86">
        <v>0.85624999999999896</v>
      </c>
      <c r="AH22" s="86">
        <v>0.87708333333333199</v>
      </c>
      <c r="AI22" s="86">
        <v>0.91874999999999996</v>
      </c>
      <c r="AJ22" s="86">
        <v>0.96041666666666803</v>
      </c>
      <c r="AK22" s="86">
        <v>1.0020833333333401</v>
      </c>
      <c r="AL22" s="86">
        <v>1.04375</v>
      </c>
      <c r="AM22" s="86">
        <v>1.1270833333333401</v>
      </c>
      <c r="AN22" s="179">
        <v>1.21041666666668</v>
      </c>
      <c r="AO22" s="98"/>
      <c r="AQ22" s="2"/>
      <c r="AR22" s="2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</row>
    <row r="23" spans="2:71" s="58" customFormat="1" x14ac:dyDescent="0.25">
      <c r="B23" s="103" t="s">
        <v>149</v>
      </c>
      <c r="C23" t="s">
        <v>93</v>
      </c>
      <c r="D23" s="86">
        <v>0.25625000000000003</v>
      </c>
      <c r="E23" s="86">
        <v>0.27708333333333335</v>
      </c>
      <c r="F23" s="86">
        <v>0.297916666666667</v>
      </c>
      <c r="G23" s="86">
        <v>0.31874999999999998</v>
      </c>
      <c r="H23" s="86">
        <v>0.33958333333333302</v>
      </c>
      <c r="I23" s="86">
        <v>0.360416666666667</v>
      </c>
      <c r="J23" s="86">
        <v>0.38124999999999998</v>
      </c>
      <c r="K23" s="86">
        <v>0.40208333333333302</v>
      </c>
      <c r="L23" s="86">
        <v>0.422916666666667</v>
      </c>
      <c r="M23" s="86">
        <v>0.44374999999999998</v>
      </c>
      <c r="N23" s="86">
        <v>0.46458333333333302</v>
      </c>
      <c r="O23" s="86">
        <v>0.485416666666666</v>
      </c>
      <c r="P23" s="86">
        <v>0.50624999999999998</v>
      </c>
      <c r="Q23" s="86">
        <v>0.52708333333333302</v>
      </c>
      <c r="R23" s="86">
        <v>0.54791666666666605</v>
      </c>
      <c r="S23" s="86">
        <v>0.56874999999999998</v>
      </c>
      <c r="T23" s="86">
        <v>0.58958333333333302</v>
      </c>
      <c r="U23" s="86">
        <v>0.61041666666666605</v>
      </c>
      <c r="V23" s="86">
        <v>0.63124999999999998</v>
      </c>
      <c r="W23" s="86">
        <v>0.65208333333333302</v>
      </c>
      <c r="X23" s="86">
        <v>0.67291666666666605</v>
      </c>
      <c r="Y23" s="86">
        <v>0.69374999999999998</v>
      </c>
      <c r="Z23" s="86">
        <v>0.71458333333333302</v>
      </c>
      <c r="AA23" s="86">
        <v>0.73541666666666605</v>
      </c>
      <c r="AB23" s="86">
        <v>0.75624999999999998</v>
      </c>
      <c r="AC23" s="86">
        <v>0.77708333333333302</v>
      </c>
      <c r="AD23" s="86">
        <v>0.79791666666666605</v>
      </c>
      <c r="AE23" s="86">
        <v>0.81874999999999998</v>
      </c>
      <c r="AF23" s="86">
        <v>0.83958333333333302</v>
      </c>
      <c r="AG23" s="86">
        <v>0.86041666666666605</v>
      </c>
      <c r="AH23" s="86">
        <v>0.88124999999999898</v>
      </c>
      <c r="AI23" s="86">
        <v>0.92291666666666672</v>
      </c>
      <c r="AJ23" s="86">
        <v>0.96458333333333401</v>
      </c>
      <c r="AK23" s="86">
        <v>1.0062500000000001</v>
      </c>
      <c r="AL23" s="86">
        <v>1.0479166666666699</v>
      </c>
      <c r="AM23" s="86">
        <v>1.1312500000000001</v>
      </c>
      <c r="AN23" s="179">
        <v>1.21458333333333</v>
      </c>
      <c r="AO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</row>
    <row r="24" spans="2:71" ht="15.75" thickBot="1" x14ac:dyDescent="0.3">
      <c r="B24" s="127"/>
      <c r="C24" s="129" t="s">
        <v>111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Q24" s="98"/>
      <c r="AR24" s="98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2:71" ht="12" customHeight="1" x14ac:dyDescent="0.25">
      <c r="B25" s="99"/>
      <c r="C25" s="110" t="s">
        <v>101</v>
      </c>
      <c r="D25" s="108">
        <v>240</v>
      </c>
      <c r="E25" s="108">
        <v>240</v>
      </c>
      <c r="F25" s="108">
        <v>120</v>
      </c>
      <c r="G25" s="108">
        <v>120</v>
      </c>
      <c r="H25" s="108">
        <v>120</v>
      </c>
      <c r="I25" s="108">
        <v>120</v>
      </c>
      <c r="J25" s="108">
        <v>120</v>
      </c>
      <c r="K25" s="108">
        <v>120</v>
      </c>
      <c r="L25" s="108">
        <v>120</v>
      </c>
      <c r="M25" s="108">
        <v>120</v>
      </c>
      <c r="N25" s="108">
        <v>120</v>
      </c>
      <c r="O25" s="108">
        <v>120</v>
      </c>
      <c r="P25" s="108">
        <v>120</v>
      </c>
      <c r="Q25" s="108">
        <v>120</v>
      </c>
      <c r="R25" s="108">
        <v>120</v>
      </c>
      <c r="S25" s="108">
        <v>120</v>
      </c>
      <c r="T25" s="108">
        <v>240</v>
      </c>
      <c r="U25" s="108">
        <v>120</v>
      </c>
      <c r="V25" s="108">
        <v>240</v>
      </c>
      <c r="W25" s="108">
        <v>120</v>
      </c>
      <c r="X25" s="108">
        <v>240</v>
      </c>
      <c r="Y25" s="108">
        <v>120</v>
      </c>
      <c r="Z25" s="108">
        <v>240</v>
      </c>
      <c r="AA25" s="108">
        <v>120</v>
      </c>
      <c r="AB25" s="108">
        <v>240</v>
      </c>
      <c r="AC25" s="108">
        <v>120</v>
      </c>
      <c r="AD25" s="108">
        <v>240</v>
      </c>
      <c r="AE25" s="108"/>
      <c r="AF25" s="108">
        <v>120</v>
      </c>
      <c r="AG25" s="108"/>
      <c r="AH25" s="108">
        <v>120</v>
      </c>
      <c r="AI25" s="108">
        <v>100</v>
      </c>
      <c r="AJ25" s="108">
        <v>120</v>
      </c>
      <c r="AK25" s="108">
        <v>120</v>
      </c>
      <c r="AL25" s="108"/>
      <c r="AM25" s="108"/>
      <c r="AN25" s="108"/>
      <c r="AS25" s="98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2:71" ht="12" customHeight="1" x14ac:dyDescent="0.25">
      <c r="B26" s="102" t="s">
        <v>102</v>
      </c>
      <c r="C26" s="110" t="s">
        <v>103</v>
      </c>
      <c r="D26" s="108">
        <v>240</v>
      </c>
      <c r="E26" s="108">
        <v>240</v>
      </c>
      <c r="F26" s="108">
        <v>120</v>
      </c>
      <c r="G26" s="108">
        <v>120</v>
      </c>
      <c r="H26" s="108">
        <v>120</v>
      </c>
      <c r="I26" s="108">
        <v>120</v>
      </c>
      <c r="J26" s="108">
        <v>120</v>
      </c>
      <c r="K26" s="108">
        <v>120</v>
      </c>
      <c r="L26" s="108">
        <v>120</v>
      </c>
      <c r="M26" s="108">
        <v>120</v>
      </c>
      <c r="N26" s="108">
        <v>120</v>
      </c>
      <c r="O26" s="108">
        <v>120</v>
      </c>
      <c r="P26" s="108">
        <v>120</v>
      </c>
      <c r="Q26" s="108">
        <v>120</v>
      </c>
      <c r="R26" s="108">
        <v>120</v>
      </c>
      <c r="S26" s="108">
        <v>120</v>
      </c>
      <c r="T26" s="108">
        <v>240</v>
      </c>
      <c r="U26" s="108">
        <v>120</v>
      </c>
      <c r="V26" s="108">
        <v>240</v>
      </c>
      <c r="W26" s="108">
        <v>120</v>
      </c>
      <c r="X26" s="108">
        <v>240</v>
      </c>
      <c r="Y26" s="108">
        <v>120</v>
      </c>
      <c r="Z26" s="108">
        <v>240</v>
      </c>
      <c r="AA26" s="108">
        <v>120</v>
      </c>
      <c r="AB26" s="108">
        <v>240</v>
      </c>
      <c r="AC26" s="108">
        <v>120</v>
      </c>
      <c r="AD26" s="108">
        <v>240</v>
      </c>
      <c r="AE26" s="108"/>
      <c r="AF26" s="108">
        <v>120</v>
      </c>
      <c r="AG26" s="108"/>
      <c r="AH26" s="108">
        <v>120</v>
      </c>
      <c r="AI26" s="108">
        <v>100</v>
      </c>
      <c r="AJ26" s="108">
        <v>120</v>
      </c>
      <c r="AK26" s="108">
        <v>120</v>
      </c>
      <c r="AL26" s="108"/>
      <c r="AM26" s="108"/>
      <c r="AN26" s="108"/>
      <c r="AS26" s="98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2:71" ht="12" customHeight="1" x14ac:dyDescent="0.25">
      <c r="B27" s="100"/>
      <c r="C27" s="110" t="s">
        <v>29</v>
      </c>
      <c r="D27" s="108">
        <v>120</v>
      </c>
      <c r="E27" s="108"/>
      <c r="F27" s="108">
        <v>120</v>
      </c>
      <c r="G27" s="108"/>
      <c r="H27" s="108">
        <v>120</v>
      </c>
      <c r="I27" s="108"/>
      <c r="J27" s="108">
        <v>120</v>
      </c>
      <c r="K27" s="108"/>
      <c r="L27" s="108">
        <v>120</v>
      </c>
      <c r="M27" s="108" t="s">
        <v>150</v>
      </c>
      <c r="N27" s="108">
        <v>120</v>
      </c>
      <c r="O27" s="108" t="s">
        <v>150</v>
      </c>
      <c r="P27" s="108">
        <v>120</v>
      </c>
      <c r="Q27" s="108" t="s">
        <v>150</v>
      </c>
      <c r="R27" s="108">
        <v>120</v>
      </c>
      <c r="S27" s="108" t="s">
        <v>150</v>
      </c>
      <c r="T27" s="108">
        <v>120</v>
      </c>
      <c r="U27" s="108" t="s">
        <v>150</v>
      </c>
      <c r="V27" s="108">
        <v>120</v>
      </c>
      <c r="W27" s="108" t="s">
        <v>150</v>
      </c>
      <c r="X27" s="108">
        <v>120</v>
      </c>
      <c r="Y27" s="108" t="s">
        <v>150</v>
      </c>
      <c r="Z27" s="108">
        <v>120</v>
      </c>
      <c r="AA27" s="108" t="s">
        <v>150</v>
      </c>
      <c r="AB27" s="108">
        <v>120</v>
      </c>
      <c r="AC27" s="108" t="s">
        <v>150</v>
      </c>
      <c r="AD27" s="108">
        <v>120</v>
      </c>
      <c r="AE27" s="108" t="s">
        <v>150</v>
      </c>
      <c r="AF27" s="108">
        <v>120</v>
      </c>
      <c r="AG27" s="108" t="s">
        <v>150</v>
      </c>
      <c r="AH27" s="108">
        <v>120</v>
      </c>
      <c r="AI27" s="108">
        <v>100</v>
      </c>
      <c r="AJ27" s="108">
        <v>120</v>
      </c>
      <c r="AK27" s="108">
        <v>120</v>
      </c>
      <c r="AL27" s="108">
        <v>120</v>
      </c>
      <c r="AM27" s="108">
        <v>120</v>
      </c>
      <c r="AN27" s="108"/>
      <c r="AQ27" s="98"/>
      <c r="AR27" s="98"/>
      <c r="AS27" s="98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2:71" ht="12" customHeight="1" x14ac:dyDescent="0.25">
      <c r="B28" s="101"/>
      <c r="C28" s="110" t="s">
        <v>30</v>
      </c>
      <c r="D28" s="108"/>
      <c r="E28" s="108"/>
      <c r="F28" s="183" t="s">
        <v>144</v>
      </c>
      <c r="G28" s="108"/>
      <c r="H28" s="108">
        <v>120</v>
      </c>
      <c r="I28" s="108"/>
      <c r="J28" s="108">
        <v>120</v>
      </c>
      <c r="K28" s="108"/>
      <c r="L28" s="108">
        <v>120</v>
      </c>
      <c r="M28" s="108"/>
      <c r="N28" s="108">
        <v>120</v>
      </c>
      <c r="O28" s="108"/>
      <c r="P28" s="108">
        <v>120</v>
      </c>
      <c r="Q28" s="108"/>
      <c r="R28" s="108">
        <v>120</v>
      </c>
      <c r="S28" s="108"/>
      <c r="T28" s="108">
        <v>120</v>
      </c>
      <c r="U28" s="108"/>
      <c r="V28" s="108">
        <v>120</v>
      </c>
      <c r="W28" s="108"/>
      <c r="X28" s="108">
        <v>120</v>
      </c>
      <c r="Y28" s="108"/>
      <c r="Z28" s="108">
        <v>120</v>
      </c>
      <c r="AA28" s="108"/>
      <c r="AB28" s="108">
        <v>120</v>
      </c>
      <c r="AC28" s="108"/>
      <c r="AD28" s="108">
        <v>120</v>
      </c>
      <c r="AE28" s="108"/>
      <c r="AF28" s="108">
        <v>120</v>
      </c>
      <c r="AG28" s="108"/>
      <c r="AH28" s="108">
        <v>120</v>
      </c>
      <c r="AI28" s="108">
        <v>100</v>
      </c>
      <c r="AJ28" s="108">
        <v>120</v>
      </c>
      <c r="AK28" s="108">
        <v>120</v>
      </c>
      <c r="AL28" s="108">
        <v>120</v>
      </c>
      <c r="AM28" s="108">
        <v>120</v>
      </c>
      <c r="AN28" s="183" t="s">
        <v>144</v>
      </c>
      <c r="AQ28" s="98"/>
      <c r="AR28" s="98"/>
      <c r="AS28" s="98"/>
      <c r="BG28"/>
      <c r="BH28"/>
      <c r="BI28"/>
      <c r="BJ28"/>
      <c r="BK28"/>
      <c r="BL28"/>
      <c r="BM28"/>
      <c r="BN28"/>
      <c r="BO28"/>
      <c r="BP28"/>
      <c r="BQ28"/>
      <c r="BR28"/>
      <c r="BS28"/>
    </row>
    <row r="29" spans="2:71" x14ac:dyDescent="0.25">
      <c r="AQ29" s="98"/>
      <c r="AR29" s="98"/>
      <c r="BG29"/>
      <c r="BH29"/>
      <c r="BI29"/>
      <c r="BJ29"/>
      <c r="BK29"/>
      <c r="BL29"/>
      <c r="BM29"/>
      <c r="BN29"/>
      <c r="BO29"/>
      <c r="BP29"/>
      <c r="BQ29"/>
      <c r="BR29"/>
      <c r="BS29"/>
    </row>
    <row r="30" spans="2:71" s="58" customFormat="1" x14ac:dyDescent="0.25">
      <c r="B30"/>
      <c r="C3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98"/>
      <c r="AA30" s="2"/>
      <c r="AB30" s="2"/>
      <c r="AC30" s="2"/>
      <c r="AD30" s="2"/>
      <c r="AE30" s="2"/>
      <c r="AF30" s="2"/>
      <c r="AG30" s="2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2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</row>
    <row r="31" spans="2:71" s="58" customFormat="1" x14ac:dyDescent="0.25">
      <c r="B31" s="96"/>
      <c r="C31" s="104" t="s">
        <v>86</v>
      </c>
      <c r="D31" s="97">
        <v>2</v>
      </c>
      <c r="E31" s="97">
        <v>4</v>
      </c>
      <c r="F31" s="97">
        <v>6</v>
      </c>
      <c r="G31" s="97">
        <v>8</v>
      </c>
      <c r="H31" s="97">
        <v>10</v>
      </c>
      <c r="I31" s="97">
        <v>12</v>
      </c>
      <c r="J31" s="97">
        <v>14</v>
      </c>
      <c r="K31" s="97">
        <v>16</v>
      </c>
      <c r="L31" s="97">
        <v>18</v>
      </c>
      <c r="M31" s="97">
        <v>20</v>
      </c>
      <c r="N31" s="97">
        <v>22</v>
      </c>
      <c r="O31" s="97">
        <v>24</v>
      </c>
      <c r="P31" s="97">
        <v>26</v>
      </c>
      <c r="Q31" s="97">
        <v>28</v>
      </c>
      <c r="R31" s="97">
        <v>30</v>
      </c>
      <c r="S31" s="97">
        <v>32</v>
      </c>
      <c r="T31" s="97">
        <v>34</v>
      </c>
      <c r="U31" s="97">
        <v>36</v>
      </c>
      <c r="V31" s="97">
        <v>38</v>
      </c>
      <c r="W31" s="97">
        <v>40</v>
      </c>
      <c r="X31" s="97">
        <v>42</v>
      </c>
      <c r="Y31" s="97">
        <v>44</v>
      </c>
      <c r="Z31" s="97">
        <v>46</v>
      </c>
      <c r="AA31" s="97">
        <v>48</v>
      </c>
      <c r="AB31" s="97">
        <v>50</v>
      </c>
      <c r="AC31" s="97">
        <v>52</v>
      </c>
      <c r="AD31" s="97">
        <v>54</v>
      </c>
      <c r="AE31" s="97">
        <v>56</v>
      </c>
      <c r="AF31" s="97">
        <v>58</v>
      </c>
      <c r="AG31" s="97">
        <v>60</v>
      </c>
      <c r="AH31" s="97">
        <v>62</v>
      </c>
      <c r="AI31" s="97">
        <v>64</v>
      </c>
      <c r="AJ31" s="97">
        <v>66</v>
      </c>
      <c r="AK31" s="97">
        <v>68</v>
      </c>
      <c r="AL31" s="97">
        <v>70</v>
      </c>
      <c r="AM31" s="97">
        <v>72</v>
      </c>
      <c r="AN31" s="97">
        <v>74</v>
      </c>
      <c r="AO31" s="97">
        <v>76</v>
      </c>
      <c r="AP31" s="98"/>
      <c r="AQ31" s="2"/>
      <c r="AR31" s="2"/>
      <c r="AS31" s="2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</row>
    <row r="32" spans="2:71" s="58" customFormat="1" ht="12" customHeight="1" thickBot="1" x14ac:dyDescent="0.3">
      <c r="B32" s="40" t="s">
        <v>91</v>
      </c>
      <c r="C32" s="60" t="s">
        <v>87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 t="s">
        <v>122</v>
      </c>
      <c r="AP32" s="98"/>
      <c r="AQ32" s="2"/>
      <c r="AR32" s="2"/>
      <c r="AS32" s="2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</row>
    <row r="33" spans="2:71" x14ac:dyDescent="0.25">
      <c r="B33" s="130"/>
      <c r="C33" s="131" t="s">
        <v>92</v>
      </c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BG33"/>
      <c r="BH33"/>
      <c r="BI33"/>
      <c r="BJ33"/>
      <c r="BK33"/>
      <c r="BL33"/>
      <c r="BM33"/>
      <c r="BN33"/>
      <c r="BO33"/>
      <c r="BP33"/>
      <c r="BQ33"/>
      <c r="BR33"/>
      <c r="BS33"/>
    </row>
    <row r="34" spans="2:71" s="58" customFormat="1" x14ac:dyDescent="0.25">
      <c r="B34" s="96" t="s">
        <v>149</v>
      </c>
      <c r="C34" s="4"/>
      <c r="D34" s="89">
        <v>0.22222222222222221</v>
      </c>
      <c r="E34" s="89">
        <v>0.24305555555555555</v>
      </c>
      <c r="F34" s="89">
        <v>0.26388888888888901</v>
      </c>
      <c r="G34" s="89">
        <v>0.28472222222222199</v>
      </c>
      <c r="H34" s="89">
        <v>0.30555555555555602</v>
      </c>
      <c r="I34" s="89">
        <v>0.32638888888888901</v>
      </c>
      <c r="J34" s="89">
        <v>0.34722222222222199</v>
      </c>
      <c r="K34" s="89">
        <v>0.36805555555555503</v>
      </c>
      <c r="L34" s="89">
        <v>0.38888888888888901</v>
      </c>
      <c r="M34" s="89">
        <v>0.40972222222222199</v>
      </c>
      <c r="N34" s="89">
        <v>0.43055555555555503</v>
      </c>
      <c r="O34" s="89">
        <v>0.45138888888888901</v>
      </c>
      <c r="P34" s="89">
        <v>0.47222222222222199</v>
      </c>
      <c r="Q34" s="89">
        <v>0.49305555555555503</v>
      </c>
      <c r="R34" s="89">
        <v>0.51388888888888895</v>
      </c>
      <c r="S34" s="89">
        <v>0.53472222222222199</v>
      </c>
      <c r="T34" s="89">
        <v>0.55555555555555503</v>
      </c>
      <c r="U34" s="89">
        <v>0.57638888888888895</v>
      </c>
      <c r="V34" s="89">
        <v>0.59722222222222199</v>
      </c>
      <c r="W34" s="89">
        <v>0.61805555555555503</v>
      </c>
      <c r="X34" s="89">
        <v>0.63888888888888895</v>
      </c>
      <c r="Y34" s="89">
        <v>0.65972222222222199</v>
      </c>
      <c r="Z34" s="89">
        <v>0.68055555555555602</v>
      </c>
      <c r="AA34" s="89">
        <v>0.70138888888888895</v>
      </c>
      <c r="AB34" s="89">
        <v>0.72222222222222199</v>
      </c>
      <c r="AC34" s="89">
        <v>0.74305555555555602</v>
      </c>
      <c r="AD34" s="89">
        <v>0.76388888888888895</v>
      </c>
      <c r="AE34" s="89">
        <v>0.78472222222222199</v>
      </c>
      <c r="AF34" s="89">
        <v>0.80555555555555602</v>
      </c>
      <c r="AG34" s="89">
        <v>0.82638888888888895</v>
      </c>
      <c r="AH34" s="89">
        <v>0.84722222222222199</v>
      </c>
      <c r="AI34" s="89">
        <v>0.86805555555555558</v>
      </c>
      <c r="AJ34" s="89">
        <v>0.90972222222222199</v>
      </c>
      <c r="AK34" s="89">
        <v>0.95138888888888895</v>
      </c>
      <c r="AL34" s="89">
        <v>0.99305555555555602</v>
      </c>
      <c r="AM34" s="89">
        <v>1.0347222222222201</v>
      </c>
      <c r="AN34" s="89">
        <v>0.11805555555555555</v>
      </c>
      <c r="AO34" s="181">
        <v>0.2013888888888889</v>
      </c>
      <c r="AP34" s="98"/>
      <c r="AZ34" s="2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</row>
    <row r="35" spans="2:71" x14ac:dyDescent="0.25">
      <c r="B35" s="35" t="s">
        <v>148</v>
      </c>
      <c r="D35" s="86">
        <v>0.22500000000000001</v>
      </c>
      <c r="E35" s="86">
        <v>0.24583333333333335</v>
      </c>
      <c r="F35" s="86">
        <v>0.266666666666667</v>
      </c>
      <c r="G35" s="86">
        <v>0.28749999999999998</v>
      </c>
      <c r="H35" s="86">
        <v>0.30833333333333302</v>
      </c>
      <c r="I35" s="86">
        <v>0.329166666666667</v>
      </c>
      <c r="J35" s="86">
        <v>0.35</v>
      </c>
      <c r="K35" s="86">
        <v>0.37083333333333302</v>
      </c>
      <c r="L35" s="86">
        <v>0.391666666666667</v>
      </c>
      <c r="M35" s="86">
        <v>0.41249999999999998</v>
      </c>
      <c r="N35" s="86">
        <v>0.43333333333333302</v>
      </c>
      <c r="O35" s="86">
        <v>0.454166666666667</v>
      </c>
      <c r="P35" s="86">
        <v>0.47499999999999998</v>
      </c>
      <c r="Q35" s="86">
        <v>0.49583333333333302</v>
      </c>
      <c r="R35" s="86">
        <v>0.51666666666666705</v>
      </c>
      <c r="S35" s="86">
        <v>0.53749999999999998</v>
      </c>
      <c r="T35" s="86">
        <v>0.55833333333333302</v>
      </c>
      <c r="U35" s="86">
        <v>0.57916666666666705</v>
      </c>
      <c r="V35" s="86">
        <v>0.6</v>
      </c>
      <c r="W35" s="86">
        <v>0.62083333333333302</v>
      </c>
      <c r="X35" s="86">
        <v>0.64166666666666705</v>
      </c>
      <c r="Y35" s="86">
        <v>0.66249999999999998</v>
      </c>
      <c r="Z35" s="86">
        <v>0.68333333333333401</v>
      </c>
      <c r="AA35" s="86">
        <v>0.70416666666666705</v>
      </c>
      <c r="AB35" s="86">
        <v>0.72499999999999998</v>
      </c>
      <c r="AC35" s="86">
        <v>0.74583333333333401</v>
      </c>
      <c r="AD35" s="86">
        <v>0.76666666666666705</v>
      </c>
      <c r="AE35" s="86">
        <v>0.78749999999999998</v>
      </c>
      <c r="AF35" s="86">
        <v>0.80833333333333401</v>
      </c>
      <c r="AG35" s="86">
        <v>0.82916666666666705</v>
      </c>
      <c r="AH35" s="86">
        <v>0.85</v>
      </c>
      <c r="AI35" s="86">
        <v>0.87083333333333335</v>
      </c>
      <c r="AJ35" s="86">
        <v>0.91249999999999998</v>
      </c>
      <c r="AK35" s="86">
        <v>0.95416666666666605</v>
      </c>
      <c r="AL35" s="86">
        <v>0.99583333333333202</v>
      </c>
      <c r="AM35" s="86">
        <v>1.0375000000000001</v>
      </c>
      <c r="AN35" s="86">
        <v>0.12083333333333333</v>
      </c>
      <c r="AO35" s="179">
        <v>0.20416666666666666</v>
      </c>
      <c r="AZ35" s="98"/>
      <c r="BS35"/>
    </row>
    <row r="36" spans="2:71" x14ac:dyDescent="0.25">
      <c r="B36" s="83" t="s">
        <v>147</v>
      </c>
      <c r="C36" s="3" t="s">
        <v>93</v>
      </c>
      <c r="D36" s="88">
        <v>0.22777777777777777</v>
      </c>
      <c r="E36" s="88">
        <v>0.24861111111111112</v>
      </c>
      <c r="F36" s="88">
        <v>0.26944444444444399</v>
      </c>
      <c r="G36" s="88">
        <v>0.29027777777777802</v>
      </c>
      <c r="H36" s="88">
        <v>0.31111111111111101</v>
      </c>
      <c r="I36" s="88">
        <v>0.33194444444444499</v>
      </c>
      <c r="J36" s="88">
        <v>0.35277777777777802</v>
      </c>
      <c r="K36" s="88">
        <v>0.37361111111111101</v>
      </c>
      <c r="L36" s="88">
        <v>0.39444444444444499</v>
      </c>
      <c r="M36" s="88">
        <v>0.41527777777777802</v>
      </c>
      <c r="N36" s="88">
        <v>0.43611111111111101</v>
      </c>
      <c r="O36" s="88">
        <v>0.45694444444444499</v>
      </c>
      <c r="P36" s="88">
        <v>0.47777777777777802</v>
      </c>
      <c r="Q36" s="88">
        <v>0.49861111111111101</v>
      </c>
      <c r="R36" s="88">
        <v>0.51944444444444504</v>
      </c>
      <c r="S36" s="88">
        <v>0.54027777777777797</v>
      </c>
      <c r="T36" s="88">
        <v>0.56111111111111101</v>
      </c>
      <c r="U36" s="88">
        <v>0.58194444444444504</v>
      </c>
      <c r="V36" s="88">
        <v>0.60277777777777797</v>
      </c>
      <c r="W36" s="88">
        <v>0.62361111111111101</v>
      </c>
      <c r="X36" s="88">
        <v>0.64444444444444504</v>
      </c>
      <c r="Y36" s="88">
        <v>0.66527777777777797</v>
      </c>
      <c r="Z36" s="88">
        <v>0.686111111111112</v>
      </c>
      <c r="AA36" s="88">
        <v>0.70694444444444504</v>
      </c>
      <c r="AB36" s="88">
        <v>0.72777777777777797</v>
      </c>
      <c r="AC36" s="88">
        <v>0.748611111111112</v>
      </c>
      <c r="AD36" s="88">
        <v>0.76944444444444504</v>
      </c>
      <c r="AE36" s="88">
        <v>0.79027777777777797</v>
      </c>
      <c r="AF36" s="88">
        <v>0.811111111111112</v>
      </c>
      <c r="AG36" s="88">
        <v>0.83194444444444504</v>
      </c>
      <c r="AH36" s="88">
        <v>0.85277777777777797</v>
      </c>
      <c r="AI36" s="88">
        <v>0.87361111111111112</v>
      </c>
      <c r="AJ36" s="88">
        <v>0.91527777777777697</v>
      </c>
      <c r="AK36" s="88">
        <v>0.95694444444444304</v>
      </c>
      <c r="AL36" s="88">
        <v>0.99861111111110901</v>
      </c>
      <c r="AM36" s="88">
        <v>1.0402777777777701</v>
      </c>
      <c r="AN36" s="88">
        <v>0.12361111111111112</v>
      </c>
      <c r="AO36" s="180">
        <v>0.20694444444444443</v>
      </c>
    </row>
    <row r="37" spans="2:71" x14ac:dyDescent="0.25">
      <c r="B37" s="35" t="s">
        <v>147</v>
      </c>
      <c r="D37" s="86">
        <v>0.22916666666666666</v>
      </c>
      <c r="E37" s="86">
        <v>0.25</v>
      </c>
      <c r="F37" s="86">
        <v>0.27083333333333298</v>
      </c>
      <c r="G37" s="86">
        <v>0.29166666666666702</v>
      </c>
      <c r="H37" s="86">
        <v>0.3125</v>
      </c>
      <c r="I37" s="86">
        <v>0.33333333333333398</v>
      </c>
      <c r="J37" s="86">
        <v>0.35416666666666702</v>
      </c>
      <c r="K37" s="86">
        <v>0.375</v>
      </c>
      <c r="L37" s="86">
        <v>0.39583333333333398</v>
      </c>
      <c r="M37" s="86">
        <v>0.41666666666666702</v>
      </c>
      <c r="N37" s="86">
        <v>0.4375</v>
      </c>
      <c r="O37" s="86">
        <v>0.45833333333333398</v>
      </c>
      <c r="P37" s="86">
        <v>0.47916666666666702</v>
      </c>
      <c r="Q37" s="86">
        <v>0.5</v>
      </c>
      <c r="R37" s="86">
        <v>0.52083333333333404</v>
      </c>
      <c r="S37" s="86">
        <v>0.54166666666666696</v>
      </c>
      <c r="T37" s="86">
        <v>0.5625</v>
      </c>
      <c r="U37" s="86">
        <v>0.58333333333333404</v>
      </c>
      <c r="V37" s="86">
        <v>0.60416666666666696</v>
      </c>
      <c r="W37" s="86">
        <v>0.625</v>
      </c>
      <c r="X37" s="86">
        <v>0.64583333333333404</v>
      </c>
      <c r="Y37" s="86">
        <v>0.66666666666666696</v>
      </c>
      <c r="Z37" s="86">
        <v>0.687500000000001</v>
      </c>
      <c r="AA37" s="86">
        <v>0.70833333333333404</v>
      </c>
      <c r="AB37" s="86">
        <v>0.72916666666666696</v>
      </c>
      <c r="AC37" s="86">
        <v>0.750000000000001</v>
      </c>
      <c r="AD37" s="86">
        <v>0.77083333333333404</v>
      </c>
      <c r="AE37" s="86">
        <v>0.79166666666666696</v>
      </c>
      <c r="AF37" s="86">
        <v>0.812500000000001</v>
      </c>
      <c r="AG37" s="86">
        <v>0.83333333333333404</v>
      </c>
      <c r="AH37" s="86">
        <v>0.85416666666666696</v>
      </c>
      <c r="AI37" s="86">
        <v>0.875</v>
      </c>
      <c r="AJ37" s="86">
        <v>0.91666666666666596</v>
      </c>
      <c r="AK37" s="86">
        <v>0.95833333333333204</v>
      </c>
      <c r="AL37" s="86">
        <v>0.999999999999998</v>
      </c>
      <c r="AM37" s="86">
        <v>1.0416666666666601</v>
      </c>
      <c r="AN37" s="86">
        <v>0.125</v>
      </c>
      <c r="AO37" s="179">
        <v>0.20833333333333334</v>
      </c>
    </row>
    <row r="38" spans="2:71" x14ac:dyDescent="0.25">
      <c r="B38" s="35" t="s">
        <v>146</v>
      </c>
      <c r="D38" s="86">
        <v>0.23124999999999998</v>
      </c>
      <c r="E38" s="86">
        <v>0.25208333333333333</v>
      </c>
      <c r="F38" s="86">
        <v>0.27291666666666697</v>
      </c>
      <c r="G38" s="86">
        <v>0.29375000000000001</v>
      </c>
      <c r="H38" s="86">
        <v>0.31458333333333299</v>
      </c>
      <c r="I38" s="86">
        <v>0.33541666666666697</v>
      </c>
      <c r="J38" s="86">
        <v>0.35625000000000001</v>
      </c>
      <c r="K38" s="86">
        <v>0.37708333333333299</v>
      </c>
      <c r="L38" s="86">
        <v>0.39791666666666697</v>
      </c>
      <c r="M38" s="86">
        <v>0.41875000000000001</v>
      </c>
      <c r="N38" s="86">
        <v>0.43958333333333299</v>
      </c>
      <c r="O38" s="86">
        <v>0.46041666666666697</v>
      </c>
      <c r="P38" s="86">
        <v>0.48125000000000001</v>
      </c>
      <c r="Q38" s="86">
        <v>0.50208333333333299</v>
      </c>
      <c r="R38" s="86">
        <v>0.52291666666666703</v>
      </c>
      <c r="S38" s="86">
        <v>0.54374999999999996</v>
      </c>
      <c r="T38" s="86">
        <v>0.56458333333333299</v>
      </c>
      <c r="U38" s="86">
        <v>0.58541666666666703</v>
      </c>
      <c r="V38" s="86">
        <v>0.60624999999999996</v>
      </c>
      <c r="W38" s="86">
        <v>0.62708333333333299</v>
      </c>
      <c r="X38" s="86">
        <v>0.64791666666666703</v>
      </c>
      <c r="Y38" s="86">
        <v>0.66874999999999996</v>
      </c>
      <c r="Z38" s="86">
        <v>0.68958333333333399</v>
      </c>
      <c r="AA38" s="86">
        <v>0.71041666666666703</v>
      </c>
      <c r="AB38" s="86">
        <v>0.73124999999999996</v>
      </c>
      <c r="AC38" s="86">
        <v>0.75208333333333399</v>
      </c>
      <c r="AD38" s="86">
        <v>0.77291666666666703</v>
      </c>
      <c r="AE38" s="86">
        <v>0.79374999999999996</v>
      </c>
      <c r="AF38" s="86">
        <v>0.81458333333333399</v>
      </c>
      <c r="AG38" s="86">
        <v>0.83541666666666703</v>
      </c>
      <c r="AH38" s="86">
        <v>0.85624999999999996</v>
      </c>
      <c r="AI38" s="86">
        <v>0.87708333333333333</v>
      </c>
      <c r="AJ38" s="86">
        <v>0.91874999999999996</v>
      </c>
      <c r="AK38" s="86">
        <v>0.96041666666666603</v>
      </c>
      <c r="AL38" s="86">
        <v>1.0020833333333301</v>
      </c>
      <c r="AM38" s="86">
        <v>1.04375</v>
      </c>
      <c r="AN38" s="86">
        <v>0.12708333333333333</v>
      </c>
      <c r="AO38" s="179">
        <v>0.21041666666666667</v>
      </c>
      <c r="BN38"/>
      <c r="BO38"/>
      <c r="BP38"/>
      <c r="BQ38"/>
      <c r="BR38"/>
      <c r="BS38"/>
    </row>
    <row r="39" spans="2:71" x14ac:dyDescent="0.25">
      <c r="B39" s="35" t="s">
        <v>145</v>
      </c>
      <c r="D39" s="86">
        <v>0.23402777777777781</v>
      </c>
      <c r="E39" s="86">
        <v>0.25486111111111109</v>
      </c>
      <c r="F39" s="86">
        <v>0.27569444444444402</v>
      </c>
      <c r="G39" s="86">
        <v>0.296527777777778</v>
      </c>
      <c r="H39" s="86">
        <v>0.31736111111111098</v>
      </c>
      <c r="I39" s="86">
        <v>0.33819444444444402</v>
      </c>
      <c r="J39" s="86">
        <v>0.359027777777778</v>
      </c>
      <c r="K39" s="86">
        <v>0.37986111111111098</v>
      </c>
      <c r="L39" s="86">
        <v>0.40069444444444402</v>
      </c>
      <c r="M39" s="86">
        <v>0.421527777777778</v>
      </c>
      <c r="N39" s="86">
        <v>0.44236111111111098</v>
      </c>
      <c r="O39" s="86">
        <v>0.46319444444444402</v>
      </c>
      <c r="P39" s="86">
        <v>0.484027777777777</v>
      </c>
      <c r="Q39" s="86">
        <v>0.50486111111111098</v>
      </c>
      <c r="R39" s="86">
        <v>0.52569444444444402</v>
      </c>
      <c r="S39" s="86">
        <v>0.54652777777777695</v>
      </c>
      <c r="T39" s="86">
        <v>0.56736111111111098</v>
      </c>
      <c r="U39" s="86">
        <v>0.58819444444444402</v>
      </c>
      <c r="V39" s="86">
        <v>0.60902777777777695</v>
      </c>
      <c r="W39" s="86">
        <v>0.62986111111110998</v>
      </c>
      <c r="X39" s="86">
        <v>0.65069444444444402</v>
      </c>
      <c r="Y39" s="86">
        <v>0.67152777777777695</v>
      </c>
      <c r="Z39" s="86">
        <v>0.69236111111110998</v>
      </c>
      <c r="AA39" s="86">
        <v>0.71319444444444402</v>
      </c>
      <c r="AB39" s="86">
        <v>0.73402777777777695</v>
      </c>
      <c r="AC39" s="86">
        <v>0.75486111111110998</v>
      </c>
      <c r="AD39" s="86">
        <v>0.77569444444444302</v>
      </c>
      <c r="AE39" s="86">
        <v>0.79652777777777695</v>
      </c>
      <c r="AF39" s="86">
        <v>0.81736111111110998</v>
      </c>
      <c r="AG39" s="86">
        <v>0.83819444444444302</v>
      </c>
      <c r="AH39" s="86">
        <v>0.85902777777777595</v>
      </c>
      <c r="AI39" s="86">
        <v>0.87986111111111109</v>
      </c>
      <c r="AJ39" s="86">
        <v>0.92152777777777894</v>
      </c>
      <c r="AK39" s="86">
        <v>0.96319444444444702</v>
      </c>
      <c r="AL39" s="86">
        <v>1.0048611111111101</v>
      </c>
      <c r="AM39" s="86">
        <v>1.0465277777777799</v>
      </c>
      <c r="AN39" s="86">
        <v>0.12986111111111112</v>
      </c>
      <c r="AO39" s="179">
        <v>0.21319444444444444</v>
      </c>
      <c r="BI39"/>
      <c r="BJ39"/>
      <c r="BK39"/>
      <c r="BL39"/>
      <c r="BM39"/>
      <c r="BN39"/>
      <c r="BO39"/>
      <c r="BP39"/>
      <c r="BQ39"/>
      <c r="BR39"/>
      <c r="BS39"/>
    </row>
    <row r="40" spans="2:71" s="58" customFormat="1" x14ac:dyDescent="0.25">
      <c r="B40" s="103" t="s">
        <v>94</v>
      </c>
      <c r="C40" t="s">
        <v>93</v>
      </c>
      <c r="D40" s="86">
        <v>0.23819444444444446</v>
      </c>
      <c r="E40" s="86">
        <v>0.2590277777777778</v>
      </c>
      <c r="F40" s="86">
        <v>0.27986111111111101</v>
      </c>
      <c r="G40" s="86">
        <v>0.30069444444444399</v>
      </c>
      <c r="H40" s="86">
        <v>0.32152777777777802</v>
      </c>
      <c r="I40" s="86">
        <v>0.34236111111111101</v>
      </c>
      <c r="J40" s="86">
        <v>0.36319444444444399</v>
      </c>
      <c r="K40" s="86">
        <v>0.38402777777777702</v>
      </c>
      <c r="L40" s="86">
        <v>0.40486111111111101</v>
      </c>
      <c r="M40" s="86">
        <v>0.42569444444444399</v>
      </c>
      <c r="N40" s="86">
        <v>0.44652777777777702</v>
      </c>
      <c r="O40" s="86">
        <v>0.46736111111111101</v>
      </c>
      <c r="P40" s="86">
        <v>0.48819444444444399</v>
      </c>
      <c r="Q40" s="86">
        <v>0.50902777777777697</v>
      </c>
      <c r="R40" s="86">
        <v>0.52986111111111101</v>
      </c>
      <c r="S40" s="86">
        <v>0.55069444444444404</v>
      </c>
      <c r="T40" s="86">
        <v>0.57152777777777697</v>
      </c>
      <c r="U40" s="86">
        <v>0.59236111111111101</v>
      </c>
      <c r="V40" s="86">
        <v>0.61319444444444404</v>
      </c>
      <c r="W40" s="86">
        <v>0.63402777777777697</v>
      </c>
      <c r="X40" s="86">
        <v>0.65486111111111101</v>
      </c>
      <c r="Y40" s="86">
        <v>0.67569444444444404</v>
      </c>
      <c r="Z40" s="86">
        <v>0.69652777777777797</v>
      </c>
      <c r="AA40" s="86">
        <v>0.71736111111111101</v>
      </c>
      <c r="AB40" s="86">
        <v>0.73819444444444404</v>
      </c>
      <c r="AC40" s="86">
        <v>0.75902777777777897</v>
      </c>
      <c r="AD40" s="86">
        <v>0.77986111111111101</v>
      </c>
      <c r="AE40" s="86">
        <v>0.80069444444444404</v>
      </c>
      <c r="AF40" s="86">
        <v>0.82152777777777897</v>
      </c>
      <c r="AG40" s="86">
        <v>0.84236111111111101</v>
      </c>
      <c r="AH40" s="86">
        <v>0.86319444444444304</v>
      </c>
      <c r="AI40" s="86">
        <v>0.88402777777777775</v>
      </c>
      <c r="AJ40" s="86">
        <v>0.92569444444444404</v>
      </c>
      <c r="AK40" s="86">
        <v>0.96736111111111101</v>
      </c>
      <c r="AL40" s="86">
        <v>1.0090277777777801</v>
      </c>
      <c r="AM40" s="86">
        <v>1.0506944444444499</v>
      </c>
      <c r="AN40" s="86">
        <v>0.13402777777777777</v>
      </c>
      <c r="AO40" s="179">
        <v>0.21736111111111112</v>
      </c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</row>
    <row r="41" spans="2:71" ht="12" customHeight="1" x14ac:dyDescent="0.25">
      <c r="B41" s="99"/>
      <c r="C41" s="110" t="s">
        <v>101</v>
      </c>
      <c r="D41" s="108">
        <v>120</v>
      </c>
      <c r="E41" s="108"/>
      <c r="F41" s="108">
        <v>240</v>
      </c>
      <c r="G41" s="108">
        <v>240</v>
      </c>
      <c r="H41" s="108">
        <v>120</v>
      </c>
      <c r="I41" s="108">
        <v>120</v>
      </c>
      <c r="J41" s="108">
        <v>120</v>
      </c>
      <c r="K41" s="108">
        <v>120</v>
      </c>
      <c r="L41" s="108">
        <v>120</v>
      </c>
      <c r="M41" s="108">
        <v>120</v>
      </c>
      <c r="N41" s="108">
        <v>120</v>
      </c>
      <c r="O41" s="108">
        <v>120</v>
      </c>
      <c r="P41" s="108">
        <v>120</v>
      </c>
      <c r="Q41" s="108">
        <v>120</v>
      </c>
      <c r="R41" s="108">
        <v>120</v>
      </c>
      <c r="S41" s="108">
        <v>120</v>
      </c>
      <c r="T41" s="108">
        <v>120</v>
      </c>
      <c r="U41" s="108">
        <v>120</v>
      </c>
      <c r="V41" s="108">
        <v>240</v>
      </c>
      <c r="W41" s="108">
        <v>120</v>
      </c>
      <c r="X41" s="108">
        <v>240</v>
      </c>
      <c r="Y41" s="108">
        <v>120</v>
      </c>
      <c r="Z41" s="108">
        <v>240</v>
      </c>
      <c r="AA41" s="108">
        <v>120</v>
      </c>
      <c r="AB41" s="108">
        <v>240</v>
      </c>
      <c r="AC41" s="108">
        <v>120</v>
      </c>
      <c r="AD41" s="108">
        <v>240</v>
      </c>
      <c r="AE41" s="108">
        <v>120</v>
      </c>
      <c r="AF41" s="108"/>
      <c r="AG41" s="108">
        <v>240</v>
      </c>
      <c r="AH41" s="108"/>
      <c r="AI41" s="108">
        <v>120</v>
      </c>
      <c r="AJ41" s="108">
        <v>100</v>
      </c>
      <c r="AK41" s="108">
        <v>120</v>
      </c>
      <c r="AL41" s="108">
        <v>120</v>
      </c>
      <c r="AM41" s="108"/>
      <c r="AN41" s="108"/>
      <c r="AO41" s="108"/>
      <c r="BI41"/>
      <c r="BJ41"/>
      <c r="BK41"/>
      <c r="BL41"/>
      <c r="BM41"/>
      <c r="BN41"/>
      <c r="BO41"/>
      <c r="BP41"/>
      <c r="BQ41"/>
      <c r="BR41"/>
      <c r="BS41"/>
    </row>
    <row r="42" spans="2:71" ht="12" customHeight="1" x14ac:dyDescent="0.25">
      <c r="B42" s="102" t="s">
        <v>102</v>
      </c>
      <c r="C42" s="110" t="s">
        <v>103</v>
      </c>
      <c r="D42" s="108">
        <v>120</v>
      </c>
      <c r="E42" s="108"/>
      <c r="F42" s="108">
        <v>240</v>
      </c>
      <c r="G42" s="108">
        <v>240</v>
      </c>
      <c r="H42" s="108">
        <v>120</v>
      </c>
      <c r="I42" s="108">
        <v>120</v>
      </c>
      <c r="J42" s="108">
        <v>120</v>
      </c>
      <c r="K42" s="108">
        <v>120</v>
      </c>
      <c r="L42" s="108">
        <v>120</v>
      </c>
      <c r="M42" s="108">
        <v>120</v>
      </c>
      <c r="N42" s="108">
        <v>120</v>
      </c>
      <c r="O42" s="108">
        <v>120</v>
      </c>
      <c r="P42" s="108">
        <v>120</v>
      </c>
      <c r="Q42" s="108">
        <v>120</v>
      </c>
      <c r="R42" s="108">
        <v>120</v>
      </c>
      <c r="S42" s="108">
        <v>120</v>
      </c>
      <c r="T42" s="108">
        <v>120</v>
      </c>
      <c r="U42" s="108">
        <v>120</v>
      </c>
      <c r="V42" s="108">
        <v>240</v>
      </c>
      <c r="W42" s="108">
        <v>120</v>
      </c>
      <c r="X42" s="108">
        <v>240</v>
      </c>
      <c r="Y42" s="108">
        <v>120</v>
      </c>
      <c r="Z42" s="108">
        <v>240</v>
      </c>
      <c r="AA42" s="108">
        <v>120</v>
      </c>
      <c r="AB42" s="108">
        <v>240</v>
      </c>
      <c r="AC42" s="108">
        <v>120</v>
      </c>
      <c r="AD42" s="108">
        <v>240</v>
      </c>
      <c r="AE42" s="108">
        <v>120</v>
      </c>
      <c r="AF42" s="108"/>
      <c r="AG42" s="108">
        <v>240</v>
      </c>
      <c r="AH42" s="108"/>
      <c r="AI42" s="108">
        <v>120</v>
      </c>
      <c r="AJ42" s="108">
        <v>100</v>
      </c>
      <c r="AK42" s="108">
        <v>120</v>
      </c>
      <c r="AL42" s="108">
        <v>120</v>
      </c>
      <c r="AM42" s="108"/>
      <c r="AN42" s="108"/>
      <c r="AO42" s="108"/>
      <c r="BI42"/>
      <c r="BJ42"/>
      <c r="BK42"/>
      <c r="BL42"/>
      <c r="BM42"/>
      <c r="BN42"/>
      <c r="BO42"/>
      <c r="BP42"/>
      <c r="BQ42"/>
      <c r="BR42"/>
      <c r="BS42"/>
    </row>
    <row r="43" spans="2:71" ht="12" customHeight="1" x14ac:dyDescent="0.25">
      <c r="B43" s="100"/>
      <c r="C43" s="110" t="s">
        <v>29</v>
      </c>
      <c r="D43" s="108"/>
      <c r="E43" s="108">
        <v>120</v>
      </c>
      <c r="F43" s="108"/>
      <c r="G43" s="108">
        <v>120</v>
      </c>
      <c r="H43" s="108"/>
      <c r="I43" s="108">
        <v>120</v>
      </c>
      <c r="J43" s="108"/>
      <c r="K43" s="108">
        <v>120</v>
      </c>
      <c r="L43" s="108"/>
      <c r="M43" s="108">
        <v>120</v>
      </c>
      <c r="N43" s="108" t="s">
        <v>150</v>
      </c>
      <c r="O43" s="108">
        <v>120</v>
      </c>
      <c r="P43" s="108" t="s">
        <v>150</v>
      </c>
      <c r="Q43" s="108">
        <v>120</v>
      </c>
      <c r="R43" s="108" t="s">
        <v>150</v>
      </c>
      <c r="S43" s="108">
        <v>120</v>
      </c>
      <c r="T43" s="108" t="s">
        <v>150</v>
      </c>
      <c r="U43" s="108">
        <v>120</v>
      </c>
      <c r="V43" s="108" t="s">
        <v>150</v>
      </c>
      <c r="W43" s="108">
        <v>120</v>
      </c>
      <c r="X43" s="108" t="s">
        <v>150</v>
      </c>
      <c r="Y43" s="108">
        <v>120</v>
      </c>
      <c r="Z43" s="108" t="s">
        <v>150</v>
      </c>
      <c r="AA43" s="108">
        <v>120</v>
      </c>
      <c r="AB43" s="108" t="s">
        <v>150</v>
      </c>
      <c r="AC43" s="108">
        <v>120</v>
      </c>
      <c r="AD43" s="108" t="s">
        <v>150</v>
      </c>
      <c r="AE43" s="108">
        <v>120</v>
      </c>
      <c r="AF43" s="108" t="s">
        <v>150</v>
      </c>
      <c r="AG43" s="108">
        <v>120</v>
      </c>
      <c r="AH43" s="108" t="s">
        <v>150</v>
      </c>
      <c r="AI43" s="108">
        <v>120</v>
      </c>
      <c r="AJ43" s="108">
        <v>100</v>
      </c>
      <c r="AK43" s="108">
        <v>120</v>
      </c>
      <c r="AL43" s="108">
        <v>120</v>
      </c>
      <c r="AM43" s="108">
        <v>120</v>
      </c>
      <c r="AN43" s="108">
        <v>120</v>
      </c>
      <c r="AO43" s="108"/>
      <c r="BI43"/>
      <c r="BJ43"/>
      <c r="BK43"/>
      <c r="BL43"/>
      <c r="BM43"/>
      <c r="BN43"/>
      <c r="BO43"/>
      <c r="BP43"/>
      <c r="BQ43"/>
      <c r="BR43"/>
      <c r="BS43"/>
    </row>
    <row r="44" spans="2:71" ht="12" customHeight="1" x14ac:dyDescent="0.25">
      <c r="B44" s="101"/>
      <c r="C44" s="110" t="s">
        <v>30</v>
      </c>
      <c r="D44" s="108"/>
      <c r="E44" s="108"/>
      <c r="F44" s="108"/>
      <c r="G44" s="183" t="s">
        <v>144</v>
      </c>
      <c r="H44" s="108"/>
      <c r="I44" s="108">
        <v>120</v>
      </c>
      <c r="J44" s="108"/>
      <c r="K44" s="108">
        <v>120</v>
      </c>
      <c r="L44" s="108"/>
      <c r="M44" s="108">
        <v>120</v>
      </c>
      <c r="N44" s="108"/>
      <c r="O44" s="108">
        <v>120</v>
      </c>
      <c r="P44" s="108"/>
      <c r="Q44" s="108">
        <v>120</v>
      </c>
      <c r="R44" s="108"/>
      <c r="S44" s="108">
        <v>120</v>
      </c>
      <c r="T44" s="108"/>
      <c r="U44" s="108">
        <v>120</v>
      </c>
      <c r="V44" s="108"/>
      <c r="W44" s="108">
        <v>120</v>
      </c>
      <c r="X44" s="108"/>
      <c r="Y44" s="108">
        <v>120</v>
      </c>
      <c r="Z44" s="108"/>
      <c r="AA44" s="108">
        <v>120</v>
      </c>
      <c r="AB44" s="108"/>
      <c r="AC44" s="108">
        <v>120</v>
      </c>
      <c r="AD44" s="108"/>
      <c r="AE44" s="108">
        <v>120</v>
      </c>
      <c r="AF44" s="108"/>
      <c r="AG44" s="108">
        <v>120</v>
      </c>
      <c r="AH44" s="108"/>
      <c r="AI44" s="108">
        <v>120</v>
      </c>
      <c r="AJ44" s="108">
        <v>100</v>
      </c>
      <c r="AK44" s="108">
        <v>120</v>
      </c>
      <c r="AL44" s="108">
        <v>120</v>
      </c>
      <c r="AM44" s="108">
        <v>120</v>
      </c>
      <c r="AN44" s="108">
        <v>120</v>
      </c>
      <c r="AO44" s="183" t="s">
        <v>144</v>
      </c>
      <c r="BI44"/>
      <c r="BJ44"/>
      <c r="BK44"/>
      <c r="BL44"/>
      <c r="BM44"/>
      <c r="BN44"/>
      <c r="BO44"/>
      <c r="BP44"/>
      <c r="BQ44"/>
      <c r="BR44"/>
      <c r="BS44"/>
    </row>
    <row r="45" spans="2:71" s="58" customFormat="1" x14ac:dyDescent="0.25">
      <c r="B45" s="103" t="s">
        <v>94</v>
      </c>
      <c r="C45"/>
      <c r="D45" s="86">
        <v>0.24097222222222223</v>
      </c>
      <c r="E45" s="86">
        <v>0.26180555555555557</v>
      </c>
      <c r="F45" s="86">
        <v>0.28263888888888899</v>
      </c>
      <c r="G45" s="86">
        <v>0.30347222222222198</v>
      </c>
      <c r="H45" s="86">
        <v>0.32430555555555601</v>
      </c>
      <c r="I45" s="86">
        <v>0.34513888888888899</v>
      </c>
      <c r="J45" s="86">
        <v>0.36597222222222198</v>
      </c>
      <c r="K45" s="86">
        <v>0.38680555555555501</v>
      </c>
      <c r="L45" s="86">
        <v>0.40763888888888899</v>
      </c>
      <c r="M45" s="86">
        <v>0.42847222222222198</v>
      </c>
      <c r="N45" s="86">
        <v>0.44930555555555501</v>
      </c>
      <c r="O45" s="86">
        <v>0.47013888888888899</v>
      </c>
      <c r="P45" s="86">
        <v>0.49097222222222198</v>
      </c>
      <c r="Q45" s="86">
        <v>0.51180555555555496</v>
      </c>
      <c r="R45" s="86">
        <v>0.53263888888888899</v>
      </c>
      <c r="S45" s="86">
        <v>0.55347222222222203</v>
      </c>
      <c r="T45" s="86">
        <v>0.57430555555555496</v>
      </c>
      <c r="U45" s="86">
        <v>0.59513888888888899</v>
      </c>
      <c r="V45" s="86">
        <v>0.61597222222222203</v>
      </c>
      <c r="W45" s="86">
        <v>0.63680555555555496</v>
      </c>
      <c r="X45" s="86">
        <v>0.65763888888888899</v>
      </c>
      <c r="Y45" s="86">
        <v>0.67847222222222203</v>
      </c>
      <c r="Z45" s="86">
        <v>0.69930555555555596</v>
      </c>
      <c r="AA45" s="86">
        <v>0.72013888888888899</v>
      </c>
      <c r="AB45" s="86">
        <v>0.74097222222222203</v>
      </c>
      <c r="AC45" s="86">
        <v>0.76180555555555596</v>
      </c>
      <c r="AD45" s="86">
        <v>0.78263888888888899</v>
      </c>
      <c r="AE45" s="86">
        <v>0.80347222222222203</v>
      </c>
      <c r="AF45" s="86">
        <v>0.82430555555555596</v>
      </c>
      <c r="AG45" s="86">
        <v>0.84513888888888899</v>
      </c>
      <c r="AH45" s="86">
        <v>0.86597222222222203</v>
      </c>
      <c r="AI45" s="86">
        <v>0.88680555555555551</v>
      </c>
      <c r="AJ45" s="86">
        <v>0.92847222222222203</v>
      </c>
      <c r="AK45" s="86">
        <v>0.97013888888888899</v>
      </c>
      <c r="AL45" s="86">
        <v>1.0118055555555501</v>
      </c>
      <c r="AM45" s="86">
        <v>1.0534722222222199</v>
      </c>
      <c r="AN45" s="86">
        <v>0.13680555555555557</v>
      </c>
      <c r="AO45" s="179">
        <v>0.22013888888888888</v>
      </c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  <c r="BM45" s="98"/>
    </row>
    <row r="46" spans="2:71" s="58" customFormat="1" x14ac:dyDescent="0.25">
      <c r="B46" s="35" t="s">
        <v>143</v>
      </c>
      <c r="C46"/>
      <c r="D46" s="86">
        <v>0.24513888888888888</v>
      </c>
      <c r="E46" s="86">
        <v>0.26597222222222222</v>
      </c>
      <c r="F46" s="86">
        <v>0.28680555555555598</v>
      </c>
      <c r="G46" s="86">
        <v>0.30763888888888902</v>
      </c>
      <c r="H46" s="86">
        <v>0.328472222222222</v>
      </c>
      <c r="I46" s="86">
        <v>0.34930555555555598</v>
      </c>
      <c r="J46" s="86">
        <v>0.37013888888888902</v>
      </c>
      <c r="K46" s="86">
        <v>0.390972222222222</v>
      </c>
      <c r="L46" s="86">
        <v>0.41180555555555598</v>
      </c>
      <c r="M46" s="86">
        <v>0.43263888888888902</v>
      </c>
      <c r="N46" s="86">
        <v>0.453472222222222</v>
      </c>
      <c r="O46" s="86">
        <v>0.47430555555555598</v>
      </c>
      <c r="P46" s="86">
        <v>0.49513888888888902</v>
      </c>
      <c r="Q46" s="86">
        <v>0.51597222222222205</v>
      </c>
      <c r="R46" s="86">
        <v>0.53680555555555598</v>
      </c>
      <c r="S46" s="86">
        <v>0.55763888888888902</v>
      </c>
      <c r="T46" s="86">
        <v>0.57847222222222205</v>
      </c>
      <c r="U46" s="86">
        <v>0.59930555555555598</v>
      </c>
      <c r="V46" s="86">
        <v>0.62013888888888902</v>
      </c>
      <c r="W46" s="86">
        <v>0.64097222222222205</v>
      </c>
      <c r="X46" s="86">
        <v>0.66180555555555598</v>
      </c>
      <c r="Y46" s="86">
        <v>0.68263888888888902</v>
      </c>
      <c r="Z46" s="86">
        <v>0.70347222222222305</v>
      </c>
      <c r="AA46" s="86">
        <v>0.72430555555555598</v>
      </c>
      <c r="AB46" s="86">
        <v>0.74513888888888902</v>
      </c>
      <c r="AC46" s="86">
        <v>0.76597222222222305</v>
      </c>
      <c r="AD46" s="86">
        <v>0.78680555555555598</v>
      </c>
      <c r="AE46" s="86">
        <v>0.80763888888888902</v>
      </c>
      <c r="AF46" s="86">
        <v>0.82847222222222305</v>
      </c>
      <c r="AG46" s="86">
        <v>0.84930555555555598</v>
      </c>
      <c r="AH46" s="86">
        <v>0.87013888888888902</v>
      </c>
      <c r="AI46" s="86">
        <v>0.89097222222222228</v>
      </c>
      <c r="AJ46" s="86">
        <v>0.93263888888888902</v>
      </c>
      <c r="AK46" s="86">
        <v>0.97430555555555498</v>
      </c>
      <c r="AL46" s="86">
        <v>1.0159722222222201</v>
      </c>
      <c r="AM46" s="86">
        <v>1.0576388888888899</v>
      </c>
      <c r="AN46" s="86">
        <v>0.14097222222222222</v>
      </c>
      <c r="AO46" s="179">
        <v>0.22430555555555556</v>
      </c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  <c r="BM46" s="98"/>
    </row>
    <row r="47" spans="2:71" s="58" customFormat="1" x14ac:dyDescent="0.25">
      <c r="B47" s="35" t="s">
        <v>3</v>
      </c>
      <c r="C47"/>
      <c r="D47" s="86">
        <v>0.24861111111111112</v>
      </c>
      <c r="E47" s="86">
        <v>0.26944444444444443</v>
      </c>
      <c r="F47" s="86">
        <v>0.29027777777777802</v>
      </c>
      <c r="G47" s="86">
        <v>0.31111111111111101</v>
      </c>
      <c r="H47" s="86">
        <v>0.33194444444444399</v>
      </c>
      <c r="I47" s="86">
        <v>0.35277777777777802</v>
      </c>
      <c r="J47" s="86">
        <v>0.37361111111111101</v>
      </c>
      <c r="K47" s="86">
        <v>0.39444444444444399</v>
      </c>
      <c r="L47" s="86">
        <v>0.41527777777777802</v>
      </c>
      <c r="M47" s="86">
        <v>0.43611111111111101</v>
      </c>
      <c r="N47" s="86">
        <v>0.45694444444444399</v>
      </c>
      <c r="O47" s="86">
        <v>0.47777777777777702</v>
      </c>
      <c r="P47" s="86">
        <v>0.49861111111111101</v>
      </c>
      <c r="Q47" s="86">
        <v>0.51944444444444404</v>
      </c>
      <c r="R47" s="86">
        <v>0.54027777777777697</v>
      </c>
      <c r="S47" s="86">
        <v>0.56111111111111101</v>
      </c>
      <c r="T47" s="86">
        <v>0.58194444444444404</v>
      </c>
      <c r="U47" s="86">
        <v>0.60277777777777697</v>
      </c>
      <c r="V47" s="86">
        <v>0.62361111111111101</v>
      </c>
      <c r="W47" s="86">
        <v>0.64444444444444404</v>
      </c>
      <c r="X47" s="86">
        <v>0.66527777777777697</v>
      </c>
      <c r="Y47" s="86">
        <v>0.68611111111111101</v>
      </c>
      <c r="Z47" s="86">
        <v>0.70694444444444404</v>
      </c>
      <c r="AA47" s="86">
        <v>0.72777777777777697</v>
      </c>
      <c r="AB47" s="86">
        <v>0.74861111111111101</v>
      </c>
      <c r="AC47" s="86">
        <v>0.76944444444444404</v>
      </c>
      <c r="AD47" s="86">
        <v>0.79027777777777697</v>
      </c>
      <c r="AE47" s="86">
        <v>0.81111111111111101</v>
      </c>
      <c r="AF47" s="86">
        <v>0.83194444444444404</v>
      </c>
      <c r="AG47" s="86">
        <v>0.85277777777777697</v>
      </c>
      <c r="AH47" s="86">
        <v>0.87361111111111001</v>
      </c>
      <c r="AI47" s="86">
        <v>0.89444444444444449</v>
      </c>
      <c r="AJ47" s="86">
        <v>0.936111111111112</v>
      </c>
      <c r="AK47" s="86">
        <v>0.97777777777777997</v>
      </c>
      <c r="AL47" s="86">
        <v>1.0194444444444499</v>
      </c>
      <c r="AM47" s="86">
        <v>1.06111111111111</v>
      </c>
      <c r="AN47" s="86">
        <v>0.14444444444444443</v>
      </c>
      <c r="AO47" s="179">
        <v>0.22777777777777777</v>
      </c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  <c r="BM47" s="98"/>
    </row>
    <row r="48" spans="2:71" s="58" customFormat="1" x14ac:dyDescent="0.25">
      <c r="B48" s="83" t="s">
        <v>123</v>
      </c>
      <c r="C48" s="3"/>
      <c r="D48" s="88">
        <v>0.25069444444444444</v>
      </c>
      <c r="E48" s="88">
        <v>0.27152777777777776</v>
      </c>
      <c r="F48" s="88">
        <v>0.29236111111111102</v>
      </c>
      <c r="G48" s="88">
        <v>0.313194444444444</v>
      </c>
      <c r="H48" s="88">
        <v>0.33402777777777798</v>
      </c>
      <c r="I48" s="88">
        <v>0.35486111111111102</v>
      </c>
      <c r="J48" s="88">
        <v>0.375694444444444</v>
      </c>
      <c r="K48" s="88">
        <v>0.39652777777777698</v>
      </c>
      <c r="L48" s="88">
        <v>0.41736111111111102</v>
      </c>
      <c r="M48" s="88">
        <v>0.438194444444444</v>
      </c>
      <c r="N48" s="88">
        <v>0.45902777777777698</v>
      </c>
      <c r="O48" s="88">
        <v>0.47986111111111002</v>
      </c>
      <c r="P48" s="88">
        <v>0.500694444444444</v>
      </c>
      <c r="Q48" s="88">
        <v>0.52152777777777704</v>
      </c>
      <c r="R48" s="88">
        <v>0.54236111111110996</v>
      </c>
      <c r="S48" s="88">
        <v>0.563194444444444</v>
      </c>
      <c r="T48" s="88">
        <v>0.58402777777777704</v>
      </c>
      <c r="U48" s="88">
        <v>0.60486111111110996</v>
      </c>
      <c r="V48" s="88">
        <v>0.625694444444444</v>
      </c>
      <c r="W48" s="88">
        <v>0.64652777777777704</v>
      </c>
      <c r="X48" s="88">
        <v>0.66736111111110996</v>
      </c>
      <c r="Y48" s="88">
        <v>0.688194444444444</v>
      </c>
      <c r="Z48" s="88">
        <v>0.70902777777777704</v>
      </c>
      <c r="AA48" s="88">
        <v>0.72986111111110996</v>
      </c>
      <c r="AB48" s="88">
        <v>0.750694444444444</v>
      </c>
      <c r="AC48" s="88">
        <v>0.77152777777777704</v>
      </c>
      <c r="AD48" s="88">
        <v>0.79236111111110996</v>
      </c>
      <c r="AE48" s="88">
        <v>0.813194444444444</v>
      </c>
      <c r="AF48" s="88">
        <v>0.83402777777777704</v>
      </c>
      <c r="AG48" s="88">
        <v>0.85486111111110996</v>
      </c>
      <c r="AH48" s="88">
        <v>0.875694444444443</v>
      </c>
      <c r="AI48" s="88">
        <v>0.89652777777777781</v>
      </c>
      <c r="AJ48" s="88">
        <v>0.938194444444446</v>
      </c>
      <c r="AK48" s="88">
        <v>0.97986111111111396</v>
      </c>
      <c r="AL48" s="88">
        <v>1.02152777777778</v>
      </c>
      <c r="AM48" s="88">
        <v>1.0631944444444501</v>
      </c>
      <c r="AN48" s="88">
        <v>0.14652777777777778</v>
      </c>
      <c r="AO48" s="180">
        <v>0.2298611111111111</v>
      </c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</row>
    <row r="49" spans="1:71" x14ac:dyDescent="0.25">
      <c r="B49" s="103" t="s">
        <v>2</v>
      </c>
      <c r="C49" t="s">
        <v>93</v>
      </c>
      <c r="D49" s="89">
        <v>0.25416666666666665</v>
      </c>
      <c r="E49" s="89">
        <v>0.27499999999999997</v>
      </c>
      <c r="F49" s="89">
        <v>0.295833333333333</v>
      </c>
      <c r="G49" s="89">
        <v>0.31666666666666698</v>
      </c>
      <c r="H49" s="89">
        <v>0.33750000000000002</v>
      </c>
      <c r="I49" s="89">
        <v>0.358333333333334</v>
      </c>
      <c r="J49" s="89">
        <v>0.37916666666666698</v>
      </c>
      <c r="K49" s="89">
        <v>0.4</v>
      </c>
      <c r="L49" s="89">
        <v>0.420833333333334</v>
      </c>
      <c r="M49" s="89">
        <v>0.44166666666666698</v>
      </c>
      <c r="N49" s="89">
        <v>0.46250000000000002</v>
      </c>
      <c r="O49" s="89">
        <v>0.483333333333333</v>
      </c>
      <c r="P49" s="89">
        <v>0.50416666666666698</v>
      </c>
      <c r="Q49" s="89">
        <v>0.52500000000000002</v>
      </c>
      <c r="R49" s="89">
        <v>0.54583333333333295</v>
      </c>
      <c r="S49" s="89">
        <v>0.56666666666666698</v>
      </c>
      <c r="T49" s="89">
        <v>0.58750000000000002</v>
      </c>
      <c r="U49" s="89">
        <v>0.60833333333333295</v>
      </c>
      <c r="V49" s="89">
        <v>0.62916666666666698</v>
      </c>
      <c r="W49" s="89">
        <v>0.65</v>
      </c>
      <c r="X49" s="89">
        <v>0.67083333333333295</v>
      </c>
      <c r="Y49" s="89">
        <v>0.69166666666666698</v>
      </c>
      <c r="Z49" s="89">
        <v>0.71250000000000002</v>
      </c>
      <c r="AA49" s="89">
        <v>0.73333333333333295</v>
      </c>
      <c r="AB49" s="89">
        <v>0.75416666666666698</v>
      </c>
      <c r="AC49" s="89">
        <v>0.77500000000000002</v>
      </c>
      <c r="AD49" s="89">
        <v>0.79583333333333295</v>
      </c>
      <c r="AE49" s="89">
        <v>0.81666666666666698</v>
      </c>
      <c r="AF49" s="89">
        <v>0.83750000000000002</v>
      </c>
      <c r="AG49" s="89">
        <v>0.85833333333333295</v>
      </c>
      <c r="AH49" s="89">
        <v>0.87916666666666599</v>
      </c>
      <c r="AI49" s="89">
        <v>0.9</v>
      </c>
      <c r="AJ49" s="89">
        <v>0.94166666666666698</v>
      </c>
      <c r="AK49" s="89">
        <v>0.98333333333333395</v>
      </c>
      <c r="AL49" s="89">
        <v>1.0249999999999999</v>
      </c>
      <c r="AM49" s="89">
        <v>1.06666666666667</v>
      </c>
      <c r="AN49" s="89">
        <v>0.15</v>
      </c>
      <c r="AO49" s="181">
        <v>0.23333333333333334</v>
      </c>
      <c r="BI49"/>
      <c r="BJ49"/>
      <c r="BK49"/>
      <c r="BL49"/>
      <c r="BM49"/>
      <c r="BN49"/>
      <c r="BO49"/>
      <c r="BP49"/>
      <c r="BQ49"/>
      <c r="BR49"/>
      <c r="BS49"/>
    </row>
    <row r="50" spans="1:71" ht="15.75" thickBot="1" x14ac:dyDescent="0.3">
      <c r="B50" s="127"/>
      <c r="C50" s="129" t="s">
        <v>111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BI50"/>
      <c r="BJ50"/>
      <c r="BK50"/>
      <c r="BL50"/>
      <c r="BM50"/>
      <c r="BN50"/>
      <c r="BO50"/>
      <c r="BP50"/>
      <c r="BQ50"/>
      <c r="BR50"/>
      <c r="BS50"/>
    </row>
    <row r="51" spans="1:71" ht="12" customHeight="1" x14ac:dyDescent="0.25">
      <c r="B51" s="99"/>
      <c r="C51" s="110" t="s">
        <v>101</v>
      </c>
      <c r="D51" s="108">
        <v>120</v>
      </c>
      <c r="E51" s="108">
        <v>120</v>
      </c>
      <c r="F51" s="185">
        <v>240</v>
      </c>
      <c r="G51" s="185">
        <v>240</v>
      </c>
      <c r="H51" s="108">
        <v>120</v>
      </c>
      <c r="I51" s="108">
        <v>120</v>
      </c>
      <c r="J51" s="108">
        <v>120</v>
      </c>
      <c r="K51" s="108">
        <v>120</v>
      </c>
      <c r="L51" s="108">
        <v>120</v>
      </c>
      <c r="M51" s="108">
        <v>120</v>
      </c>
      <c r="N51" s="108">
        <v>120</v>
      </c>
      <c r="O51" s="108">
        <v>120</v>
      </c>
      <c r="P51" s="108">
        <v>120</v>
      </c>
      <c r="Q51" s="108">
        <v>120</v>
      </c>
      <c r="R51" s="108">
        <v>120</v>
      </c>
      <c r="S51" s="108">
        <v>120</v>
      </c>
      <c r="T51" s="108">
        <v>120</v>
      </c>
      <c r="U51" s="108">
        <v>120</v>
      </c>
      <c r="V51" s="108">
        <v>240</v>
      </c>
      <c r="W51" s="108">
        <v>120</v>
      </c>
      <c r="X51" s="108">
        <v>240</v>
      </c>
      <c r="Y51" s="108">
        <v>120</v>
      </c>
      <c r="Z51" s="108">
        <v>240</v>
      </c>
      <c r="AA51" s="108">
        <v>120</v>
      </c>
      <c r="AB51" s="108">
        <v>240</v>
      </c>
      <c r="AC51" s="108">
        <v>120</v>
      </c>
      <c r="AD51" s="108">
        <v>240</v>
      </c>
      <c r="AE51" s="108">
        <v>120</v>
      </c>
      <c r="AF51" s="108">
        <v>120</v>
      </c>
      <c r="AG51" s="108">
        <v>240</v>
      </c>
      <c r="AH51" s="108">
        <v>120</v>
      </c>
      <c r="AI51" s="108">
        <v>120</v>
      </c>
      <c r="AJ51" s="108">
        <v>120</v>
      </c>
      <c r="AK51" s="108">
        <v>160</v>
      </c>
      <c r="AL51" s="108"/>
      <c r="AM51" s="108"/>
      <c r="AN51" s="108"/>
      <c r="AO51" s="108"/>
      <c r="BI51"/>
      <c r="BJ51"/>
      <c r="BK51"/>
      <c r="BL51"/>
      <c r="BM51"/>
      <c r="BN51"/>
      <c r="BO51"/>
      <c r="BP51"/>
      <c r="BQ51"/>
      <c r="BR51"/>
      <c r="BS51"/>
    </row>
    <row r="52" spans="1:71" ht="12" customHeight="1" x14ac:dyDescent="0.25">
      <c r="B52" s="102" t="s">
        <v>102</v>
      </c>
      <c r="C52" s="110" t="s">
        <v>103</v>
      </c>
      <c r="D52" s="108">
        <v>120</v>
      </c>
      <c r="E52" s="108">
        <v>120</v>
      </c>
      <c r="F52" s="185">
        <v>240</v>
      </c>
      <c r="G52" s="185">
        <v>240</v>
      </c>
      <c r="H52" s="108">
        <v>120</v>
      </c>
      <c r="I52" s="108">
        <v>120</v>
      </c>
      <c r="J52" s="108">
        <v>120</v>
      </c>
      <c r="K52" s="108">
        <v>120</v>
      </c>
      <c r="L52" s="108">
        <v>120</v>
      </c>
      <c r="M52" s="108">
        <v>120</v>
      </c>
      <c r="N52" s="108">
        <v>120</v>
      </c>
      <c r="O52" s="108">
        <v>120</v>
      </c>
      <c r="P52" s="108">
        <v>120</v>
      </c>
      <c r="Q52" s="108">
        <v>120</v>
      </c>
      <c r="R52" s="108">
        <v>120</v>
      </c>
      <c r="S52" s="108">
        <v>120</v>
      </c>
      <c r="T52" s="108">
        <v>120</v>
      </c>
      <c r="U52" s="108">
        <v>120</v>
      </c>
      <c r="V52" s="108">
        <v>240</v>
      </c>
      <c r="W52" s="108">
        <v>120</v>
      </c>
      <c r="X52" s="108">
        <v>240</v>
      </c>
      <c r="Y52" s="108">
        <v>120</v>
      </c>
      <c r="Z52" s="108">
        <v>240</v>
      </c>
      <c r="AA52" s="108">
        <v>120</v>
      </c>
      <c r="AB52" s="108">
        <v>240</v>
      </c>
      <c r="AC52" s="108">
        <v>120</v>
      </c>
      <c r="AD52" s="108">
        <v>240</v>
      </c>
      <c r="AE52" s="108">
        <v>120</v>
      </c>
      <c r="AF52" s="108">
        <v>120</v>
      </c>
      <c r="AG52" s="108">
        <v>240</v>
      </c>
      <c r="AH52" s="108">
        <v>120</v>
      </c>
      <c r="AI52" s="108">
        <v>120</v>
      </c>
      <c r="AJ52" s="108">
        <v>120</v>
      </c>
      <c r="AK52" s="108">
        <v>160</v>
      </c>
      <c r="AL52" s="108"/>
      <c r="AM52" s="108"/>
      <c r="AN52" s="108"/>
      <c r="AO52" s="108"/>
      <c r="BK52"/>
      <c r="BL52"/>
      <c r="BM52"/>
      <c r="BN52"/>
      <c r="BO52"/>
      <c r="BP52"/>
      <c r="BQ52"/>
      <c r="BR52"/>
      <c r="BS52"/>
    </row>
    <row r="53" spans="1:71" ht="12" customHeight="1" x14ac:dyDescent="0.25">
      <c r="B53" s="100"/>
      <c r="C53" s="110" t="s">
        <v>29</v>
      </c>
      <c r="D53" s="108"/>
      <c r="E53" s="108">
        <v>120</v>
      </c>
      <c r="F53" s="108"/>
      <c r="G53" s="108">
        <v>120</v>
      </c>
      <c r="H53" s="108"/>
      <c r="I53" s="108">
        <v>120</v>
      </c>
      <c r="J53" s="108"/>
      <c r="K53" s="108">
        <v>120</v>
      </c>
      <c r="L53" s="108"/>
      <c r="M53" s="185">
        <v>120</v>
      </c>
      <c r="N53" s="108">
        <v>120</v>
      </c>
      <c r="O53" s="185">
        <v>120</v>
      </c>
      <c r="P53" s="108">
        <v>120</v>
      </c>
      <c r="Q53" s="185">
        <v>120</v>
      </c>
      <c r="R53" s="108">
        <v>120</v>
      </c>
      <c r="S53" s="185">
        <v>120</v>
      </c>
      <c r="T53" s="108">
        <v>120</v>
      </c>
      <c r="U53" s="185">
        <v>120</v>
      </c>
      <c r="V53" s="108">
        <v>120</v>
      </c>
      <c r="W53" s="185">
        <v>120</v>
      </c>
      <c r="X53" s="108">
        <v>120</v>
      </c>
      <c r="Y53" s="185">
        <v>120</v>
      </c>
      <c r="Z53" s="108">
        <v>120</v>
      </c>
      <c r="AA53" s="185">
        <v>120</v>
      </c>
      <c r="AB53" s="108">
        <v>120</v>
      </c>
      <c r="AC53" s="185">
        <v>120</v>
      </c>
      <c r="AD53" s="108">
        <v>120</v>
      </c>
      <c r="AE53" s="108">
        <v>120</v>
      </c>
      <c r="AF53" s="108">
        <v>120</v>
      </c>
      <c r="AG53" s="108">
        <v>120</v>
      </c>
      <c r="AH53" s="108">
        <v>120</v>
      </c>
      <c r="AI53" s="108">
        <v>120</v>
      </c>
      <c r="AJ53" s="108">
        <v>120</v>
      </c>
      <c r="AK53" s="108">
        <v>160</v>
      </c>
      <c r="AL53" s="108">
        <v>120</v>
      </c>
      <c r="AM53" s="108">
        <v>120</v>
      </c>
      <c r="AN53" s="108">
        <v>120</v>
      </c>
      <c r="AO53" s="108"/>
      <c r="BK53"/>
      <c r="BL53"/>
      <c r="BM53"/>
      <c r="BN53"/>
      <c r="BO53"/>
      <c r="BP53"/>
      <c r="BQ53"/>
      <c r="BR53"/>
      <c r="BS53"/>
    </row>
    <row r="54" spans="1:71" ht="12" customHeight="1" x14ac:dyDescent="0.25">
      <c r="B54" s="101"/>
      <c r="C54" s="110" t="s">
        <v>30</v>
      </c>
      <c r="D54" s="108"/>
      <c r="E54" s="108"/>
      <c r="F54" s="108"/>
      <c r="G54" s="108">
        <v>120</v>
      </c>
      <c r="H54" s="108"/>
      <c r="I54" s="108">
        <v>120</v>
      </c>
      <c r="J54" s="108"/>
      <c r="K54" s="108">
        <v>120</v>
      </c>
      <c r="L54" s="108"/>
      <c r="M54" s="108">
        <v>120</v>
      </c>
      <c r="N54" s="108"/>
      <c r="O54" s="108">
        <v>120</v>
      </c>
      <c r="P54" s="108"/>
      <c r="Q54" s="108">
        <v>120</v>
      </c>
      <c r="R54" s="108"/>
      <c r="S54" s="108">
        <v>120</v>
      </c>
      <c r="T54" s="108"/>
      <c r="U54" s="185">
        <v>120</v>
      </c>
      <c r="V54" s="108"/>
      <c r="W54" s="185">
        <v>120</v>
      </c>
      <c r="X54" s="108"/>
      <c r="Y54" s="185">
        <v>120</v>
      </c>
      <c r="Z54" s="108"/>
      <c r="AA54" s="108">
        <v>120</v>
      </c>
      <c r="AB54" s="108"/>
      <c r="AC54" s="108">
        <v>120</v>
      </c>
      <c r="AD54" s="108"/>
      <c r="AE54" s="108">
        <v>120</v>
      </c>
      <c r="AF54" s="108"/>
      <c r="AG54" s="108">
        <v>120</v>
      </c>
      <c r="AH54" s="108"/>
      <c r="AI54" s="108">
        <v>120</v>
      </c>
      <c r="AJ54" s="108">
        <v>120</v>
      </c>
      <c r="AK54" s="108">
        <v>160</v>
      </c>
      <c r="AL54" s="108">
        <v>120</v>
      </c>
      <c r="AM54" s="108">
        <v>120</v>
      </c>
      <c r="AN54" s="108">
        <v>120</v>
      </c>
      <c r="AO54" s="183" t="s">
        <v>144</v>
      </c>
      <c r="BI54"/>
      <c r="BJ54"/>
      <c r="BK54"/>
      <c r="BL54"/>
      <c r="BM54"/>
      <c r="BN54"/>
      <c r="BO54"/>
      <c r="BP54"/>
      <c r="BQ54"/>
      <c r="BR54"/>
      <c r="BS54"/>
    </row>
    <row r="55" spans="1:71" x14ac:dyDescent="0.25">
      <c r="Z55" s="98"/>
      <c r="AA55" s="74"/>
      <c r="AB55" s="98"/>
      <c r="AC55" s="98"/>
      <c r="AD55" s="98"/>
      <c r="AE55" s="98"/>
      <c r="AF55" s="98"/>
      <c r="AG55" s="98"/>
      <c r="BI55"/>
      <c r="BJ55"/>
      <c r="BK55"/>
      <c r="BL55"/>
      <c r="BM55"/>
      <c r="BN55"/>
      <c r="BO55"/>
      <c r="BP55"/>
      <c r="BQ55"/>
      <c r="BR55"/>
      <c r="BS55"/>
    </row>
    <row r="56" spans="1:71" s="58" customFormat="1" ht="12" customHeight="1" x14ac:dyDescent="0.25">
      <c r="B56"/>
      <c r="C5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35"/>
      <c r="V56" s="2"/>
      <c r="W56" s="2"/>
      <c r="X56" s="2"/>
      <c r="Y56" s="2"/>
      <c r="Z56" s="2"/>
      <c r="AA56" s="2"/>
      <c r="AB56" s="2"/>
      <c r="AC56" s="2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</row>
    <row r="57" spans="1:71" s="58" customFormat="1" ht="12" customHeight="1" x14ac:dyDescent="0.25">
      <c r="C57" s="59" t="s">
        <v>28</v>
      </c>
      <c r="D57" s="6" t="s">
        <v>116</v>
      </c>
      <c r="E57" s="2"/>
      <c r="F57" s="2"/>
      <c r="G57" s="2"/>
      <c r="H57" s="2"/>
      <c r="I57" s="182" t="s">
        <v>139</v>
      </c>
      <c r="J57" s="6" t="s">
        <v>140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</row>
    <row r="58" spans="1:71" s="58" customFormat="1" ht="12" customHeight="1" x14ac:dyDescent="0.25">
      <c r="C58" s="59" t="s">
        <v>117</v>
      </c>
      <c r="D58" s="6" t="s">
        <v>118</v>
      </c>
      <c r="E58" s="2"/>
      <c r="F58" s="2"/>
      <c r="G58" s="2"/>
      <c r="H58" s="2"/>
      <c r="I58" s="184" t="s">
        <v>119</v>
      </c>
      <c r="J58" s="74" t="s">
        <v>141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98"/>
      <c r="AA58" s="2"/>
      <c r="AB58" s="2"/>
      <c r="AC58" s="2"/>
      <c r="AD58" s="2"/>
      <c r="AE58" s="2"/>
      <c r="AF58" s="2"/>
      <c r="AG58" s="2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</row>
    <row r="59" spans="1:71" s="58" customFormat="1" ht="12" customHeight="1" x14ac:dyDescent="0.25">
      <c r="C59" s="60" t="s">
        <v>119</v>
      </c>
      <c r="D59" s="6" t="s">
        <v>120</v>
      </c>
      <c r="E59" s="2"/>
      <c r="F59" s="2"/>
      <c r="G59" s="2"/>
      <c r="H59" s="2"/>
      <c r="I59" s="74" t="s">
        <v>150</v>
      </c>
      <c r="J59" s="74" t="s">
        <v>151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98"/>
      <c r="AA59" s="2"/>
      <c r="AB59" s="2"/>
      <c r="AC59" s="2"/>
      <c r="AD59" s="2"/>
      <c r="AE59" s="2"/>
      <c r="AF59" s="2"/>
      <c r="AG59" s="2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  <c r="BI59" s="98"/>
      <c r="BJ59" s="98"/>
      <c r="BK59" s="98"/>
      <c r="BL59" s="98"/>
      <c r="BM59" s="98"/>
    </row>
    <row r="60" spans="1:71" s="18" customFormat="1" x14ac:dyDescent="0.25">
      <c r="A60" s="16"/>
      <c r="B60"/>
      <c r="C60"/>
      <c r="D60" s="7"/>
      <c r="F60" s="2"/>
      <c r="G60" s="2"/>
      <c r="H60" s="2"/>
      <c r="I60" s="234"/>
      <c r="J60" s="6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98"/>
      <c r="AA60" s="2"/>
      <c r="AB60" s="2"/>
      <c r="AC60" s="2"/>
      <c r="AD60" s="2"/>
      <c r="AE60" s="2"/>
      <c r="AF60" s="2"/>
      <c r="AG60" s="2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</row>
    <row r="61" spans="1:71" s="18" customFormat="1" x14ac:dyDescent="0.25">
      <c r="A61" s="16"/>
      <c r="B61"/>
      <c r="C61"/>
      <c r="D61" s="2"/>
      <c r="F61" s="2"/>
      <c r="G61" s="2"/>
      <c r="H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98"/>
      <c r="AA61" s="2"/>
      <c r="AB61" s="2"/>
      <c r="AC61" s="2"/>
      <c r="AD61" s="2"/>
      <c r="AE61" s="2"/>
      <c r="AF61" s="2"/>
      <c r="AG61" s="2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</row>
    <row r="62" spans="1:71" s="58" customFormat="1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98"/>
      <c r="AA62" s="2"/>
      <c r="AB62" s="2"/>
      <c r="AC62" s="2"/>
      <c r="AD62" s="2"/>
      <c r="AE62" s="2"/>
      <c r="AF62" s="2"/>
      <c r="AG62" s="2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</row>
    <row r="63" spans="1:71" s="58" customFormat="1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98"/>
      <c r="AA63" s="2"/>
      <c r="AB63" s="2"/>
      <c r="AC63" s="2"/>
      <c r="AD63" s="2"/>
      <c r="AE63" s="2"/>
      <c r="AF63" s="2"/>
      <c r="AG63" s="2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</row>
    <row r="64" spans="1:71" s="58" customFormat="1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98"/>
      <c r="AA64" s="2"/>
      <c r="AB64" s="2"/>
      <c r="AC64" s="2"/>
      <c r="AD64" s="2"/>
      <c r="AE64" s="2"/>
      <c r="AF64" s="2"/>
      <c r="AG64" s="2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</row>
    <row r="65" spans="1:71" s="58" customFormat="1" x14ac:dyDescent="0.2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98"/>
      <c r="AA65" s="2"/>
      <c r="AB65" s="2"/>
      <c r="AC65" s="2"/>
      <c r="AD65" s="2"/>
      <c r="AE65" s="2"/>
      <c r="AF65" s="2"/>
      <c r="AG65" s="2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</row>
    <row r="66" spans="1:71" x14ac:dyDescent="0.25">
      <c r="Z66" s="98"/>
      <c r="BQ66"/>
      <c r="BR66"/>
      <c r="BS66"/>
    </row>
    <row r="67" spans="1:71" x14ac:dyDescent="0.25">
      <c r="BS67"/>
    </row>
    <row r="68" spans="1:71" x14ac:dyDescent="0.25">
      <c r="BS68"/>
    </row>
    <row r="72" spans="1:71" s="2" customFormat="1" x14ac:dyDescent="0.25">
      <c r="A72"/>
      <c r="B72"/>
      <c r="C72"/>
    </row>
    <row r="73" spans="1:71" s="2" customFormat="1" x14ac:dyDescent="0.25">
      <c r="A73"/>
      <c r="B73"/>
      <c r="C73"/>
    </row>
  </sheetData>
  <pageMargins left="0.23622047244094491" right="0.23622047244094491" top="0.74803149606299213" bottom="0.74803149606299213" header="0.31496062992125984" footer="0.31496062992125984"/>
  <pageSetup paperSize="8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8C0F-4AAE-4C3E-B64A-2759BE43361B}">
  <sheetPr>
    <tabColor rgb="FFFF0000"/>
    <pageSetUpPr fitToPage="1"/>
  </sheetPr>
  <dimension ref="A1:CX254"/>
  <sheetViews>
    <sheetView zoomScale="70" zoomScaleNormal="70" workbookViewId="0">
      <selection activeCell="I26" sqref="I26"/>
    </sheetView>
  </sheetViews>
  <sheetFormatPr baseColWidth="10" defaultColWidth="11.42578125" defaultRowHeight="15" x14ac:dyDescent="0.25"/>
  <cols>
    <col min="1" max="1" width="2.28515625" customWidth="1"/>
    <col min="2" max="2" width="19.42578125" style="65" bestFit="1" customWidth="1"/>
    <col min="3" max="3" width="21.7109375" style="65" customWidth="1"/>
    <col min="4" max="76" width="6.7109375" style="64" customWidth="1"/>
    <col min="77" max="77" width="6.7109375" style="66" customWidth="1"/>
    <col min="78" max="102" width="6.7109375" style="64" customWidth="1"/>
    <col min="103" max="16384" width="11.42578125" style="65"/>
  </cols>
  <sheetData>
    <row r="1" spans="1:102" customFormat="1" ht="28.5" x14ac:dyDescent="0.45">
      <c r="A1" s="1" t="s">
        <v>152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6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customFormat="1" ht="28.5" x14ac:dyDescent="0.45">
      <c r="A2" s="1" t="s">
        <v>153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6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customFormat="1" x14ac:dyDescent="0.25">
      <c r="A3" s="61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6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customFormat="1" x14ac:dyDescent="0.25">
      <c r="A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6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102" customFormat="1" x14ac:dyDescent="0.25">
      <c r="A5" s="5"/>
      <c r="B5" s="176"/>
      <c r="C5" s="176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236"/>
      <c r="AX5" s="236"/>
      <c r="AY5" s="2"/>
      <c r="AZ5" s="2"/>
      <c r="BA5" s="2"/>
      <c r="BB5" s="2"/>
      <c r="BC5" s="6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</row>
    <row r="6" spans="1:102" customFormat="1" x14ac:dyDescent="0.25">
      <c r="B6" s="96"/>
      <c r="C6" s="104" t="s">
        <v>86</v>
      </c>
      <c r="D6" s="84">
        <v>1</v>
      </c>
      <c r="E6" s="84">
        <v>5</v>
      </c>
      <c r="F6" s="11">
        <v>7</v>
      </c>
      <c r="G6" s="84">
        <v>9</v>
      </c>
      <c r="H6" s="84"/>
      <c r="I6" s="84">
        <v>11</v>
      </c>
      <c r="J6" s="84">
        <v>13</v>
      </c>
      <c r="K6" s="84">
        <v>15</v>
      </c>
      <c r="L6" s="84">
        <v>17</v>
      </c>
      <c r="M6" s="84">
        <v>19</v>
      </c>
      <c r="N6" s="84">
        <v>21</v>
      </c>
      <c r="O6" s="84">
        <v>23</v>
      </c>
      <c r="P6" s="84">
        <v>25</v>
      </c>
      <c r="Q6" s="84">
        <v>27</v>
      </c>
      <c r="R6" s="84">
        <v>29</v>
      </c>
      <c r="S6" s="84">
        <v>31</v>
      </c>
      <c r="T6" s="84">
        <v>33</v>
      </c>
      <c r="U6" s="84">
        <v>35</v>
      </c>
      <c r="V6" s="84">
        <v>37</v>
      </c>
      <c r="W6" s="84">
        <v>39</v>
      </c>
      <c r="X6" s="187">
        <v>41</v>
      </c>
      <c r="Y6" s="84" t="s">
        <v>154</v>
      </c>
      <c r="Z6" s="139" t="s">
        <v>155</v>
      </c>
      <c r="AA6" s="138" t="s">
        <v>156</v>
      </c>
      <c r="AB6" s="190" t="s">
        <v>157</v>
      </c>
      <c r="AC6" s="11">
        <v>47</v>
      </c>
      <c r="AD6" s="84">
        <v>49</v>
      </c>
      <c r="AE6" s="84">
        <v>51</v>
      </c>
      <c r="AF6" s="84">
        <v>53</v>
      </c>
      <c r="AG6" s="84">
        <v>55</v>
      </c>
      <c r="AH6" s="84">
        <v>57</v>
      </c>
      <c r="AI6" s="84">
        <v>59</v>
      </c>
      <c r="AJ6" s="84">
        <v>61</v>
      </c>
      <c r="AK6" s="84">
        <v>63</v>
      </c>
      <c r="AL6" s="84">
        <v>65</v>
      </c>
      <c r="AM6" s="84">
        <v>67</v>
      </c>
      <c r="AN6" s="84">
        <v>69</v>
      </c>
      <c r="AO6" s="84">
        <v>71</v>
      </c>
      <c r="AP6" s="84">
        <v>73</v>
      </c>
      <c r="AQ6" s="84">
        <v>75</v>
      </c>
      <c r="AR6" s="84">
        <v>77</v>
      </c>
      <c r="AS6" s="84">
        <v>79</v>
      </c>
      <c r="AT6" s="84">
        <v>81</v>
      </c>
      <c r="AU6" s="84">
        <v>83</v>
      </c>
      <c r="AV6" s="84">
        <v>85</v>
      </c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102" customFormat="1" x14ac:dyDescent="0.25">
      <c r="B7" s="103"/>
      <c r="C7" s="60" t="s">
        <v>158</v>
      </c>
      <c r="D7" s="192" t="s">
        <v>6</v>
      </c>
      <c r="E7" s="192" t="s">
        <v>6</v>
      </c>
      <c r="F7" s="193" t="s">
        <v>0</v>
      </c>
      <c r="G7" s="194" t="s">
        <v>6</v>
      </c>
      <c r="H7" s="194" t="s">
        <v>6</v>
      </c>
      <c r="I7" s="192" t="s">
        <v>0</v>
      </c>
      <c r="J7" s="192" t="s">
        <v>0</v>
      </c>
      <c r="K7" s="192" t="s">
        <v>6</v>
      </c>
      <c r="L7" s="195" t="s">
        <v>6</v>
      </c>
      <c r="M7" s="195" t="s">
        <v>0</v>
      </c>
      <c r="N7" s="195" t="s">
        <v>0</v>
      </c>
      <c r="O7" s="193" t="s">
        <v>6</v>
      </c>
      <c r="P7" s="192" t="s">
        <v>0</v>
      </c>
      <c r="Q7" s="192" t="s">
        <v>6</v>
      </c>
      <c r="R7" s="192" t="s">
        <v>0</v>
      </c>
      <c r="S7" s="192" t="s">
        <v>6</v>
      </c>
      <c r="T7" s="192" t="s">
        <v>0</v>
      </c>
      <c r="U7" s="192" t="s">
        <v>6</v>
      </c>
      <c r="V7" s="192" t="s">
        <v>0</v>
      </c>
      <c r="W7" s="192" t="s">
        <v>6</v>
      </c>
      <c r="X7" s="193" t="s">
        <v>0</v>
      </c>
      <c r="Y7" s="192" t="s">
        <v>6</v>
      </c>
      <c r="Z7" s="196" t="s">
        <v>0</v>
      </c>
      <c r="AA7" s="197" t="s">
        <v>6</v>
      </c>
      <c r="AB7" s="198" t="s">
        <v>0</v>
      </c>
      <c r="AC7" s="193" t="s">
        <v>6</v>
      </c>
      <c r="AD7" s="192" t="s">
        <v>0</v>
      </c>
      <c r="AE7" s="192" t="s">
        <v>6</v>
      </c>
      <c r="AF7" s="192" t="s">
        <v>0</v>
      </c>
      <c r="AG7" s="192" t="s">
        <v>6</v>
      </c>
      <c r="AH7" s="192" t="s">
        <v>0</v>
      </c>
      <c r="AI7" s="192" t="s">
        <v>6</v>
      </c>
      <c r="AJ7" s="192" t="s">
        <v>0</v>
      </c>
      <c r="AK7" s="192" t="s">
        <v>6</v>
      </c>
      <c r="AL7" s="192" t="s">
        <v>0</v>
      </c>
      <c r="AM7" s="192" t="s">
        <v>6</v>
      </c>
      <c r="AN7" s="192" t="s">
        <v>0</v>
      </c>
      <c r="AO7" s="192" t="s">
        <v>6</v>
      </c>
      <c r="AP7" s="192" t="s">
        <v>0</v>
      </c>
      <c r="AQ7" s="192" t="s">
        <v>6</v>
      </c>
      <c r="AR7" s="192" t="s">
        <v>6</v>
      </c>
      <c r="AS7" s="192" t="s">
        <v>6</v>
      </c>
      <c r="AT7" s="192" t="s">
        <v>6</v>
      </c>
      <c r="AU7" s="192" t="s">
        <v>6</v>
      </c>
      <c r="AV7" s="192" t="s">
        <v>6</v>
      </c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102" customFormat="1" ht="15.75" thickBot="1" x14ac:dyDescent="0.3">
      <c r="B8" s="40" t="s">
        <v>91</v>
      </c>
      <c r="C8" s="60" t="s">
        <v>87</v>
      </c>
      <c r="D8" s="85" t="s">
        <v>88</v>
      </c>
      <c r="E8" s="85" t="s">
        <v>89</v>
      </c>
      <c r="F8" s="2" t="s">
        <v>89</v>
      </c>
      <c r="G8" s="13" t="s">
        <v>89</v>
      </c>
      <c r="H8" s="13" t="s">
        <v>29</v>
      </c>
      <c r="I8" s="85" t="s">
        <v>159</v>
      </c>
      <c r="J8" s="85" t="s">
        <v>88</v>
      </c>
      <c r="K8" s="85" t="s">
        <v>88</v>
      </c>
      <c r="L8" s="14" t="s">
        <v>159</v>
      </c>
      <c r="M8" s="14" t="s">
        <v>159</v>
      </c>
      <c r="N8" s="14" t="s">
        <v>88</v>
      </c>
      <c r="O8" s="2" t="s">
        <v>90</v>
      </c>
      <c r="P8" s="85" t="s">
        <v>90</v>
      </c>
      <c r="Q8" s="85" t="s">
        <v>90</v>
      </c>
      <c r="R8" s="85" t="s">
        <v>90</v>
      </c>
      <c r="S8" s="85" t="s">
        <v>90</v>
      </c>
      <c r="T8" s="85" t="s">
        <v>90</v>
      </c>
      <c r="U8" s="85" t="s">
        <v>90</v>
      </c>
      <c r="V8" s="85" t="s">
        <v>90</v>
      </c>
      <c r="W8" s="85" t="s">
        <v>90</v>
      </c>
      <c r="X8" s="2" t="s">
        <v>90</v>
      </c>
      <c r="Y8" s="85" t="s">
        <v>28</v>
      </c>
      <c r="Z8" s="82" t="s">
        <v>28</v>
      </c>
      <c r="AA8" s="81" t="s">
        <v>68</v>
      </c>
      <c r="AB8" s="191" t="s">
        <v>68</v>
      </c>
      <c r="AC8" s="2" t="s">
        <v>90</v>
      </c>
      <c r="AD8" s="85" t="s">
        <v>90</v>
      </c>
      <c r="AE8" s="85" t="s">
        <v>90</v>
      </c>
      <c r="AF8" s="85" t="s">
        <v>90</v>
      </c>
      <c r="AG8" s="85" t="s">
        <v>90</v>
      </c>
      <c r="AH8" s="85" t="s">
        <v>90</v>
      </c>
      <c r="AI8" s="85" t="s">
        <v>90</v>
      </c>
      <c r="AJ8" s="85" t="s">
        <v>90</v>
      </c>
      <c r="AK8" s="85" t="s">
        <v>90</v>
      </c>
      <c r="AL8" s="85" t="s">
        <v>90</v>
      </c>
      <c r="AM8" s="85" t="s">
        <v>90</v>
      </c>
      <c r="AN8" s="85" t="s">
        <v>90</v>
      </c>
      <c r="AO8" s="85" t="s">
        <v>90</v>
      </c>
      <c r="AP8" s="85" t="s">
        <v>90</v>
      </c>
      <c r="AQ8" s="85" t="s">
        <v>90</v>
      </c>
      <c r="AR8" s="85" t="s">
        <v>90</v>
      </c>
      <c r="AS8" s="85" t="s">
        <v>90</v>
      </c>
      <c r="AT8" s="85" t="s">
        <v>160</v>
      </c>
      <c r="AU8" s="85" t="s">
        <v>122</v>
      </c>
      <c r="AV8" s="85" t="s">
        <v>122</v>
      </c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102" customFormat="1" x14ac:dyDescent="0.25">
      <c r="B9" s="130"/>
      <c r="C9" s="131" t="s">
        <v>92</v>
      </c>
      <c r="D9" s="132"/>
      <c r="E9" s="132"/>
      <c r="F9" s="154"/>
      <c r="G9" s="188"/>
      <c r="H9" s="188"/>
      <c r="I9" s="155"/>
      <c r="J9" s="155"/>
      <c r="K9" s="156"/>
      <c r="L9" s="189"/>
      <c r="M9" s="160"/>
      <c r="N9" s="160"/>
      <c r="O9" s="158"/>
      <c r="P9" s="156"/>
      <c r="Q9" s="155"/>
      <c r="R9" s="155"/>
      <c r="S9" s="155"/>
      <c r="T9" s="155"/>
      <c r="U9" s="155"/>
      <c r="V9" s="155"/>
      <c r="W9" s="155"/>
      <c r="X9" s="158"/>
      <c r="Y9" s="155"/>
      <c r="Z9" s="157"/>
      <c r="AA9" s="159"/>
      <c r="AB9" s="167"/>
      <c r="AC9" s="158"/>
      <c r="AD9" s="156"/>
      <c r="AE9" s="155"/>
      <c r="AF9" s="156"/>
      <c r="AG9" s="155"/>
      <c r="AH9" s="156"/>
      <c r="AI9" s="155"/>
      <c r="AJ9" s="156"/>
      <c r="AK9" s="155"/>
      <c r="AL9" s="156"/>
      <c r="AM9" s="155"/>
      <c r="AN9" s="156"/>
      <c r="AO9" s="155"/>
      <c r="AP9" s="155"/>
      <c r="AQ9" s="155"/>
      <c r="AR9" s="156"/>
      <c r="AS9" s="156"/>
      <c r="AT9" s="156"/>
      <c r="AU9" s="156"/>
      <c r="AV9" s="156"/>
      <c r="AW9" s="2"/>
      <c r="AX9" s="2"/>
      <c r="AY9" s="2"/>
      <c r="AZ9" s="2"/>
      <c r="BA9" s="2"/>
      <c r="BB9" s="2"/>
      <c r="BC9" s="2"/>
      <c r="BD9" s="2"/>
    </row>
    <row r="10" spans="1:102" customFormat="1" x14ac:dyDescent="0.25">
      <c r="B10" s="103" t="s">
        <v>16</v>
      </c>
      <c r="D10" s="86"/>
      <c r="E10" s="86"/>
      <c r="F10" s="7"/>
      <c r="G10" s="174">
        <v>0.25555555555555559</v>
      </c>
      <c r="H10" s="174"/>
      <c r="I10" s="86">
        <v>0.27430555555555558</v>
      </c>
      <c r="J10" s="86"/>
      <c r="K10" s="86">
        <v>0.29236111111111113</v>
      </c>
      <c r="L10" s="86"/>
      <c r="M10" s="86">
        <v>0.31597222222222199</v>
      </c>
      <c r="N10" s="86"/>
      <c r="O10" s="7"/>
      <c r="P10" s="86">
        <v>0.35763888888888901</v>
      </c>
      <c r="Q10" s="86"/>
      <c r="R10" s="86">
        <v>0.39930555555555602</v>
      </c>
      <c r="S10" s="86"/>
      <c r="T10" s="86">
        <v>0.44097222222222299</v>
      </c>
      <c r="U10" s="86"/>
      <c r="V10" s="86">
        <v>0.48263888888889001</v>
      </c>
      <c r="W10" s="86"/>
      <c r="X10" s="7">
        <v>0.52430555555555702</v>
      </c>
      <c r="Y10" s="86"/>
      <c r="Z10" s="68"/>
      <c r="AA10" s="67"/>
      <c r="AB10" s="113">
        <v>0.56597222222222221</v>
      </c>
      <c r="AC10" s="7"/>
      <c r="AD10" s="86">
        <v>0.60763888888888895</v>
      </c>
      <c r="AE10" s="86"/>
      <c r="AF10" s="86">
        <v>0.64930555555555602</v>
      </c>
      <c r="AG10" s="86"/>
      <c r="AH10" s="86">
        <v>0.69097222222222199</v>
      </c>
      <c r="AI10" s="86"/>
      <c r="AJ10" s="86">
        <v>0.73263888888888895</v>
      </c>
      <c r="AK10" s="86"/>
      <c r="AL10" s="86">
        <v>0.77430555555555503</v>
      </c>
      <c r="AM10" s="86"/>
      <c r="AN10" s="86">
        <v>0.81597222222222199</v>
      </c>
      <c r="AO10" s="86"/>
      <c r="AP10" s="86">
        <v>0.85763888888888895</v>
      </c>
      <c r="AQ10" s="86"/>
      <c r="AR10" s="86">
        <v>0.91666666666666663</v>
      </c>
      <c r="AS10" s="86"/>
      <c r="AT10" s="86"/>
      <c r="AU10" s="86"/>
      <c r="AV10" s="86"/>
      <c r="AW10" s="2"/>
      <c r="AX10" s="2"/>
      <c r="AY10" s="2"/>
      <c r="AZ10" s="2"/>
      <c r="BA10" s="2"/>
    </row>
    <row r="11" spans="1:102" customFormat="1" x14ac:dyDescent="0.25">
      <c r="B11" s="35" t="s">
        <v>161</v>
      </c>
      <c r="D11" s="86"/>
      <c r="E11" s="86"/>
      <c r="F11" s="7"/>
      <c r="G11" s="174">
        <v>0.25694444444444448</v>
      </c>
      <c r="H11" s="174"/>
      <c r="I11" s="86">
        <v>0.27569444444444446</v>
      </c>
      <c r="J11" s="86"/>
      <c r="K11" s="86">
        <v>0.29375000000000001</v>
      </c>
      <c r="L11" s="86"/>
      <c r="M11" s="86">
        <v>0.31736111111111098</v>
      </c>
      <c r="N11" s="86"/>
      <c r="O11" s="7"/>
      <c r="P11" s="86">
        <v>0.35902777777777778</v>
      </c>
      <c r="Q11" s="86"/>
      <c r="R11" s="86">
        <v>0.40069444444444446</v>
      </c>
      <c r="S11" s="86"/>
      <c r="T11" s="86">
        <v>0.44236111111111098</v>
      </c>
      <c r="U11" s="86"/>
      <c r="V11" s="86">
        <v>0.484027777777778</v>
      </c>
      <c r="W11" s="86"/>
      <c r="X11" s="7">
        <v>0.52569444444444502</v>
      </c>
      <c r="Y11" s="86"/>
      <c r="Z11" s="68"/>
      <c r="AA11" s="67"/>
      <c r="AB11" s="113">
        <v>0.56736111111111109</v>
      </c>
      <c r="AC11" s="7"/>
      <c r="AD11" s="86">
        <v>0.60902777777777783</v>
      </c>
      <c r="AE11" s="86"/>
      <c r="AF11" s="86">
        <v>0.65069444444444446</v>
      </c>
      <c r="AG11" s="86"/>
      <c r="AH11" s="86">
        <v>0.69236111111111109</v>
      </c>
      <c r="AI11" s="86"/>
      <c r="AJ11" s="86">
        <v>0.73402777777777783</v>
      </c>
      <c r="AK11" s="86"/>
      <c r="AL11" s="86">
        <v>0.77569444444444446</v>
      </c>
      <c r="AM11" s="86"/>
      <c r="AN11" s="86">
        <v>0.81736111111111109</v>
      </c>
      <c r="AO11" s="86"/>
      <c r="AP11" s="86">
        <v>0.85902777777777783</v>
      </c>
      <c r="AQ11" s="86"/>
      <c r="AR11" s="86">
        <v>0.91805555555555551</v>
      </c>
      <c r="AS11" s="86"/>
      <c r="AT11" s="86"/>
      <c r="AU11" s="86"/>
      <c r="AV11" s="86"/>
      <c r="AW11" s="2"/>
      <c r="AX11" s="2"/>
      <c r="AY11" s="2"/>
      <c r="AZ11" s="2"/>
      <c r="BA11" s="2"/>
    </row>
    <row r="12" spans="1:102" customFormat="1" x14ac:dyDescent="0.25">
      <c r="B12" s="35" t="s">
        <v>162</v>
      </c>
      <c r="D12" s="86"/>
      <c r="E12" s="86"/>
      <c r="F12" s="7"/>
      <c r="G12" s="174">
        <v>0.26041666666666669</v>
      </c>
      <c r="H12" s="174"/>
      <c r="I12" s="86">
        <v>0.27916666666666667</v>
      </c>
      <c r="J12" s="86"/>
      <c r="K12" s="86">
        <v>0.29722222222222222</v>
      </c>
      <c r="L12" s="86"/>
      <c r="M12" s="86">
        <v>0.32083333333333303</v>
      </c>
      <c r="N12" s="86"/>
      <c r="O12" s="7"/>
      <c r="P12" s="86">
        <v>0.36249999999999999</v>
      </c>
      <c r="Q12" s="86"/>
      <c r="R12" s="86">
        <v>0.40416666666666662</v>
      </c>
      <c r="S12" s="86"/>
      <c r="T12" s="86">
        <v>0.44583333333333303</v>
      </c>
      <c r="U12" s="86"/>
      <c r="V12" s="86">
        <v>0.48749999999999999</v>
      </c>
      <c r="W12" s="86"/>
      <c r="X12" s="7">
        <v>0.52916666666666701</v>
      </c>
      <c r="Y12" s="86"/>
      <c r="Z12" s="68"/>
      <c r="AA12" s="67"/>
      <c r="AB12" s="113">
        <v>0.5708333333333333</v>
      </c>
      <c r="AC12" s="7"/>
      <c r="AD12" s="86">
        <v>0.61249999999999993</v>
      </c>
      <c r="AE12" s="86"/>
      <c r="AF12" s="86">
        <v>0.65416666666666667</v>
      </c>
      <c r="AG12" s="86"/>
      <c r="AH12" s="86">
        <v>0.6958333333333333</v>
      </c>
      <c r="AI12" s="86"/>
      <c r="AJ12" s="86">
        <v>0.73749999999999993</v>
      </c>
      <c r="AK12" s="86"/>
      <c r="AL12" s="86">
        <v>0.77916666666666667</v>
      </c>
      <c r="AM12" s="86"/>
      <c r="AN12" s="86">
        <v>0.8208333333333333</v>
      </c>
      <c r="AO12" s="86"/>
      <c r="AP12" s="86">
        <v>0.86249999999999993</v>
      </c>
      <c r="AQ12" s="86"/>
      <c r="AR12" s="86">
        <v>0.92152777777777772</v>
      </c>
      <c r="AS12" s="86"/>
      <c r="AT12" s="86"/>
      <c r="AU12" s="86"/>
      <c r="AV12" s="86"/>
      <c r="AW12" s="2"/>
      <c r="AX12" s="2"/>
      <c r="AY12" s="2"/>
      <c r="AZ12" s="2"/>
      <c r="BA12" s="2"/>
    </row>
    <row r="13" spans="1:102" customFormat="1" x14ac:dyDescent="0.25">
      <c r="B13" s="103" t="s">
        <v>164</v>
      </c>
      <c r="C13" t="s">
        <v>93</v>
      </c>
      <c r="D13" s="86"/>
      <c r="E13" s="86"/>
      <c r="F13" s="7"/>
      <c r="G13" s="174">
        <v>0.26250000000000001</v>
      </c>
      <c r="H13" s="174"/>
      <c r="I13" s="86">
        <v>0.28125</v>
      </c>
      <c r="J13" s="86"/>
      <c r="K13" s="86">
        <v>0.29930555555555555</v>
      </c>
      <c r="L13" s="86"/>
      <c r="M13" s="86">
        <v>0.32291666666666702</v>
      </c>
      <c r="N13" s="86"/>
      <c r="O13" s="7"/>
      <c r="P13" s="86">
        <v>0.36458333333333331</v>
      </c>
      <c r="Q13" s="86"/>
      <c r="R13" s="86">
        <v>0.40625</v>
      </c>
      <c r="S13" s="86"/>
      <c r="T13" s="86">
        <v>0.44791666666666669</v>
      </c>
      <c r="U13" s="86"/>
      <c r="V13" s="86">
        <v>0.48958333333333331</v>
      </c>
      <c r="W13" s="86"/>
      <c r="X13" s="7">
        <v>0.53125</v>
      </c>
      <c r="Y13" s="86"/>
      <c r="Z13" s="68"/>
      <c r="AA13" s="67"/>
      <c r="AB13" s="113">
        <v>0.57291666666666663</v>
      </c>
      <c r="AC13" s="7"/>
      <c r="AD13" s="86">
        <v>0.61458333333333337</v>
      </c>
      <c r="AE13" s="86"/>
      <c r="AF13" s="86">
        <v>0.65625</v>
      </c>
      <c r="AG13" s="86"/>
      <c r="AH13" s="86">
        <v>0.69791666666666663</v>
      </c>
      <c r="AI13" s="86"/>
      <c r="AJ13" s="86">
        <v>0.73958333333333337</v>
      </c>
      <c r="AK13" s="86"/>
      <c r="AL13" s="86">
        <v>0.78125</v>
      </c>
      <c r="AM13" s="86"/>
      <c r="AN13" s="86">
        <v>0.82291666666666663</v>
      </c>
      <c r="AO13" s="86"/>
      <c r="AP13" s="86">
        <v>0.86458333333333337</v>
      </c>
      <c r="AQ13" s="86"/>
      <c r="AR13" s="86">
        <v>0.92361111111111116</v>
      </c>
      <c r="AS13" s="86"/>
      <c r="AT13" s="86"/>
      <c r="AU13" s="86"/>
      <c r="AV13" s="86"/>
      <c r="AW13" s="2"/>
      <c r="AX13" s="2"/>
      <c r="AY13" s="2"/>
      <c r="AZ13" s="2"/>
      <c r="BA13" s="2"/>
    </row>
    <row r="14" spans="1:102" customFormat="1" x14ac:dyDescent="0.25">
      <c r="B14" s="96" t="s">
        <v>164</v>
      </c>
      <c r="C14" s="4"/>
      <c r="D14" s="89"/>
      <c r="E14" s="89"/>
      <c r="F14" s="8">
        <v>0.24027777777777778</v>
      </c>
      <c r="G14" s="173">
        <v>0.26319444444444445</v>
      </c>
      <c r="H14" s="173"/>
      <c r="I14" s="89">
        <v>0.28194444444444444</v>
      </c>
      <c r="J14" s="89"/>
      <c r="K14" s="89">
        <v>0.30069444444444443</v>
      </c>
      <c r="L14" s="105"/>
      <c r="M14" s="105">
        <v>0.32361111111111113</v>
      </c>
      <c r="N14" s="105">
        <v>0.32361111111111113</v>
      </c>
      <c r="O14" s="8"/>
      <c r="P14" s="89">
        <v>0.36527777777777781</v>
      </c>
      <c r="Q14" s="89"/>
      <c r="R14" s="89">
        <v>0.4069444444444445</v>
      </c>
      <c r="S14" s="89"/>
      <c r="T14" s="89">
        <v>0.44861111111111102</v>
      </c>
      <c r="U14" s="89"/>
      <c r="V14" s="89">
        <v>0.49027777777777798</v>
      </c>
      <c r="W14" s="89"/>
      <c r="X14" s="8">
        <v>0.531944444444445</v>
      </c>
      <c r="Y14" s="89">
        <v>0.55625000000000002</v>
      </c>
      <c r="Z14" s="72"/>
      <c r="AA14" s="71"/>
      <c r="AB14" s="124">
        <v>0.57361111111111118</v>
      </c>
      <c r="AC14" s="8"/>
      <c r="AD14" s="89">
        <v>0.61527777777777781</v>
      </c>
      <c r="AE14" s="89"/>
      <c r="AF14" s="89">
        <v>0.65694444444444444</v>
      </c>
      <c r="AG14" s="89"/>
      <c r="AH14" s="89">
        <v>0.69861111111111107</v>
      </c>
      <c r="AI14" s="89"/>
      <c r="AJ14" s="89">
        <v>0.7402777777777777</v>
      </c>
      <c r="AK14" s="89"/>
      <c r="AL14" s="89">
        <v>0.78194444444444444</v>
      </c>
      <c r="AM14" s="89"/>
      <c r="AN14" s="89">
        <v>0.82361111111111107</v>
      </c>
      <c r="AO14" s="89"/>
      <c r="AP14" s="89">
        <v>0.8652777777777777</v>
      </c>
      <c r="AQ14" s="89"/>
      <c r="AR14" s="89">
        <v>0.9243055555555556</v>
      </c>
      <c r="AS14" s="89"/>
      <c r="AT14" s="89"/>
      <c r="AU14" s="89"/>
      <c r="AV14" s="89"/>
      <c r="AW14" s="2"/>
      <c r="AX14" s="2"/>
      <c r="AY14" s="2"/>
      <c r="AZ14" s="2"/>
      <c r="BA14" s="2"/>
    </row>
    <row r="15" spans="1:102" customFormat="1" x14ac:dyDescent="0.25">
      <c r="B15" s="35" t="s">
        <v>165</v>
      </c>
      <c r="D15" s="86"/>
      <c r="E15" s="86"/>
      <c r="F15" s="7">
        <v>0.24236111111111111</v>
      </c>
      <c r="G15" s="174">
        <v>0.26527777777777778</v>
      </c>
      <c r="H15" s="174"/>
      <c r="I15" s="86">
        <v>0.28402777777777777</v>
      </c>
      <c r="J15" s="86"/>
      <c r="K15" s="86">
        <v>0.30277777777777776</v>
      </c>
      <c r="L15" s="106"/>
      <c r="M15" s="106">
        <v>0.32569444444444445</v>
      </c>
      <c r="N15" s="106">
        <v>0.32569444444444445</v>
      </c>
      <c r="O15" s="7"/>
      <c r="P15" s="86">
        <v>0.36736111111111108</v>
      </c>
      <c r="Q15" s="86"/>
      <c r="R15" s="86">
        <v>0.40902777777777777</v>
      </c>
      <c r="S15" s="86"/>
      <c r="T15" s="86">
        <v>0.45069444444444501</v>
      </c>
      <c r="U15" s="86"/>
      <c r="V15" s="86">
        <v>0.49236111111111103</v>
      </c>
      <c r="W15" s="86"/>
      <c r="X15" s="7">
        <v>0.53402777777777799</v>
      </c>
      <c r="Y15" s="86">
        <v>0.55833333333333335</v>
      </c>
      <c r="Z15" s="68"/>
      <c r="AA15" s="67"/>
      <c r="AB15" s="113">
        <v>0.5756944444444444</v>
      </c>
      <c r="AC15" s="7"/>
      <c r="AD15" s="86">
        <v>0.61736111111111114</v>
      </c>
      <c r="AE15" s="86"/>
      <c r="AF15" s="86">
        <v>0.65902777777777777</v>
      </c>
      <c r="AG15" s="86"/>
      <c r="AH15" s="86">
        <v>0.7006944444444444</v>
      </c>
      <c r="AI15" s="86"/>
      <c r="AJ15" s="86">
        <v>0.74236111111111114</v>
      </c>
      <c r="AK15" s="86"/>
      <c r="AL15" s="86">
        <v>0.78402777777777777</v>
      </c>
      <c r="AM15" s="86"/>
      <c r="AN15" s="86">
        <v>0.8256944444444444</v>
      </c>
      <c r="AO15" s="86"/>
      <c r="AP15" s="86">
        <v>0.86736111111111114</v>
      </c>
      <c r="AQ15" s="86"/>
      <c r="AR15" s="86">
        <v>0.92638888888888893</v>
      </c>
      <c r="AS15" s="86"/>
      <c r="AT15" s="86"/>
      <c r="AU15" s="86"/>
      <c r="AV15" s="86"/>
      <c r="AW15" s="2"/>
      <c r="AX15" s="2"/>
      <c r="AY15" s="2"/>
      <c r="AZ15" s="2"/>
      <c r="BA15" s="2"/>
    </row>
    <row r="16" spans="1:102" customFormat="1" x14ac:dyDescent="0.25">
      <c r="B16" s="35" t="s">
        <v>166</v>
      </c>
      <c r="C16" s="7"/>
      <c r="D16" s="86"/>
      <c r="E16" s="86"/>
      <c r="F16" s="7">
        <v>0.24374999999999999</v>
      </c>
      <c r="G16" s="174">
        <v>0.26666666666666666</v>
      </c>
      <c r="H16" s="174"/>
      <c r="I16" s="86">
        <v>0.28541666666666665</v>
      </c>
      <c r="J16" s="86"/>
      <c r="K16" s="86">
        <v>0.30416666666666664</v>
      </c>
      <c r="L16" s="106"/>
      <c r="M16" s="106">
        <v>0.32708333333333334</v>
      </c>
      <c r="N16" s="106">
        <v>0.32708333333333334</v>
      </c>
      <c r="O16" s="7"/>
      <c r="P16" s="86">
        <v>0.36874999999999997</v>
      </c>
      <c r="Q16" s="86"/>
      <c r="R16" s="86">
        <v>0.41180555555555554</v>
      </c>
      <c r="S16" s="86"/>
      <c r="T16" s="86">
        <v>0.45486111111111099</v>
      </c>
      <c r="U16" s="86"/>
      <c r="V16" s="86">
        <v>0.49791666666666701</v>
      </c>
      <c r="W16" s="86"/>
      <c r="X16" s="7">
        <v>0.54097222222222197</v>
      </c>
      <c r="Y16" s="86">
        <v>0.55972222222222223</v>
      </c>
      <c r="Z16" s="68"/>
      <c r="AA16" s="67"/>
      <c r="AB16" s="113">
        <v>0.57708333333333328</v>
      </c>
      <c r="AC16" s="7"/>
      <c r="AD16" s="86">
        <v>0.61875000000000002</v>
      </c>
      <c r="AE16" s="86"/>
      <c r="AF16" s="86">
        <v>0.66041666666666665</v>
      </c>
      <c r="AG16" s="86"/>
      <c r="AH16" s="86">
        <v>0.70208333333333339</v>
      </c>
      <c r="AI16" s="86"/>
      <c r="AJ16" s="86">
        <v>0.74375000000000002</v>
      </c>
      <c r="AK16" s="86"/>
      <c r="AL16" s="86">
        <v>0.78541666666666676</v>
      </c>
      <c r="AM16" s="86"/>
      <c r="AN16" s="86">
        <v>0.82708333333333339</v>
      </c>
      <c r="AO16" s="86"/>
      <c r="AP16" s="86">
        <v>0.86875000000000002</v>
      </c>
      <c r="AQ16" s="86"/>
      <c r="AR16" s="86">
        <v>0.92777777777777781</v>
      </c>
      <c r="AS16" s="86"/>
      <c r="AT16" s="86"/>
      <c r="AU16" s="86"/>
      <c r="AV16" s="86"/>
      <c r="AW16" s="2"/>
      <c r="AX16" s="2"/>
      <c r="AY16" s="2"/>
      <c r="AZ16" s="2"/>
      <c r="BA16" s="2"/>
    </row>
    <row r="17" spans="2:53" customFormat="1" x14ac:dyDescent="0.25">
      <c r="B17" s="35" t="s">
        <v>15</v>
      </c>
      <c r="C17" t="s">
        <v>93</v>
      </c>
      <c r="D17" s="86"/>
      <c r="E17" s="86"/>
      <c r="F17" s="7">
        <v>0.24583333333333335</v>
      </c>
      <c r="G17" s="174">
        <v>0.26874999999999999</v>
      </c>
      <c r="H17" s="174"/>
      <c r="I17" s="86">
        <v>0.28749999999999998</v>
      </c>
      <c r="J17" s="86"/>
      <c r="K17" s="86">
        <v>0.30624999999999997</v>
      </c>
      <c r="L17" s="106"/>
      <c r="M17" s="106">
        <v>0.32916666666666666</v>
      </c>
      <c r="N17" s="106">
        <v>0.32916666666666666</v>
      </c>
      <c r="O17" s="7"/>
      <c r="P17" s="86">
        <v>0.37083333333333335</v>
      </c>
      <c r="Q17" s="86"/>
      <c r="R17" s="86">
        <v>0.41250000000000003</v>
      </c>
      <c r="S17" s="86"/>
      <c r="T17" s="86">
        <v>0.454166666666667</v>
      </c>
      <c r="U17" s="86"/>
      <c r="V17" s="86">
        <v>0.49583333333333302</v>
      </c>
      <c r="W17" s="86"/>
      <c r="X17" s="7">
        <v>0.53749999999999998</v>
      </c>
      <c r="Y17" s="86">
        <v>0.56180555555555556</v>
      </c>
      <c r="Z17" s="68"/>
      <c r="AA17" s="67"/>
      <c r="AB17" s="113">
        <v>0.57916666666666672</v>
      </c>
      <c r="AC17" s="7"/>
      <c r="AD17" s="86">
        <v>0.62083333333333335</v>
      </c>
      <c r="AE17" s="86"/>
      <c r="AF17" s="86">
        <v>0.66249999999999998</v>
      </c>
      <c r="AG17" s="86"/>
      <c r="AH17" s="86">
        <v>0.70416666666666661</v>
      </c>
      <c r="AI17" s="86"/>
      <c r="AJ17" s="86">
        <v>0.74583333333333324</v>
      </c>
      <c r="AK17" s="86"/>
      <c r="AL17" s="86">
        <v>0.78749999999999998</v>
      </c>
      <c r="AM17" s="86"/>
      <c r="AN17" s="86">
        <v>0.82916666666666661</v>
      </c>
      <c r="AO17" s="86"/>
      <c r="AP17" s="86">
        <v>0.87083333333333324</v>
      </c>
      <c r="AQ17" s="86"/>
      <c r="AR17" s="86">
        <v>0.92986111111111114</v>
      </c>
      <c r="AS17" s="86"/>
      <c r="AT17" s="86"/>
      <c r="AU17" s="86"/>
      <c r="AV17" s="86"/>
      <c r="AW17" s="2"/>
      <c r="AX17" s="2"/>
      <c r="AY17" s="2"/>
      <c r="AZ17" s="2"/>
      <c r="BA17" s="2"/>
    </row>
    <row r="18" spans="2:53" customFormat="1" x14ac:dyDescent="0.25">
      <c r="B18" s="33" t="s">
        <v>15</v>
      </c>
      <c r="C18" s="4"/>
      <c r="D18" s="89"/>
      <c r="E18" s="89"/>
      <c r="F18" s="8">
        <v>0.24861111111111112</v>
      </c>
      <c r="G18" s="173">
        <v>0.27152777777777776</v>
      </c>
      <c r="H18" s="173"/>
      <c r="I18" s="89">
        <v>0.2902777777777778</v>
      </c>
      <c r="J18" s="89"/>
      <c r="K18" s="89">
        <v>0.30902777777777779</v>
      </c>
      <c r="L18" s="105"/>
      <c r="M18" s="105">
        <v>0.33194444444444443</v>
      </c>
      <c r="N18" s="105">
        <v>0.33194444444444443</v>
      </c>
      <c r="O18" s="8"/>
      <c r="P18" s="89">
        <v>0.37361111111111112</v>
      </c>
      <c r="Q18" s="89"/>
      <c r="R18" s="89">
        <v>0.4152777777777778</v>
      </c>
      <c r="S18" s="89"/>
      <c r="T18" s="89">
        <v>0.45694444444444399</v>
      </c>
      <c r="U18" s="89"/>
      <c r="V18" s="89">
        <v>0.49861111111111101</v>
      </c>
      <c r="W18" s="89"/>
      <c r="X18" s="8">
        <v>0.54027777777777797</v>
      </c>
      <c r="Y18" s="89">
        <v>0.56319444444444444</v>
      </c>
      <c r="Z18" s="72"/>
      <c r="AA18" s="71"/>
      <c r="AB18" s="124">
        <v>0.58194444444444449</v>
      </c>
      <c r="AC18" s="8"/>
      <c r="AD18" s="89">
        <v>0.62361111111111112</v>
      </c>
      <c r="AE18" s="89"/>
      <c r="AF18" s="89">
        <v>0.66527777777777775</v>
      </c>
      <c r="AG18" s="89"/>
      <c r="AH18" s="89">
        <v>0.70694444444444438</v>
      </c>
      <c r="AI18" s="89"/>
      <c r="AJ18" s="89">
        <v>0.74861111111111101</v>
      </c>
      <c r="AK18" s="89"/>
      <c r="AL18" s="89">
        <v>0.79027777777777775</v>
      </c>
      <c r="AM18" s="89"/>
      <c r="AN18" s="89">
        <v>0.83194444444444438</v>
      </c>
      <c r="AO18" s="89"/>
      <c r="AP18" s="89">
        <v>0.87361111111111101</v>
      </c>
      <c r="AQ18" s="89"/>
      <c r="AR18" s="89">
        <v>0.93263888888888891</v>
      </c>
      <c r="AS18" s="89"/>
      <c r="AT18" s="89"/>
      <c r="AU18" s="89"/>
      <c r="AV18" s="89"/>
      <c r="AW18" s="2"/>
      <c r="AX18" s="2"/>
      <c r="AY18" s="2"/>
      <c r="AZ18" s="2"/>
      <c r="BA18" s="2"/>
    </row>
    <row r="19" spans="2:53" customFormat="1" x14ac:dyDescent="0.25">
      <c r="B19" s="35" t="s">
        <v>167</v>
      </c>
      <c r="D19" s="86"/>
      <c r="E19" s="86"/>
      <c r="F19" s="7">
        <v>0.25277777777777777</v>
      </c>
      <c r="G19" s="174">
        <v>0.27569444444444446</v>
      </c>
      <c r="H19" s="174"/>
      <c r="I19" s="86">
        <v>0.29444444444444445</v>
      </c>
      <c r="J19" s="86"/>
      <c r="K19" s="86">
        <v>0.31319444444444444</v>
      </c>
      <c r="L19" s="106"/>
      <c r="M19" s="106">
        <v>0.33611111111111108</v>
      </c>
      <c r="N19" s="106">
        <v>0.33611111111111108</v>
      </c>
      <c r="O19" s="7"/>
      <c r="P19" s="86">
        <v>0.37777777777777777</v>
      </c>
      <c r="Q19" s="86"/>
      <c r="R19" s="86">
        <v>0.41944444444444445</v>
      </c>
      <c r="S19" s="86"/>
      <c r="T19" s="86">
        <v>0.46111111111111103</v>
      </c>
      <c r="U19" s="86"/>
      <c r="V19" s="86">
        <v>0.50277777777777799</v>
      </c>
      <c r="W19" s="86"/>
      <c r="X19" s="7">
        <v>0.54444444444444495</v>
      </c>
      <c r="Y19" s="86">
        <v>0.56736111111111109</v>
      </c>
      <c r="Z19" s="68"/>
      <c r="AA19" s="67"/>
      <c r="AB19" s="113">
        <v>0.58611111111111114</v>
      </c>
      <c r="AC19" s="7"/>
      <c r="AD19" s="86">
        <v>0.62777777777777777</v>
      </c>
      <c r="AE19" s="86"/>
      <c r="AF19" s="86">
        <v>0.6694444444444444</v>
      </c>
      <c r="AG19" s="86"/>
      <c r="AH19" s="86">
        <v>0.71111111111111114</v>
      </c>
      <c r="AI19" s="86"/>
      <c r="AJ19" s="86">
        <v>0.75277777777777777</v>
      </c>
      <c r="AK19" s="86"/>
      <c r="AL19" s="86">
        <v>0.7944444444444444</v>
      </c>
      <c r="AM19" s="86"/>
      <c r="AN19" s="86">
        <v>0.83611111111111114</v>
      </c>
      <c r="AO19" s="86"/>
      <c r="AP19" s="86">
        <v>0.87777777777777777</v>
      </c>
      <c r="AQ19" s="86"/>
      <c r="AR19" s="86">
        <v>0.93680555555555556</v>
      </c>
      <c r="AS19" s="86"/>
      <c r="AT19" s="86"/>
      <c r="AU19" s="86"/>
      <c r="AV19" s="86"/>
      <c r="AW19" s="2"/>
      <c r="AX19" s="2"/>
      <c r="AY19" s="2"/>
      <c r="AZ19" s="2"/>
      <c r="BA19" s="2"/>
    </row>
    <row r="20" spans="2:53" customFormat="1" x14ac:dyDescent="0.25">
      <c r="B20" s="35" t="s">
        <v>168</v>
      </c>
      <c r="D20" s="86"/>
      <c r="E20" s="86"/>
      <c r="F20" s="7">
        <v>0.25486111111111109</v>
      </c>
      <c r="G20" s="174">
        <v>0.27777777777777779</v>
      </c>
      <c r="H20" s="174"/>
      <c r="I20" s="86">
        <v>0.29652777777777778</v>
      </c>
      <c r="J20" s="86"/>
      <c r="K20" s="86">
        <v>0.31458333333333333</v>
      </c>
      <c r="L20" s="106"/>
      <c r="M20" s="106">
        <v>0.33819444444444446</v>
      </c>
      <c r="N20" s="106">
        <v>0.33819444444444446</v>
      </c>
      <c r="O20" s="7"/>
      <c r="P20" s="86">
        <v>0.37986111111111115</v>
      </c>
      <c r="Q20" s="86"/>
      <c r="R20" s="86">
        <v>0.42152777777777778</v>
      </c>
      <c r="S20" s="86"/>
      <c r="T20" s="86">
        <v>0.46319444444444402</v>
      </c>
      <c r="U20" s="86"/>
      <c r="V20" s="86">
        <v>0.50486111111111098</v>
      </c>
      <c r="W20" s="86"/>
      <c r="X20" s="7">
        <v>0.54652777777777795</v>
      </c>
      <c r="Y20" s="86">
        <v>0.56944444444444442</v>
      </c>
      <c r="Z20" s="68"/>
      <c r="AA20" s="67"/>
      <c r="AB20" s="113">
        <v>0.58819444444444446</v>
      </c>
      <c r="AC20" s="7"/>
      <c r="AD20" s="86">
        <v>0.62986111111111109</v>
      </c>
      <c r="AE20" s="86"/>
      <c r="AF20" s="86">
        <v>0.67152777777777783</v>
      </c>
      <c r="AG20" s="86"/>
      <c r="AH20" s="86">
        <v>0.71319444444444446</v>
      </c>
      <c r="AI20" s="86"/>
      <c r="AJ20" s="86">
        <v>0.75486111111111109</v>
      </c>
      <c r="AK20" s="86"/>
      <c r="AL20" s="86">
        <v>0.79652777777777783</v>
      </c>
      <c r="AM20" s="86"/>
      <c r="AN20" s="86">
        <v>0.83819444444444446</v>
      </c>
      <c r="AO20" s="86"/>
      <c r="AP20" s="86">
        <v>0.87986111111111109</v>
      </c>
      <c r="AQ20" s="86"/>
      <c r="AR20" s="86">
        <v>0.93888888888888888</v>
      </c>
      <c r="AS20" s="86"/>
      <c r="AT20" s="86"/>
      <c r="AU20" s="86"/>
      <c r="AV20" s="86"/>
      <c r="AW20" s="2"/>
      <c r="AX20" s="2"/>
      <c r="AY20" s="2"/>
      <c r="AZ20" s="2"/>
      <c r="BA20" s="2"/>
    </row>
    <row r="21" spans="2:53" customFormat="1" x14ac:dyDescent="0.25">
      <c r="B21" s="40" t="s">
        <v>169</v>
      </c>
      <c r="C21" s="3" t="s">
        <v>93</v>
      </c>
      <c r="D21" s="88"/>
      <c r="E21" s="88"/>
      <c r="F21" s="9">
        <v>0.25694444444444448</v>
      </c>
      <c r="G21" s="175">
        <v>0.27986111111111112</v>
      </c>
      <c r="H21" s="175"/>
      <c r="I21" s="88">
        <v>0.2986111111111111</v>
      </c>
      <c r="J21" s="88"/>
      <c r="K21" s="88">
        <v>0.31736111111111115</v>
      </c>
      <c r="L21" s="107"/>
      <c r="M21" s="107">
        <v>0.34027777777777773</v>
      </c>
      <c r="N21" s="107">
        <v>0.34027777777777773</v>
      </c>
      <c r="O21" s="9"/>
      <c r="P21" s="88">
        <v>0.38194444444444398</v>
      </c>
      <c r="Q21" s="88"/>
      <c r="R21" s="88">
        <v>0.42361111111111099</v>
      </c>
      <c r="S21" s="88"/>
      <c r="T21" s="88">
        <v>0.46527777777777801</v>
      </c>
      <c r="U21" s="88"/>
      <c r="V21" s="88">
        <v>0.50694444444444497</v>
      </c>
      <c r="W21" s="88"/>
      <c r="X21" s="9">
        <v>0.54861111111111205</v>
      </c>
      <c r="Y21" s="88">
        <v>0.57152777777777775</v>
      </c>
      <c r="Z21" s="70"/>
      <c r="AA21" s="69"/>
      <c r="AB21" s="115">
        <v>0.59027777777777779</v>
      </c>
      <c r="AC21" s="9"/>
      <c r="AD21" s="88">
        <v>0.63194444444444442</v>
      </c>
      <c r="AE21" s="88"/>
      <c r="AF21" s="88">
        <v>0.67361111111111105</v>
      </c>
      <c r="AG21" s="88"/>
      <c r="AH21" s="88">
        <v>0.71527777777777779</v>
      </c>
      <c r="AI21" s="88"/>
      <c r="AJ21" s="88">
        <v>0.75694444444444398</v>
      </c>
      <c r="AK21" s="88"/>
      <c r="AL21" s="88">
        <v>0.79861111111111105</v>
      </c>
      <c r="AM21" s="88"/>
      <c r="AN21" s="88">
        <v>0.84027777777777801</v>
      </c>
      <c r="AO21" s="88"/>
      <c r="AP21" s="88">
        <v>0.88194444444444398</v>
      </c>
      <c r="AQ21" s="88"/>
      <c r="AR21" s="88">
        <v>0.94097222222222221</v>
      </c>
      <c r="AS21" s="88"/>
      <c r="AT21" s="88"/>
      <c r="AU21" s="88"/>
      <c r="AV21" s="88"/>
      <c r="AW21" s="2"/>
      <c r="AX21" s="2"/>
      <c r="AY21" s="2"/>
      <c r="AZ21" s="2"/>
      <c r="BA21" s="2"/>
    </row>
    <row r="22" spans="2:53" customFormat="1" x14ac:dyDescent="0.25">
      <c r="B22" s="103" t="s">
        <v>169</v>
      </c>
      <c r="D22" s="86">
        <v>0.19930555555555557</v>
      </c>
      <c r="E22" s="86">
        <v>0.24097222222222223</v>
      </c>
      <c r="F22" s="7">
        <v>0.25833333333333336</v>
      </c>
      <c r="G22" s="174">
        <v>0.28263888888888888</v>
      </c>
      <c r="H22" s="174">
        <v>0.28263888888888888</v>
      </c>
      <c r="I22" s="86">
        <v>0.3</v>
      </c>
      <c r="J22" s="86">
        <v>0.3</v>
      </c>
      <c r="K22" s="86">
        <v>0.32430555555555557</v>
      </c>
      <c r="L22" s="86">
        <v>0.32430555555555557</v>
      </c>
      <c r="M22" s="106">
        <v>0.34166666666666662</v>
      </c>
      <c r="N22" s="106">
        <v>0.34166666666666662</v>
      </c>
      <c r="O22" s="7">
        <v>0.3659722222222222</v>
      </c>
      <c r="P22" s="86">
        <v>0.3833333333333333</v>
      </c>
      <c r="Q22" s="86">
        <v>0.40763888888888888</v>
      </c>
      <c r="R22" s="86">
        <v>0.42499999999999999</v>
      </c>
      <c r="S22" s="86">
        <v>0.44930555555555557</v>
      </c>
      <c r="T22" s="86">
        <v>0.46666666666666662</v>
      </c>
      <c r="U22" s="86">
        <v>0.4909722222222222</v>
      </c>
      <c r="V22" s="86">
        <v>0.5083333333333333</v>
      </c>
      <c r="W22" s="86">
        <v>0.53263888888888888</v>
      </c>
      <c r="X22" s="7">
        <v>0.54999999999999993</v>
      </c>
      <c r="Y22" s="86">
        <v>0.57430555555555551</v>
      </c>
      <c r="Z22" s="68">
        <v>0.59166666666666667</v>
      </c>
      <c r="AA22" s="67">
        <v>0.57430555555555551</v>
      </c>
      <c r="AB22" s="113">
        <v>0.59166666666666667</v>
      </c>
      <c r="AC22" s="7">
        <v>0.61597222222222225</v>
      </c>
      <c r="AD22" s="86">
        <v>0.6333333333333333</v>
      </c>
      <c r="AE22" s="86">
        <v>0.65763888888888888</v>
      </c>
      <c r="AF22" s="86">
        <v>0.67499999999999993</v>
      </c>
      <c r="AG22" s="86">
        <v>0.69930555555555551</v>
      </c>
      <c r="AH22" s="86">
        <v>0.71666666666666667</v>
      </c>
      <c r="AI22" s="86">
        <v>0.74097222222222225</v>
      </c>
      <c r="AJ22" s="86">
        <v>0.7583333333333333</v>
      </c>
      <c r="AK22" s="86">
        <v>0.78263888888888888</v>
      </c>
      <c r="AL22" s="86">
        <v>0.79999999999999993</v>
      </c>
      <c r="AM22" s="86">
        <v>0.82430555555555551</v>
      </c>
      <c r="AN22" s="86">
        <v>0.84166666666666667</v>
      </c>
      <c r="AO22" s="86">
        <v>0.86597222222222225</v>
      </c>
      <c r="AP22" s="86">
        <v>0.8833333333333333</v>
      </c>
      <c r="AQ22" s="86">
        <v>0.90763888888888888</v>
      </c>
      <c r="AR22" s="86">
        <v>0.94930555555555551</v>
      </c>
      <c r="AS22" s="86">
        <v>0.99097222222222225</v>
      </c>
      <c r="AT22" s="86">
        <v>3.888888888888889E-2</v>
      </c>
      <c r="AU22" s="179">
        <v>0.12222222222222222</v>
      </c>
      <c r="AV22" s="179">
        <v>0.20555555555555599</v>
      </c>
      <c r="AW22" s="2"/>
      <c r="AX22" s="2"/>
      <c r="AY22" s="2"/>
      <c r="AZ22" s="2"/>
      <c r="BA22" s="2"/>
    </row>
    <row r="23" spans="2:53" customFormat="1" x14ac:dyDescent="0.25">
      <c r="B23" s="35" t="s">
        <v>170</v>
      </c>
      <c r="D23" s="86">
        <v>0.2013888888888889</v>
      </c>
      <c r="E23" s="86">
        <v>0.24305555555555555</v>
      </c>
      <c r="F23" s="7">
        <v>0.26041666666666669</v>
      </c>
      <c r="G23" s="174">
        <v>0.28472222222222221</v>
      </c>
      <c r="H23" s="174">
        <v>0.28472222222222221</v>
      </c>
      <c r="I23" s="86">
        <v>0.30208333333333298</v>
      </c>
      <c r="J23" s="86">
        <v>0.30208333333333298</v>
      </c>
      <c r="K23" s="86">
        <v>0.3263888888888889</v>
      </c>
      <c r="L23" s="86">
        <v>0.3263888888888889</v>
      </c>
      <c r="M23" s="106">
        <v>0.34375</v>
      </c>
      <c r="N23" s="106">
        <v>0.34375</v>
      </c>
      <c r="O23" s="7">
        <v>0.36805555555555558</v>
      </c>
      <c r="P23" s="86">
        <v>0.38541666666666669</v>
      </c>
      <c r="Q23" s="86">
        <v>0.40972222222222221</v>
      </c>
      <c r="R23" s="86">
        <v>0.42708333333333331</v>
      </c>
      <c r="S23" s="86">
        <v>0.4513888888888889</v>
      </c>
      <c r="T23" s="86">
        <v>0.46875</v>
      </c>
      <c r="U23" s="86">
        <v>0.49305555555555558</v>
      </c>
      <c r="V23" s="86">
        <v>0.51041666666666663</v>
      </c>
      <c r="W23" s="86">
        <v>0.53472222222222221</v>
      </c>
      <c r="X23" s="7">
        <v>0.55208333333333337</v>
      </c>
      <c r="Y23" s="86">
        <v>0.57638888888888884</v>
      </c>
      <c r="Z23" s="68">
        <v>0.59375</v>
      </c>
      <c r="AA23" s="67">
        <v>0.57638888888888884</v>
      </c>
      <c r="AB23" s="113">
        <v>0.59375</v>
      </c>
      <c r="AC23" s="7">
        <v>0.61805555555555558</v>
      </c>
      <c r="AD23" s="86">
        <v>0.63541666666666696</v>
      </c>
      <c r="AE23" s="86">
        <v>0.65972222222222221</v>
      </c>
      <c r="AF23" s="86">
        <v>0.67708333333333304</v>
      </c>
      <c r="AG23" s="86">
        <v>0.70138888888888884</v>
      </c>
      <c r="AH23" s="86">
        <v>0.71875</v>
      </c>
      <c r="AI23" s="86">
        <v>0.74305555555555558</v>
      </c>
      <c r="AJ23" s="86">
        <v>0.76041666666666663</v>
      </c>
      <c r="AK23" s="86">
        <v>0.78472222222222221</v>
      </c>
      <c r="AL23" s="86">
        <v>0.80208333333333304</v>
      </c>
      <c r="AM23" s="86">
        <v>0.82638888888888884</v>
      </c>
      <c r="AN23" s="86">
        <v>0.84375</v>
      </c>
      <c r="AO23" s="86">
        <v>0.86805555555555558</v>
      </c>
      <c r="AP23" s="86">
        <v>0.88541666666666663</v>
      </c>
      <c r="AQ23" s="86">
        <v>0.90972222222222221</v>
      </c>
      <c r="AR23" s="86">
        <v>0.95138888888888884</v>
      </c>
      <c r="AS23" s="86">
        <v>0.99305555555555558</v>
      </c>
      <c r="AT23" s="86">
        <v>4.0972222222222222E-2</v>
      </c>
      <c r="AU23" s="179">
        <v>0.12430555555555556</v>
      </c>
      <c r="AV23" s="179">
        <v>0.20763888888888901</v>
      </c>
      <c r="AW23" s="2"/>
      <c r="AX23" s="2"/>
      <c r="AY23" s="2"/>
      <c r="AZ23" s="2"/>
      <c r="BA23" s="2"/>
    </row>
    <row r="24" spans="2:53" customFormat="1" x14ac:dyDescent="0.25">
      <c r="B24" s="103" t="s">
        <v>12</v>
      </c>
      <c r="C24" t="s">
        <v>93</v>
      </c>
      <c r="D24" s="86">
        <v>0.20416666666666666</v>
      </c>
      <c r="E24" s="86">
        <v>0.24583333333333332</v>
      </c>
      <c r="F24" s="7">
        <v>0.26319444444444445</v>
      </c>
      <c r="G24" s="174">
        <v>0.28749999999999998</v>
      </c>
      <c r="H24" s="174">
        <v>0.28749999999999998</v>
      </c>
      <c r="I24" s="86">
        <v>0.30486111111111108</v>
      </c>
      <c r="J24" s="86">
        <v>0.30486111111111108</v>
      </c>
      <c r="K24" s="86">
        <v>0.32916666666666666</v>
      </c>
      <c r="L24" s="86">
        <v>0.32916666666666666</v>
      </c>
      <c r="M24" s="106">
        <v>0.34652777777777777</v>
      </c>
      <c r="N24" s="106">
        <v>0.34652777777777777</v>
      </c>
      <c r="O24" s="7">
        <v>0.37083333333333335</v>
      </c>
      <c r="P24" s="86">
        <v>0.38819444444444445</v>
      </c>
      <c r="Q24" s="86">
        <v>0.41249999999999998</v>
      </c>
      <c r="R24" s="86">
        <v>0.42986111111111108</v>
      </c>
      <c r="S24" s="86">
        <v>0.45416666666666666</v>
      </c>
      <c r="T24" s="86">
        <v>0.47152777777777777</v>
      </c>
      <c r="U24" s="86">
        <v>0.49583333333333335</v>
      </c>
      <c r="V24" s="86">
        <v>0.5131944444444444</v>
      </c>
      <c r="W24" s="86">
        <v>0.53749999999999998</v>
      </c>
      <c r="X24" s="7">
        <v>0.55486111111111114</v>
      </c>
      <c r="Y24" s="86">
        <v>0.57916666666666672</v>
      </c>
      <c r="Z24" s="68">
        <v>0.59652777777777777</v>
      </c>
      <c r="AA24" s="67">
        <v>0.57916666666666672</v>
      </c>
      <c r="AB24" s="113">
        <v>0.59652777777777777</v>
      </c>
      <c r="AC24" s="7">
        <v>0.62083333333333335</v>
      </c>
      <c r="AD24" s="86">
        <v>0.6381944444444444</v>
      </c>
      <c r="AE24" s="86">
        <v>0.66249999999999998</v>
      </c>
      <c r="AF24" s="86">
        <v>0.67986111111111114</v>
      </c>
      <c r="AG24" s="86">
        <v>0.70416666666666672</v>
      </c>
      <c r="AH24" s="86">
        <v>0.72152777777777777</v>
      </c>
      <c r="AI24" s="86">
        <v>0.74583333333333335</v>
      </c>
      <c r="AJ24" s="86">
        <v>0.7631944444444444</v>
      </c>
      <c r="AK24" s="86">
        <v>0.78749999999999998</v>
      </c>
      <c r="AL24" s="86">
        <v>0.80486111111111114</v>
      </c>
      <c r="AM24" s="86">
        <v>0.82916666666666672</v>
      </c>
      <c r="AN24" s="86">
        <v>0.84652777777777777</v>
      </c>
      <c r="AO24" s="86">
        <v>0.87083333333333335</v>
      </c>
      <c r="AP24" s="86">
        <v>0.8881944444444444</v>
      </c>
      <c r="AQ24" s="86">
        <v>0.91249999999999998</v>
      </c>
      <c r="AR24" s="86">
        <v>0.95416666666666672</v>
      </c>
      <c r="AS24" s="86">
        <v>0.99583333333333335</v>
      </c>
      <c r="AT24" s="86">
        <v>4.3749999999999997E-2</v>
      </c>
      <c r="AU24" s="179">
        <v>0.12708333333333333</v>
      </c>
      <c r="AV24" s="179">
        <v>0.210416666666667</v>
      </c>
      <c r="AW24" s="2"/>
      <c r="AX24" s="2"/>
      <c r="AY24" s="2"/>
      <c r="AZ24" s="2"/>
      <c r="BA24" s="2"/>
    </row>
    <row r="25" spans="2:53" s="58" customFormat="1" ht="12" customHeight="1" x14ac:dyDescent="0.2">
      <c r="B25" s="99"/>
      <c r="C25" s="140" t="s">
        <v>101</v>
      </c>
      <c r="D25" s="108">
        <v>100</v>
      </c>
      <c r="E25" s="108">
        <v>100</v>
      </c>
      <c r="F25" s="108">
        <v>100</v>
      </c>
      <c r="G25" s="108">
        <v>100</v>
      </c>
      <c r="H25" s="108"/>
      <c r="I25" s="108"/>
      <c r="J25" s="108">
        <v>100</v>
      </c>
      <c r="K25" s="185" t="s">
        <v>171</v>
      </c>
      <c r="L25" s="108"/>
      <c r="M25" s="108"/>
      <c r="N25" s="108">
        <v>100</v>
      </c>
      <c r="O25" s="108">
        <v>100</v>
      </c>
      <c r="P25" s="108">
        <v>100</v>
      </c>
      <c r="Q25" s="108">
        <v>100</v>
      </c>
      <c r="R25" s="108">
        <v>100</v>
      </c>
      <c r="S25" s="108">
        <v>100</v>
      </c>
      <c r="T25" s="108">
        <v>100</v>
      </c>
      <c r="U25" s="108">
        <v>100</v>
      </c>
      <c r="V25" s="108">
        <v>100</v>
      </c>
      <c r="W25" s="108">
        <v>100</v>
      </c>
      <c r="X25" s="108">
        <v>100</v>
      </c>
      <c r="Y25" s="108">
        <v>100</v>
      </c>
      <c r="Z25" s="108">
        <v>100</v>
      </c>
      <c r="AA25" s="148">
        <v>100</v>
      </c>
      <c r="AB25" s="145">
        <v>100</v>
      </c>
      <c r="AC25" s="108">
        <v>100</v>
      </c>
      <c r="AD25" s="108" t="s">
        <v>172</v>
      </c>
      <c r="AE25" s="108">
        <v>100</v>
      </c>
      <c r="AF25" s="108">
        <v>100</v>
      </c>
      <c r="AG25" s="108">
        <v>100</v>
      </c>
      <c r="AH25" s="108">
        <v>100</v>
      </c>
      <c r="AI25" s="108">
        <v>100</v>
      </c>
      <c r="AJ25" s="108">
        <v>100</v>
      </c>
      <c r="AK25" s="108">
        <v>100</v>
      </c>
      <c r="AL25" s="108">
        <v>100</v>
      </c>
      <c r="AM25" s="108">
        <v>100</v>
      </c>
      <c r="AN25" s="108">
        <v>100</v>
      </c>
      <c r="AO25" s="108">
        <v>100</v>
      </c>
      <c r="AP25" s="108">
        <v>100</v>
      </c>
      <c r="AQ25" s="108">
        <v>100</v>
      </c>
      <c r="AR25" s="108">
        <v>100</v>
      </c>
      <c r="AS25" s="108">
        <v>100</v>
      </c>
      <c r="AT25" s="108"/>
      <c r="AU25" s="108"/>
      <c r="AV25" s="108"/>
      <c r="AW25" s="98"/>
      <c r="AX25" s="98"/>
      <c r="AY25" s="98"/>
    </row>
    <row r="26" spans="2:53" s="58" customFormat="1" ht="12" customHeight="1" x14ac:dyDescent="0.2">
      <c r="B26" s="102" t="s">
        <v>102</v>
      </c>
      <c r="C26" s="140" t="s">
        <v>103</v>
      </c>
      <c r="D26" s="108">
        <v>100</v>
      </c>
      <c r="E26" s="108">
        <v>100</v>
      </c>
      <c r="F26" s="108">
        <v>100</v>
      </c>
      <c r="G26" s="108">
        <v>100</v>
      </c>
      <c r="H26" s="108"/>
      <c r="I26" s="108"/>
      <c r="J26" s="108">
        <v>100</v>
      </c>
      <c r="K26" s="185" t="s">
        <v>171</v>
      </c>
      <c r="L26" s="108"/>
      <c r="M26" s="108"/>
      <c r="N26" s="108">
        <v>100</v>
      </c>
      <c r="O26" s="108">
        <v>100</v>
      </c>
      <c r="P26" s="108">
        <v>100</v>
      </c>
      <c r="Q26" s="108">
        <v>100</v>
      </c>
      <c r="R26" s="108">
        <v>100</v>
      </c>
      <c r="S26" s="108">
        <v>100</v>
      </c>
      <c r="T26" s="108">
        <v>100</v>
      </c>
      <c r="U26" s="108">
        <v>100</v>
      </c>
      <c r="V26" s="108">
        <v>100</v>
      </c>
      <c r="W26" s="108">
        <v>100</v>
      </c>
      <c r="X26" s="108">
        <v>100</v>
      </c>
      <c r="Y26" s="108">
        <v>100</v>
      </c>
      <c r="Z26" s="108">
        <v>100</v>
      </c>
      <c r="AA26" s="148">
        <v>100</v>
      </c>
      <c r="AB26" s="145">
        <v>100</v>
      </c>
      <c r="AC26" s="108">
        <v>100</v>
      </c>
      <c r="AD26" s="108" t="s">
        <v>172</v>
      </c>
      <c r="AE26" s="108">
        <v>100</v>
      </c>
      <c r="AF26" s="108">
        <v>100</v>
      </c>
      <c r="AG26" s="108">
        <v>100</v>
      </c>
      <c r="AH26" s="108">
        <v>100</v>
      </c>
      <c r="AI26" s="108">
        <v>100</v>
      </c>
      <c r="AJ26" s="108">
        <v>100</v>
      </c>
      <c r="AK26" s="108">
        <v>100</v>
      </c>
      <c r="AL26" s="108">
        <v>100</v>
      </c>
      <c r="AM26" s="108">
        <v>100</v>
      </c>
      <c r="AN26" s="108">
        <v>100</v>
      </c>
      <c r="AO26" s="108">
        <v>100</v>
      </c>
      <c r="AP26" s="108">
        <v>100</v>
      </c>
      <c r="AQ26" s="108">
        <v>100</v>
      </c>
      <c r="AR26" s="108">
        <v>100</v>
      </c>
      <c r="AS26" s="108">
        <v>100</v>
      </c>
      <c r="AT26" s="108"/>
      <c r="AU26" s="108"/>
      <c r="AV26" s="108"/>
      <c r="AW26" s="98"/>
      <c r="AX26" s="98"/>
      <c r="AY26" s="98"/>
    </row>
    <row r="27" spans="2:53" s="58" customFormat="1" ht="12" customHeight="1" x14ac:dyDescent="0.2">
      <c r="B27" s="100"/>
      <c r="C27" s="140" t="s">
        <v>29</v>
      </c>
      <c r="D27" s="108"/>
      <c r="E27" s="108">
        <v>100</v>
      </c>
      <c r="F27" s="142"/>
      <c r="G27" s="108"/>
      <c r="H27" s="108">
        <v>100</v>
      </c>
      <c r="I27" s="108">
        <v>100</v>
      </c>
      <c r="J27" s="108"/>
      <c r="K27" s="108"/>
      <c r="L27" s="108">
        <v>100</v>
      </c>
      <c r="M27" s="108">
        <v>100</v>
      </c>
      <c r="N27" s="108"/>
      <c r="O27" s="108">
        <v>100</v>
      </c>
      <c r="P27" s="108">
        <v>100</v>
      </c>
      <c r="Q27" s="108">
        <v>100</v>
      </c>
      <c r="R27" s="108">
        <v>100</v>
      </c>
      <c r="S27" s="108">
        <v>100</v>
      </c>
      <c r="T27" s="108">
        <v>100</v>
      </c>
      <c r="U27" s="108">
        <v>100</v>
      </c>
      <c r="V27" s="108">
        <v>100</v>
      </c>
      <c r="W27" s="108">
        <v>100</v>
      </c>
      <c r="X27" s="108">
        <v>100</v>
      </c>
      <c r="Y27" s="108"/>
      <c r="Z27" s="137"/>
      <c r="AA27" s="148">
        <v>100</v>
      </c>
      <c r="AB27" s="145">
        <v>100</v>
      </c>
      <c r="AC27" s="108">
        <v>100</v>
      </c>
      <c r="AD27" s="108">
        <v>100</v>
      </c>
      <c r="AE27" s="108">
        <v>100</v>
      </c>
      <c r="AF27" s="108">
        <v>100</v>
      </c>
      <c r="AG27" s="108">
        <v>100</v>
      </c>
      <c r="AH27" s="108">
        <v>100</v>
      </c>
      <c r="AI27" s="108">
        <v>100</v>
      </c>
      <c r="AJ27" s="108">
        <v>100</v>
      </c>
      <c r="AK27" s="108">
        <v>100</v>
      </c>
      <c r="AL27" s="108">
        <v>100</v>
      </c>
      <c r="AM27" s="108">
        <v>100</v>
      </c>
      <c r="AN27" s="108">
        <v>100</v>
      </c>
      <c r="AO27" s="108">
        <v>100</v>
      </c>
      <c r="AP27" s="108">
        <v>100</v>
      </c>
      <c r="AQ27" s="108">
        <v>100</v>
      </c>
      <c r="AR27" s="108">
        <v>100</v>
      </c>
      <c r="AS27" s="108">
        <v>100</v>
      </c>
      <c r="AT27" s="108">
        <v>100</v>
      </c>
      <c r="AU27" s="108"/>
      <c r="AV27" s="108"/>
      <c r="AW27" s="98"/>
      <c r="AX27" s="98"/>
      <c r="AY27" s="98"/>
    </row>
    <row r="28" spans="2:53" s="58" customFormat="1" ht="12" customHeight="1" x14ac:dyDescent="0.2">
      <c r="B28" s="101"/>
      <c r="C28" s="140" t="s">
        <v>30</v>
      </c>
      <c r="D28" s="108"/>
      <c r="E28" s="108"/>
      <c r="F28" s="142"/>
      <c r="G28" s="137"/>
      <c r="H28" s="137"/>
      <c r="I28" s="108"/>
      <c r="J28" s="108"/>
      <c r="K28" s="108"/>
      <c r="L28" s="108">
        <v>100</v>
      </c>
      <c r="M28" s="108">
        <v>100</v>
      </c>
      <c r="N28" s="108"/>
      <c r="O28" s="108">
        <v>100</v>
      </c>
      <c r="P28" s="108">
        <v>100</v>
      </c>
      <c r="Q28" s="108">
        <v>100</v>
      </c>
      <c r="R28" s="108">
        <v>100</v>
      </c>
      <c r="S28" s="108">
        <v>100</v>
      </c>
      <c r="T28" s="108">
        <v>100</v>
      </c>
      <c r="U28" s="108">
        <v>100</v>
      </c>
      <c r="V28" s="108">
        <v>100</v>
      </c>
      <c r="W28" s="108">
        <v>100</v>
      </c>
      <c r="X28" s="142">
        <v>100</v>
      </c>
      <c r="Y28" s="108"/>
      <c r="Z28" s="149"/>
      <c r="AA28" s="148">
        <v>100</v>
      </c>
      <c r="AB28" s="145">
        <v>100</v>
      </c>
      <c r="AC28" s="142">
        <v>100</v>
      </c>
      <c r="AD28" s="108">
        <v>100</v>
      </c>
      <c r="AE28" s="108">
        <v>100</v>
      </c>
      <c r="AF28" s="108">
        <v>100</v>
      </c>
      <c r="AG28" s="108">
        <v>100</v>
      </c>
      <c r="AH28" s="108">
        <v>100</v>
      </c>
      <c r="AI28" s="108">
        <v>100</v>
      </c>
      <c r="AJ28" s="108">
        <v>100</v>
      </c>
      <c r="AK28" s="108">
        <v>100</v>
      </c>
      <c r="AL28" s="108">
        <v>100</v>
      </c>
      <c r="AM28" s="108">
        <v>100</v>
      </c>
      <c r="AN28" s="108">
        <v>100</v>
      </c>
      <c r="AO28" s="108">
        <v>100</v>
      </c>
      <c r="AP28" s="108">
        <v>100</v>
      </c>
      <c r="AQ28" s="108">
        <v>100</v>
      </c>
      <c r="AR28" s="108">
        <v>100</v>
      </c>
      <c r="AS28" s="108">
        <v>100</v>
      </c>
      <c r="AT28" s="108">
        <v>100</v>
      </c>
      <c r="AU28" s="183" t="s">
        <v>173</v>
      </c>
      <c r="AV28" s="183" t="s">
        <v>173</v>
      </c>
      <c r="AW28" s="98"/>
      <c r="AX28" s="98"/>
      <c r="AY28" s="98"/>
    </row>
    <row r="29" spans="2:53" customFormat="1" x14ac:dyDescent="0.25">
      <c r="B29" s="103" t="s">
        <v>12</v>
      </c>
      <c r="D29" s="86">
        <v>0.21180555555555555</v>
      </c>
      <c r="E29" s="86">
        <v>0.25347222222222221</v>
      </c>
      <c r="F29" s="7"/>
      <c r="G29" s="174">
        <v>0.2951388888888889</v>
      </c>
      <c r="H29" s="174">
        <v>0.2951388888888889</v>
      </c>
      <c r="I29" s="86"/>
      <c r="J29" s="86"/>
      <c r="K29" s="86">
        <v>0.33680555555555558</v>
      </c>
      <c r="L29" s="86">
        <v>0.33680555555555558</v>
      </c>
      <c r="M29" s="106"/>
      <c r="N29" s="106"/>
      <c r="O29" s="7">
        <v>0.37847222222222221</v>
      </c>
      <c r="P29" s="86"/>
      <c r="Q29" s="86">
        <v>0.4201388888888889</v>
      </c>
      <c r="R29" s="86"/>
      <c r="S29" s="7">
        <v>0.46180555555555602</v>
      </c>
      <c r="T29" s="86"/>
      <c r="U29" s="86">
        <v>0.50347222222222199</v>
      </c>
      <c r="V29" s="86"/>
      <c r="W29" s="7">
        <v>0.54513888888888895</v>
      </c>
      <c r="X29" s="124"/>
      <c r="Y29" s="86">
        <v>0.58680555555555558</v>
      </c>
      <c r="Z29" s="68"/>
      <c r="AA29" s="86">
        <v>0.58680555555555558</v>
      </c>
      <c r="AB29" s="113"/>
      <c r="AC29" s="7">
        <v>0.62847222222222221</v>
      </c>
      <c r="AD29" s="86"/>
      <c r="AE29" s="86">
        <v>0.67013888888888884</v>
      </c>
      <c r="AF29" s="86"/>
      <c r="AG29" s="86">
        <v>0.71180555555555558</v>
      </c>
      <c r="AH29" s="86"/>
      <c r="AI29" s="86">
        <v>0.75347222222222199</v>
      </c>
      <c r="AJ29" s="86"/>
      <c r="AK29" s="86">
        <v>0.79513888888888895</v>
      </c>
      <c r="AL29" s="86"/>
      <c r="AM29" s="86">
        <v>0.83680555555555602</v>
      </c>
      <c r="AN29" s="86"/>
      <c r="AO29" s="86">
        <v>0.87847222222222299</v>
      </c>
      <c r="AP29" s="86"/>
      <c r="AQ29" s="86">
        <v>0.92013888888888895</v>
      </c>
      <c r="AR29" s="86">
        <v>0.96180555555555558</v>
      </c>
      <c r="AS29" s="86"/>
      <c r="AT29" s="86">
        <v>4.5138888888888888E-2</v>
      </c>
      <c r="AU29" s="179">
        <v>0.12847222222222221</v>
      </c>
      <c r="AV29" s="179">
        <v>0.21180555555555555</v>
      </c>
      <c r="AW29" s="2"/>
      <c r="AX29" s="2"/>
      <c r="AY29" s="2"/>
      <c r="AZ29" s="2"/>
      <c r="BA29" s="2"/>
    </row>
    <row r="30" spans="2:53" customFormat="1" x14ac:dyDescent="0.25">
      <c r="B30" s="35" t="s">
        <v>174</v>
      </c>
      <c r="D30" s="86">
        <v>0.21527777777777779</v>
      </c>
      <c r="E30" s="86">
        <v>0.25694444444444442</v>
      </c>
      <c r="F30" s="7"/>
      <c r="G30" s="174">
        <v>0.2986111111111111</v>
      </c>
      <c r="H30" s="174">
        <v>0.2986111111111111</v>
      </c>
      <c r="I30" s="86"/>
      <c r="J30" s="86"/>
      <c r="K30" s="86">
        <v>0.34027777777777779</v>
      </c>
      <c r="L30" s="86">
        <v>0.34027777777777779</v>
      </c>
      <c r="M30" s="106"/>
      <c r="N30" s="106"/>
      <c r="O30" s="7">
        <v>0.38194444444444442</v>
      </c>
      <c r="P30" s="86"/>
      <c r="Q30" s="86">
        <v>0.4236111111111111</v>
      </c>
      <c r="R30" s="86"/>
      <c r="S30" s="7">
        <v>0.46527777777777801</v>
      </c>
      <c r="T30" s="86"/>
      <c r="U30" s="86">
        <v>0.50694444444444398</v>
      </c>
      <c r="V30" s="86"/>
      <c r="W30" s="7">
        <v>0.54861111111111105</v>
      </c>
      <c r="X30" s="113"/>
      <c r="Y30" s="86">
        <v>0.59027777777777779</v>
      </c>
      <c r="Z30" s="68"/>
      <c r="AA30" s="86">
        <v>0.59027777777777779</v>
      </c>
      <c r="AB30" s="113"/>
      <c r="AC30" s="7">
        <v>0.63194444444444442</v>
      </c>
      <c r="AD30" s="86"/>
      <c r="AE30" s="86">
        <v>0.67361111111111116</v>
      </c>
      <c r="AF30" s="86"/>
      <c r="AG30" s="86">
        <v>0.71527777777777779</v>
      </c>
      <c r="AH30" s="86"/>
      <c r="AI30" s="86">
        <v>0.75694444444444398</v>
      </c>
      <c r="AJ30" s="86"/>
      <c r="AK30" s="86">
        <v>0.79861111111111105</v>
      </c>
      <c r="AL30" s="86"/>
      <c r="AM30" s="86">
        <v>0.84027777777777801</v>
      </c>
      <c r="AN30" s="86"/>
      <c r="AO30" s="86">
        <v>0.88194444444444398</v>
      </c>
      <c r="AP30" s="86"/>
      <c r="AQ30" s="86">
        <v>0.92361111111111105</v>
      </c>
      <c r="AR30" s="86">
        <v>0.96527777777777779</v>
      </c>
      <c r="AS30" s="86"/>
      <c r="AT30" s="86">
        <v>4.8611111111111112E-2</v>
      </c>
      <c r="AU30" s="179">
        <v>0.13194444444444445</v>
      </c>
      <c r="AV30" s="179">
        <v>0.21527777777777779</v>
      </c>
      <c r="AW30" s="2"/>
      <c r="AX30" s="2"/>
      <c r="AY30" s="2"/>
      <c r="AZ30" s="2"/>
      <c r="BA30" s="2"/>
    </row>
    <row r="31" spans="2:53" customFormat="1" x14ac:dyDescent="0.25">
      <c r="B31" s="35" t="s">
        <v>175</v>
      </c>
      <c r="D31" s="86">
        <v>0.21736111111111112</v>
      </c>
      <c r="E31" s="86">
        <v>0.2590277777777778</v>
      </c>
      <c r="F31" s="7"/>
      <c r="G31" s="174">
        <v>0.30069444444444443</v>
      </c>
      <c r="H31" s="174">
        <v>0.30069444444444443</v>
      </c>
      <c r="I31" s="86"/>
      <c r="J31" s="86"/>
      <c r="K31" s="86">
        <v>0.34236111111111112</v>
      </c>
      <c r="L31" s="86">
        <v>0.34236111111111112</v>
      </c>
      <c r="M31" s="106"/>
      <c r="N31" s="106"/>
      <c r="O31" s="7">
        <v>0.3840277777777778</v>
      </c>
      <c r="P31" s="86"/>
      <c r="Q31" s="86">
        <v>0.42569444444444443</v>
      </c>
      <c r="R31" s="86"/>
      <c r="S31" s="7">
        <v>0.46736111111111101</v>
      </c>
      <c r="T31" s="86"/>
      <c r="U31" s="86">
        <v>0.50902777777777797</v>
      </c>
      <c r="V31" s="86"/>
      <c r="W31" s="7">
        <v>0.55069444444444504</v>
      </c>
      <c r="X31" s="113"/>
      <c r="Y31" s="86">
        <v>0.59236111111111112</v>
      </c>
      <c r="Z31" s="68"/>
      <c r="AA31" s="86">
        <v>0.59236111111111112</v>
      </c>
      <c r="AB31" s="113"/>
      <c r="AC31" s="7">
        <v>0.63402777777777775</v>
      </c>
      <c r="AD31" s="86"/>
      <c r="AE31" s="86">
        <v>0.67569444444444449</v>
      </c>
      <c r="AF31" s="86"/>
      <c r="AG31" s="86">
        <v>0.71736111111111112</v>
      </c>
      <c r="AH31" s="86"/>
      <c r="AI31" s="86">
        <v>0.75902777777777797</v>
      </c>
      <c r="AJ31" s="86"/>
      <c r="AK31" s="86">
        <v>0.80069444444444404</v>
      </c>
      <c r="AL31" s="86"/>
      <c r="AM31" s="86">
        <v>0.84236111111111101</v>
      </c>
      <c r="AN31" s="86"/>
      <c r="AO31" s="86">
        <v>0.88402777777777797</v>
      </c>
      <c r="AP31" s="86"/>
      <c r="AQ31" s="86">
        <v>0.92569444444444404</v>
      </c>
      <c r="AR31" s="86">
        <v>0.96736111111111112</v>
      </c>
      <c r="AS31" s="86"/>
      <c r="AT31" s="86">
        <v>5.0694444444444445E-2</v>
      </c>
      <c r="AU31" s="179">
        <v>0.13402777777777777</v>
      </c>
      <c r="AV31" s="179">
        <v>0.21736111111111112</v>
      </c>
      <c r="AW31" s="2"/>
      <c r="AX31" s="2"/>
      <c r="AY31" s="2"/>
      <c r="AZ31" s="2"/>
      <c r="BA31" s="2"/>
    </row>
    <row r="32" spans="2:53" customFormat="1" x14ac:dyDescent="0.25">
      <c r="B32" s="103" t="s">
        <v>4</v>
      </c>
      <c r="C32" t="s">
        <v>93</v>
      </c>
      <c r="D32" s="86">
        <v>0.22361111111111112</v>
      </c>
      <c r="E32" s="86">
        <v>0.26527777777777778</v>
      </c>
      <c r="F32" s="7"/>
      <c r="G32" s="174">
        <v>0.30694444444444446</v>
      </c>
      <c r="H32" s="174">
        <v>0.30694444444444446</v>
      </c>
      <c r="I32" s="86"/>
      <c r="J32" s="86"/>
      <c r="K32" s="86">
        <v>0.34861111111111109</v>
      </c>
      <c r="L32" s="86">
        <v>0.34861111111111109</v>
      </c>
      <c r="M32" s="106"/>
      <c r="N32" s="106"/>
      <c r="O32" s="7">
        <v>0.39027777777777778</v>
      </c>
      <c r="P32" s="86"/>
      <c r="Q32" s="86">
        <v>0.43194444444444446</v>
      </c>
      <c r="R32" s="86"/>
      <c r="S32" s="7">
        <v>0.47361111111111098</v>
      </c>
      <c r="T32" s="86"/>
      <c r="U32" s="86">
        <v>0.51527777777777795</v>
      </c>
      <c r="V32" s="86"/>
      <c r="W32" s="7">
        <v>0.55694444444444502</v>
      </c>
      <c r="X32" s="115"/>
      <c r="Y32" s="86">
        <v>0.59861111111111109</v>
      </c>
      <c r="Z32" s="68"/>
      <c r="AA32" s="86">
        <v>0.59861111111111109</v>
      </c>
      <c r="AB32" s="113"/>
      <c r="AC32" s="7">
        <v>0.64027777777777772</v>
      </c>
      <c r="AD32" s="86"/>
      <c r="AE32" s="86">
        <v>0.68194444444444446</v>
      </c>
      <c r="AF32" s="86"/>
      <c r="AG32" s="86">
        <v>0.72361111111111109</v>
      </c>
      <c r="AH32" s="86"/>
      <c r="AI32" s="86">
        <v>0.76527777777777795</v>
      </c>
      <c r="AJ32" s="86"/>
      <c r="AK32" s="86">
        <v>0.80694444444444402</v>
      </c>
      <c r="AL32" s="86"/>
      <c r="AM32" s="86">
        <v>0.84861111111111098</v>
      </c>
      <c r="AN32" s="86"/>
      <c r="AO32" s="86">
        <v>0.89027777777777795</v>
      </c>
      <c r="AP32" s="86"/>
      <c r="AQ32" s="86">
        <v>0.93194444444444402</v>
      </c>
      <c r="AR32" s="86">
        <v>0.97361111111111109</v>
      </c>
      <c r="AS32" s="86"/>
      <c r="AT32" s="86">
        <v>5.6944444444444443E-2</v>
      </c>
      <c r="AU32" s="179">
        <v>0.14027777777777778</v>
      </c>
      <c r="AV32" s="179">
        <v>0.22361111111111112</v>
      </c>
      <c r="AW32" s="2"/>
      <c r="AX32" s="2"/>
      <c r="AY32" s="2"/>
      <c r="AZ32" s="2"/>
      <c r="BA32" s="2"/>
    </row>
    <row r="33" spans="2:101" s="58" customFormat="1" ht="12" customHeight="1" x14ac:dyDescent="0.2">
      <c r="B33" s="99"/>
      <c r="C33" s="140" t="s">
        <v>101</v>
      </c>
      <c r="D33" s="108">
        <v>100</v>
      </c>
      <c r="E33" s="108">
        <v>100</v>
      </c>
      <c r="F33" s="142"/>
      <c r="G33" s="108">
        <v>100</v>
      </c>
      <c r="H33" s="108"/>
      <c r="I33" s="108"/>
      <c r="J33" s="108"/>
      <c r="K33" s="108">
        <v>100</v>
      </c>
      <c r="L33" s="108"/>
      <c r="M33" s="141"/>
      <c r="N33" s="141"/>
      <c r="O33" s="108">
        <v>100</v>
      </c>
      <c r="P33" s="108"/>
      <c r="Q33" s="108">
        <v>100</v>
      </c>
      <c r="R33" s="108"/>
      <c r="S33" s="108">
        <v>100</v>
      </c>
      <c r="T33" s="108"/>
      <c r="U33" s="108">
        <v>100</v>
      </c>
      <c r="V33" s="108"/>
      <c r="W33" s="108">
        <v>100</v>
      </c>
      <c r="X33" s="142"/>
      <c r="Y33" s="108">
        <v>100</v>
      </c>
      <c r="Z33" s="150"/>
      <c r="AA33" s="148">
        <v>100</v>
      </c>
      <c r="AB33" s="147"/>
      <c r="AC33" s="108">
        <v>100</v>
      </c>
      <c r="AD33" s="109"/>
      <c r="AE33" s="108">
        <v>100</v>
      </c>
      <c r="AF33" s="109"/>
      <c r="AG33" s="108">
        <v>100</v>
      </c>
      <c r="AH33" s="109"/>
      <c r="AI33" s="108">
        <v>100</v>
      </c>
      <c r="AJ33" s="109"/>
      <c r="AK33" s="108">
        <v>100</v>
      </c>
      <c r="AL33" s="109"/>
      <c r="AM33" s="108">
        <v>100</v>
      </c>
      <c r="AN33" s="109"/>
      <c r="AO33" s="108">
        <v>100</v>
      </c>
      <c r="AP33" s="109"/>
      <c r="AQ33" s="108">
        <v>100</v>
      </c>
      <c r="AR33" s="108">
        <v>100</v>
      </c>
      <c r="AS33" s="109"/>
      <c r="AT33" s="109"/>
      <c r="AU33" s="108"/>
      <c r="AV33" s="108"/>
      <c r="AW33" s="98"/>
      <c r="AX33" s="98"/>
      <c r="AY33" s="98"/>
    </row>
    <row r="34" spans="2:101" s="58" customFormat="1" ht="11.25" x14ac:dyDescent="0.2">
      <c r="B34" s="102" t="s">
        <v>102</v>
      </c>
      <c r="C34" s="140" t="s">
        <v>103</v>
      </c>
      <c r="D34" s="108">
        <v>100</v>
      </c>
      <c r="E34" s="108">
        <v>100</v>
      </c>
      <c r="F34" s="142"/>
      <c r="G34" s="108">
        <v>100</v>
      </c>
      <c r="H34" s="108"/>
      <c r="I34" s="108"/>
      <c r="J34" s="108"/>
      <c r="K34" s="108">
        <v>100</v>
      </c>
      <c r="L34" s="108"/>
      <c r="M34" s="141"/>
      <c r="N34" s="141"/>
      <c r="O34" s="108">
        <v>100</v>
      </c>
      <c r="P34" s="108"/>
      <c r="Q34" s="108">
        <v>100</v>
      </c>
      <c r="R34" s="108"/>
      <c r="S34" s="108">
        <v>100</v>
      </c>
      <c r="T34" s="108"/>
      <c r="U34" s="108">
        <v>100</v>
      </c>
      <c r="V34" s="108"/>
      <c r="W34" s="108">
        <v>100</v>
      </c>
      <c r="X34" s="142"/>
      <c r="Y34" s="108">
        <v>100</v>
      </c>
      <c r="Z34" s="150"/>
      <c r="AA34" s="148">
        <v>100</v>
      </c>
      <c r="AB34" s="147"/>
      <c r="AC34" s="108">
        <v>100</v>
      </c>
      <c r="AD34" s="109"/>
      <c r="AE34" s="108">
        <v>100</v>
      </c>
      <c r="AF34" s="109"/>
      <c r="AG34" s="108">
        <v>100</v>
      </c>
      <c r="AH34" s="109"/>
      <c r="AI34" s="108">
        <v>100</v>
      </c>
      <c r="AJ34" s="109"/>
      <c r="AK34" s="108">
        <v>100</v>
      </c>
      <c r="AL34" s="109"/>
      <c r="AM34" s="108">
        <v>100</v>
      </c>
      <c r="AN34" s="109"/>
      <c r="AO34" s="108">
        <v>100</v>
      </c>
      <c r="AP34" s="109"/>
      <c r="AQ34" s="108">
        <v>100</v>
      </c>
      <c r="AR34" s="108">
        <v>100</v>
      </c>
      <c r="AS34" s="109"/>
      <c r="AT34" s="109"/>
      <c r="AU34" s="108"/>
      <c r="AV34" s="10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</row>
    <row r="35" spans="2:101" s="58" customFormat="1" ht="11.25" x14ac:dyDescent="0.2">
      <c r="B35" s="100"/>
      <c r="C35" s="140" t="s">
        <v>29</v>
      </c>
      <c r="D35" s="108"/>
      <c r="E35" s="108">
        <v>100</v>
      </c>
      <c r="F35" s="142"/>
      <c r="G35" s="108"/>
      <c r="H35" s="108">
        <v>100</v>
      </c>
      <c r="I35" s="108"/>
      <c r="J35" s="108"/>
      <c r="K35" s="108"/>
      <c r="L35" s="108">
        <v>100</v>
      </c>
      <c r="M35" s="141"/>
      <c r="N35" s="141"/>
      <c r="O35" s="108">
        <v>100</v>
      </c>
      <c r="P35" s="108"/>
      <c r="Q35" s="108">
        <v>100</v>
      </c>
      <c r="R35" s="108"/>
      <c r="S35" s="108">
        <v>100</v>
      </c>
      <c r="T35" s="108"/>
      <c r="U35" s="108">
        <v>100</v>
      </c>
      <c r="V35" s="108"/>
      <c r="W35" s="108">
        <v>100</v>
      </c>
      <c r="X35" s="142"/>
      <c r="Y35" s="108"/>
      <c r="Z35" s="150"/>
      <c r="AA35" s="108">
        <v>100</v>
      </c>
      <c r="AB35" s="147"/>
      <c r="AC35" s="108">
        <v>100</v>
      </c>
      <c r="AD35" s="109"/>
      <c r="AE35" s="108">
        <v>100</v>
      </c>
      <c r="AF35" s="109"/>
      <c r="AG35" s="108">
        <v>100</v>
      </c>
      <c r="AH35" s="109"/>
      <c r="AI35" s="108">
        <v>100</v>
      </c>
      <c r="AJ35" s="109"/>
      <c r="AK35" s="108">
        <v>100</v>
      </c>
      <c r="AL35" s="109"/>
      <c r="AM35" s="108">
        <v>100</v>
      </c>
      <c r="AN35" s="109"/>
      <c r="AO35" s="108">
        <v>100</v>
      </c>
      <c r="AP35" s="109"/>
      <c r="AQ35" s="108">
        <v>100</v>
      </c>
      <c r="AR35" s="108">
        <v>100</v>
      </c>
      <c r="AS35" s="109"/>
      <c r="AT35" s="108">
        <v>100</v>
      </c>
      <c r="AU35" s="108"/>
      <c r="AV35" s="10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</row>
    <row r="36" spans="2:101" s="58" customFormat="1" ht="11.25" x14ac:dyDescent="0.2">
      <c r="B36" s="101"/>
      <c r="C36" s="140" t="s">
        <v>30</v>
      </c>
      <c r="D36" s="108"/>
      <c r="E36" s="108"/>
      <c r="F36" s="142"/>
      <c r="G36" s="137"/>
      <c r="H36" s="137"/>
      <c r="I36" s="108"/>
      <c r="J36" s="108"/>
      <c r="K36" s="108"/>
      <c r="L36" s="108">
        <v>100</v>
      </c>
      <c r="M36" s="141"/>
      <c r="N36" s="141"/>
      <c r="O36" s="108">
        <v>100</v>
      </c>
      <c r="P36" s="108"/>
      <c r="Q36" s="108">
        <v>100</v>
      </c>
      <c r="R36" s="108"/>
      <c r="S36" s="108">
        <v>100</v>
      </c>
      <c r="T36" s="108"/>
      <c r="U36" s="108">
        <v>100</v>
      </c>
      <c r="V36" s="108"/>
      <c r="W36" s="108">
        <v>100</v>
      </c>
      <c r="X36" s="142"/>
      <c r="Y36" s="108"/>
      <c r="Z36" s="150"/>
      <c r="AA36" s="108">
        <v>100</v>
      </c>
      <c r="AB36" s="147"/>
      <c r="AC36" s="108">
        <v>100</v>
      </c>
      <c r="AD36" s="109"/>
      <c r="AE36" s="108">
        <v>100</v>
      </c>
      <c r="AF36" s="109"/>
      <c r="AG36" s="108">
        <v>100</v>
      </c>
      <c r="AH36" s="109"/>
      <c r="AI36" s="108">
        <v>100</v>
      </c>
      <c r="AJ36" s="109"/>
      <c r="AK36" s="108">
        <v>100</v>
      </c>
      <c r="AL36" s="109"/>
      <c r="AM36" s="108">
        <v>100</v>
      </c>
      <c r="AN36" s="109"/>
      <c r="AO36" s="108">
        <v>100</v>
      </c>
      <c r="AP36" s="109"/>
      <c r="AQ36" s="108">
        <v>100</v>
      </c>
      <c r="AR36" s="108">
        <v>100</v>
      </c>
      <c r="AS36" s="109"/>
      <c r="AT36" s="108">
        <v>100</v>
      </c>
      <c r="AU36" s="183" t="s">
        <v>173</v>
      </c>
      <c r="AV36" s="183" t="s">
        <v>173</v>
      </c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</row>
    <row r="37" spans="2:101" customForma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6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spans="2:101" customFormat="1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6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2:101" customForma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6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2:101" customFormat="1" x14ac:dyDescent="0.25">
      <c r="B40" s="96"/>
      <c r="C40" s="169" t="s">
        <v>86</v>
      </c>
      <c r="D40" s="11">
        <v>2</v>
      </c>
      <c r="E40" s="84">
        <v>4</v>
      </c>
      <c r="F40" s="84">
        <v>8</v>
      </c>
      <c r="G40" s="11">
        <v>10</v>
      </c>
      <c r="H40" s="84">
        <v>12</v>
      </c>
      <c r="I40" s="11">
        <v>14</v>
      </c>
      <c r="J40" s="84">
        <v>16</v>
      </c>
      <c r="K40" s="11">
        <v>18</v>
      </c>
      <c r="L40" s="84">
        <v>20</v>
      </c>
      <c r="M40" s="11">
        <v>22</v>
      </c>
      <c r="N40" s="84">
        <v>24</v>
      </c>
      <c r="O40" s="11">
        <v>26</v>
      </c>
      <c r="P40" s="84">
        <v>28</v>
      </c>
      <c r="Q40" s="11">
        <v>30</v>
      </c>
      <c r="R40" s="84">
        <v>32</v>
      </c>
      <c r="S40" s="11">
        <v>34</v>
      </c>
      <c r="T40" s="84">
        <v>36</v>
      </c>
      <c r="U40" s="138" t="s">
        <v>176</v>
      </c>
      <c r="V40" s="84" t="s">
        <v>177</v>
      </c>
      <c r="W40" s="139" t="s">
        <v>178</v>
      </c>
      <c r="X40" s="138" t="s">
        <v>179</v>
      </c>
      <c r="Y40" s="84" t="s">
        <v>180</v>
      </c>
      <c r="Z40" s="139" t="s">
        <v>181</v>
      </c>
      <c r="AA40" s="11">
        <v>44</v>
      </c>
      <c r="AB40" s="84">
        <v>46</v>
      </c>
      <c r="AC40" s="84">
        <v>48</v>
      </c>
      <c r="AD40" s="84">
        <v>50</v>
      </c>
      <c r="AE40" s="84">
        <v>52</v>
      </c>
      <c r="AF40" s="84">
        <v>54</v>
      </c>
      <c r="AG40" s="84">
        <v>56</v>
      </c>
      <c r="AH40" s="84">
        <v>58</v>
      </c>
      <c r="AI40" s="84">
        <v>60</v>
      </c>
      <c r="AJ40" s="84">
        <v>62</v>
      </c>
      <c r="AK40" s="84">
        <v>64</v>
      </c>
      <c r="AL40" s="84">
        <v>66</v>
      </c>
      <c r="AM40" s="84">
        <v>68</v>
      </c>
      <c r="AN40" s="84">
        <v>70</v>
      </c>
      <c r="AO40" s="84">
        <v>72</v>
      </c>
      <c r="AP40" s="84">
        <v>74</v>
      </c>
      <c r="AQ40" s="84">
        <v>76</v>
      </c>
      <c r="AR40" s="84">
        <v>78</v>
      </c>
      <c r="AS40" s="84">
        <v>80</v>
      </c>
      <c r="AT40" s="84">
        <v>82</v>
      </c>
      <c r="AU40" s="84">
        <v>84</v>
      </c>
      <c r="AV40" s="84">
        <v>86</v>
      </c>
      <c r="AW40" s="84">
        <v>88</v>
      </c>
      <c r="AX40" s="2"/>
      <c r="AY40" s="6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</row>
    <row r="41" spans="2:101" customFormat="1" x14ac:dyDescent="0.25">
      <c r="B41" s="103"/>
      <c r="C41" s="170" t="s">
        <v>158</v>
      </c>
      <c r="D41" s="193" t="s">
        <v>0</v>
      </c>
      <c r="E41" s="192" t="s">
        <v>0</v>
      </c>
      <c r="F41" s="192" t="s">
        <v>6</v>
      </c>
      <c r="G41" s="193" t="s">
        <v>0</v>
      </c>
      <c r="H41" s="192" t="s">
        <v>0</v>
      </c>
      <c r="I41" s="193" t="s">
        <v>6</v>
      </c>
      <c r="J41" s="192" t="s">
        <v>6</v>
      </c>
      <c r="K41" s="193" t="s">
        <v>0</v>
      </c>
      <c r="L41" s="192" t="s">
        <v>6</v>
      </c>
      <c r="M41" s="193" t="s">
        <v>0</v>
      </c>
      <c r="N41" s="192" t="s">
        <v>6</v>
      </c>
      <c r="O41" s="193" t="s">
        <v>0</v>
      </c>
      <c r="P41" s="192" t="s">
        <v>6</v>
      </c>
      <c r="Q41" s="193" t="s">
        <v>0</v>
      </c>
      <c r="R41" s="192" t="s">
        <v>6</v>
      </c>
      <c r="S41" s="193" t="s">
        <v>0</v>
      </c>
      <c r="T41" s="193" t="s">
        <v>6</v>
      </c>
      <c r="U41" s="197" t="s">
        <v>0</v>
      </c>
      <c r="V41" s="192" t="s">
        <v>6</v>
      </c>
      <c r="W41" s="196" t="s">
        <v>0</v>
      </c>
      <c r="X41" s="197" t="s">
        <v>0</v>
      </c>
      <c r="Y41" s="192" t="s">
        <v>6</v>
      </c>
      <c r="Z41" s="196" t="s">
        <v>0</v>
      </c>
      <c r="AA41" s="193" t="s">
        <v>6</v>
      </c>
      <c r="AB41" s="192" t="s">
        <v>0</v>
      </c>
      <c r="AC41" s="192" t="s">
        <v>6</v>
      </c>
      <c r="AD41" s="192" t="s">
        <v>0</v>
      </c>
      <c r="AE41" s="192" t="s">
        <v>6</v>
      </c>
      <c r="AF41" s="192" t="s">
        <v>0</v>
      </c>
      <c r="AG41" s="192" t="s">
        <v>6</v>
      </c>
      <c r="AH41" s="192" t="s">
        <v>0</v>
      </c>
      <c r="AI41" s="192" t="s">
        <v>6</v>
      </c>
      <c r="AJ41" s="192" t="s">
        <v>0</v>
      </c>
      <c r="AK41" s="192" t="s">
        <v>6</v>
      </c>
      <c r="AL41" s="192" t="s">
        <v>0</v>
      </c>
      <c r="AM41" s="192" t="s">
        <v>6</v>
      </c>
      <c r="AN41" s="192" t="s">
        <v>0</v>
      </c>
      <c r="AO41" s="192" t="s">
        <v>6</v>
      </c>
      <c r="AP41" s="192" t="s">
        <v>0</v>
      </c>
      <c r="AQ41" s="192" t="s">
        <v>6</v>
      </c>
      <c r="AR41" s="192" t="s">
        <v>0</v>
      </c>
      <c r="AS41" s="192" t="s">
        <v>6</v>
      </c>
      <c r="AT41" s="192" t="s">
        <v>6</v>
      </c>
      <c r="AU41" s="192" t="s">
        <v>6</v>
      </c>
      <c r="AV41" s="192" t="s">
        <v>6</v>
      </c>
      <c r="AW41" s="192" t="s">
        <v>6</v>
      </c>
      <c r="AX41" s="2"/>
      <c r="AY41" s="6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</row>
    <row r="42" spans="2:101" customFormat="1" ht="15.75" thickBot="1" x14ac:dyDescent="0.3">
      <c r="B42" s="40" t="s">
        <v>91</v>
      </c>
      <c r="C42" s="170" t="s">
        <v>87</v>
      </c>
      <c r="D42" s="2" t="s">
        <v>88</v>
      </c>
      <c r="E42" s="85" t="s">
        <v>89</v>
      </c>
      <c r="F42" s="85" t="s">
        <v>88</v>
      </c>
      <c r="G42" s="85" t="s">
        <v>88</v>
      </c>
      <c r="H42" s="85" t="s">
        <v>159</v>
      </c>
      <c r="I42" s="85" t="s">
        <v>88</v>
      </c>
      <c r="J42" s="85" t="s">
        <v>29</v>
      </c>
      <c r="K42" s="2" t="s">
        <v>89</v>
      </c>
      <c r="L42" s="85" t="s">
        <v>89</v>
      </c>
      <c r="M42" s="85" t="s">
        <v>90</v>
      </c>
      <c r="N42" s="85" t="s">
        <v>90</v>
      </c>
      <c r="O42" s="85" t="s">
        <v>90</v>
      </c>
      <c r="P42" s="85" t="s">
        <v>90</v>
      </c>
      <c r="Q42" s="85" t="s">
        <v>90</v>
      </c>
      <c r="R42" s="85" t="s">
        <v>90</v>
      </c>
      <c r="S42" s="85" t="s">
        <v>90</v>
      </c>
      <c r="T42" s="2" t="s">
        <v>90</v>
      </c>
      <c r="U42" s="81" t="s">
        <v>28</v>
      </c>
      <c r="V42" s="85" t="s">
        <v>28</v>
      </c>
      <c r="W42" s="82" t="s">
        <v>28</v>
      </c>
      <c r="X42" s="81" t="s">
        <v>68</v>
      </c>
      <c r="Y42" s="85" t="s">
        <v>68</v>
      </c>
      <c r="Z42" s="82" t="s">
        <v>68</v>
      </c>
      <c r="AA42" s="85" t="s">
        <v>90</v>
      </c>
      <c r="AB42" s="85" t="s">
        <v>90</v>
      </c>
      <c r="AC42" s="85" t="s">
        <v>90</v>
      </c>
      <c r="AD42" s="85" t="s">
        <v>90</v>
      </c>
      <c r="AE42" s="85" t="s">
        <v>90</v>
      </c>
      <c r="AF42" s="85" t="s">
        <v>90</v>
      </c>
      <c r="AG42" s="85" t="s">
        <v>90</v>
      </c>
      <c r="AH42" s="85" t="s">
        <v>90</v>
      </c>
      <c r="AI42" s="85" t="s">
        <v>90</v>
      </c>
      <c r="AJ42" s="85" t="s">
        <v>90</v>
      </c>
      <c r="AK42" s="85" t="s">
        <v>90</v>
      </c>
      <c r="AL42" s="85" t="s">
        <v>90</v>
      </c>
      <c r="AM42" s="85" t="s">
        <v>90</v>
      </c>
      <c r="AN42" s="85" t="s">
        <v>90</v>
      </c>
      <c r="AO42" s="85" t="s">
        <v>90</v>
      </c>
      <c r="AP42" s="85" t="s">
        <v>90</v>
      </c>
      <c r="AQ42" s="85" t="s">
        <v>90</v>
      </c>
      <c r="AR42" s="85" t="s">
        <v>90</v>
      </c>
      <c r="AS42" s="85" t="s">
        <v>90</v>
      </c>
      <c r="AT42" s="85" t="s">
        <v>90</v>
      </c>
      <c r="AU42" s="85" t="s">
        <v>160</v>
      </c>
      <c r="AV42" s="85" t="s">
        <v>122</v>
      </c>
      <c r="AW42" s="85" t="s">
        <v>122</v>
      </c>
      <c r="AX42" s="2"/>
      <c r="AY42" s="6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</row>
    <row r="43" spans="2:101" customFormat="1" x14ac:dyDescent="0.25">
      <c r="B43" s="130"/>
      <c r="C43" s="171" t="s">
        <v>92</v>
      </c>
      <c r="D43" s="165"/>
      <c r="E43" s="132"/>
      <c r="F43" s="155"/>
      <c r="G43" s="156"/>
      <c r="H43" s="156"/>
      <c r="I43" s="155"/>
      <c r="J43" s="155"/>
      <c r="K43" s="189"/>
      <c r="L43" s="156"/>
      <c r="M43" s="155"/>
      <c r="N43" s="156"/>
      <c r="O43" s="155"/>
      <c r="P43" s="155"/>
      <c r="Q43" s="155"/>
      <c r="R43" s="155"/>
      <c r="S43" s="155"/>
      <c r="T43" s="166"/>
      <c r="U43" s="168"/>
      <c r="V43" s="156"/>
      <c r="W43" s="166"/>
      <c r="X43" s="168"/>
      <c r="Y43" s="155"/>
      <c r="Z43" s="167"/>
      <c r="AA43" s="158"/>
      <c r="AB43" s="156"/>
      <c r="AC43" s="155"/>
      <c r="AD43" s="156"/>
      <c r="AE43" s="155"/>
      <c r="AF43" s="156"/>
      <c r="AG43" s="155"/>
      <c r="AH43" s="156"/>
      <c r="AI43" s="155"/>
      <c r="AJ43" s="156"/>
      <c r="AK43" s="155"/>
      <c r="AL43" s="156"/>
      <c r="AM43" s="155"/>
      <c r="AN43" s="155"/>
      <c r="AO43" s="155"/>
      <c r="AP43" s="155"/>
      <c r="AQ43" s="156"/>
      <c r="AR43" s="155"/>
      <c r="AS43" s="155"/>
      <c r="AT43" s="160"/>
      <c r="AU43" s="160"/>
      <c r="AV43" s="160"/>
      <c r="AW43" s="160"/>
      <c r="AX43" s="2"/>
      <c r="AY43" s="6"/>
      <c r="AZ43" s="6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2:101" customFormat="1" x14ac:dyDescent="0.25">
      <c r="B44" s="103" t="s">
        <v>4</v>
      </c>
      <c r="C44" s="36"/>
      <c r="D44" s="7"/>
      <c r="E44" s="86"/>
      <c r="F44" s="86">
        <v>0.2326388888888889</v>
      </c>
      <c r="G44" s="86" t="s">
        <v>163</v>
      </c>
      <c r="H44" s="86"/>
      <c r="I44" s="86">
        <v>0.27430555555555552</v>
      </c>
      <c r="J44" s="86">
        <v>0.27430555555555552</v>
      </c>
      <c r="K44" s="7" t="s">
        <v>163</v>
      </c>
      <c r="L44" s="86">
        <v>0.31597222222222221</v>
      </c>
      <c r="M44" s="86" t="s">
        <v>163</v>
      </c>
      <c r="N44" s="86">
        <v>0.3576388888888889</v>
      </c>
      <c r="O44" s="86" t="s">
        <v>163</v>
      </c>
      <c r="P44" s="86">
        <v>0.39930555555555558</v>
      </c>
      <c r="Q44" s="86" t="s">
        <v>163</v>
      </c>
      <c r="R44" s="86">
        <v>0.44097222222222227</v>
      </c>
      <c r="S44" s="86" t="s">
        <v>163</v>
      </c>
      <c r="T44" s="7">
        <v>0.4826388888888889</v>
      </c>
      <c r="U44" s="67" t="s">
        <v>163</v>
      </c>
      <c r="V44" s="86">
        <v>0.52430555555555558</v>
      </c>
      <c r="W44" s="68" t="s">
        <v>163</v>
      </c>
      <c r="X44" s="67" t="s">
        <v>163</v>
      </c>
      <c r="Y44" s="86">
        <v>0.52430555555555558</v>
      </c>
      <c r="Z44" s="68" t="s">
        <v>163</v>
      </c>
      <c r="AA44" s="7">
        <v>0.56597222222222221</v>
      </c>
      <c r="AB44" s="86" t="s">
        <v>163</v>
      </c>
      <c r="AC44" s="86">
        <v>0.60763888888888895</v>
      </c>
      <c r="AD44" s="86" t="s">
        <v>163</v>
      </c>
      <c r="AE44" s="86">
        <v>0.64930555555555558</v>
      </c>
      <c r="AF44" s="86" t="s">
        <v>163</v>
      </c>
      <c r="AG44" s="86">
        <v>0.69097222222222221</v>
      </c>
      <c r="AH44" s="86" t="s">
        <v>163</v>
      </c>
      <c r="AI44" s="86">
        <v>0.73263888888888884</v>
      </c>
      <c r="AJ44" s="86" t="s">
        <v>163</v>
      </c>
      <c r="AK44" s="86">
        <v>0.77430555555555547</v>
      </c>
      <c r="AL44" s="86" t="s">
        <v>163</v>
      </c>
      <c r="AM44" s="86">
        <v>0.81597222222222221</v>
      </c>
      <c r="AN44" s="86" t="s">
        <v>163</v>
      </c>
      <c r="AO44" s="86">
        <v>0.85763888888888884</v>
      </c>
      <c r="AP44" s="86" t="s">
        <v>163</v>
      </c>
      <c r="AQ44" s="86">
        <v>0.89930555555555547</v>
      </c>
      <c r="AR44" s="86"/>
      <c r="AS44" s="86">
        <v>0.94097222222222221</v>
      </c>
      <c r="AT44" s="86">
        <v>0.98263888888888884</v>
      </c>
      <c r="AU44" s="86">
        <v>6.5972222222222224E-2</v>
      </c>
      <c r="AV44" s="179">
        <v>0.14930555555555899</v>
      </c>
      <c r="AW44" s="179">
        <v>0.23263888888888901</v>
      </c>
      <c r="AX44" s="2"/>
      <c r="AY44" s="6"/>
      <c r="AZ44" s="2"/>
      <c r="BA44" s="2"/>
      <c r="BB44" s="7"/>
      <c r="BC44" s="2"/>
      <c r="BD44" s="2"/>
      <c r="BE44" s="2"/>
      <c r="BF44" s="2"/>
      <c r="BG44" s="2"/>
      <c r="BH44" s="2"/>
      <c r="BI44" s="2"/>
      <c r="BJ44" s="2"/>
      <c r="BK44" s="2"/>
      <c r="BL44" s="2"/>
    </row>
    <row r="45" spans="2:101" customFormat="1" x14ac:dyDescent="0.25">
      <c r="B45" s="35" t="s">
        <v>175</v>
      </c>
      <c r="C45" s="36"/>
      <c r="D45" s="7"/>
      <c r="E45" s="86"/>
      <c r="F45" s="86">
        <v>0.23819444444444443</v>
      </c>
      <c r="G45" s="86" t="s">
        <v>163</v>
      </c>
      <c r="H45" s="86"/>
      <c r="I45" s="86">
        <v>0.27986111111111112</v>
      </c>
      <c r="J45" s="86">
        <v>0.27986111111111112</v>
      </c>
      <c r="K45" s="7" t="s">
        <v>163</v>
      </c>
      <c r="L45" s="86">
        <v>0.3215277777777778</v>
      </c>
      <c r="M45" s="86" t="s">
        <v>163</v>
      </c>
      <c r="N45" s="86">
        <v>0.36319444444444443</v>
      </c>
      <c r="O45" s="86" t="s">
        <v>163</v>
      </c>
      <c r="P45" s="86">
        <v>0.40486111111111112</v>
      </c>
      <c r="Q45" s="86" t="s">
        <v>163</v>
      </c>
      <c r="R45" s="86">
        <v>0.4465277777777778</v>
      </c>
      <c r="S45" s="86" t="s">
        <v>163</v>
      </c>
      <c r="T45" s="7">
        <v>0.48819444444444443</v>
      </c>
      <c r="U45" s="67" t="s">
        <v>163</v>
      </c>
      <c r="V45" s="86">
        <v>0.52986111111111112</v>
      </c>
      <c r="W45" s="68" t="s">
        <v>163</v>
      </c>
      <c r="X45" s="67" t="s">
        <v>163</v>
      </c>
      <c r="Y45" s="86">
        <v>0.52986111111111112</v>
      </c>
      <c r="Z45" s="68" t="s">
        <v>163</v>
      </c>
      <c r="AA45" s="7">
        <v>0.57152777777777775</v>
      </c>
      <c r="AB45" s="86" t="s">
        <v>163</v>
      </c>
      <c r="AC45" s="86">
        <v>0.61319444444444449</v>
      </c>
      <c r="AD45" s="86" t="s">
        <v>163</v>
      </c>
      <c r="AE45" s="86">
        <v>0.65486111111111112</v>
      </c>
      <c r="AF45" s="86" t="s">
        <v>163</v>
      </c>
      <c r="AG45" s="86">
        <v>0.69652777777777775</v>
      </c>
      <c r="AH45" s="86" t="s">
        <v>163</v>
      </c>
      <c r="AI45" s="86">
        <v>0.73819444444444438</v>
      </c>
      <c r="AJ45" s="86" t="s">
        <v>163</v>
      </c>
      <c r="AK45" s="86">
        <v>0.77986111111111101</v>
      </c>
      <c r="AL45" s="86" t="s">
        <v>163</v>
      </c>
      <c r="AM45" s="86">
        <v>0.82152777777777775</v>
      </c>
      <c r="AN45" s="86" t="s">
        <v>163</v>
      </c>
      <c r="AO45" s="86">
        <v>0.86319444444444438</v>
      </c>
      <c r="AP45" s="86" t="s">
        <v>163</v>
      </c>
      <c r="AQ45" s="86">
        <v>0.90486111111111101</v>
      </c>
      <c r="AR45" s="86"/>
      <c r="AS45" s="86">
        <v>0.94652777777777775</v>
      </c>
      <c r="AT45" s="86">
        <v>0.98819444444444449</v>
      </c>
      <c r="AU45" s="86">
        <v>7.1527777777777773E-2</v>
      </c>
      <c r="AV45" s="179">
        <v>0.154861111111115</v>
      </c>
      <c r="AW45" s="179">
        <v>0.23819444444444399</v>
      </c>
      <c r="AX45" s="2"/>
      <c r="AY45" s="6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</row>
    <row r="46" spans="2:101" customFormat="1" x14ac:dyDescent="0.25">
      <c r="B46" s="35" t="s">
        <v>174</v>
      </c>
      <c r="C46" s="36"/>
      <c r="D46" s="7"/>
      <c r="E46" s="86"/>
      <c r="F46" s="86">
        <v>0.24027777777777778</v>
      </c>
      <c r="G46" s="86" t="s">
        <v>163</v>
      </c>
      <c r="H46" s="86"/>
      <c r="I46" s="86">
        <v>0.28194444444444444</v>
      </c>
      <c r="J46" s="86">
        <v>0.28194444444444444</v>
      </c>
      <c r="K46" s="7" t="s">
        <v>163</v>
      </c>
      <c r="L46" s="86">
        <v>0.32361111111111113</v>
      </c>
      <c r="M46" s="86" t="s">
        <v>163</v>
      </c>
      <c r="N46" s="86">
        <v>0.36527777777777781</v>
      </c>
      <c r="O46" s="86" t="s">
        <v>163</v>
      </c>
      <c r="P46" s="86">
        <v>0.4069444444444445</v>
      </c>
      <c r="Q46" s="86" t="s">
        <v>163</v>
      </c>
      <c r="R46" s="86">
        <v>0.44861111111111113</v>
      </c>
      <c r="S46" s="86" t="s">
        <v>163</v>
      </c>
      <c r="T46" s="7">
        <v>0.49027777777777781</v>
      </c>
      <c r="U46" s="67" t="s">
        <v>163</v>
      </c>
      <c r="V46" s="86">
        <v>0.53194444444444444</v>
      </c>
      <c r="W46" s="68" t="s">
        <v>163</v>
      </c>
      <c r="X46" s="67" t="s">
        <v>163</v>
      </c>
      <c r="Y46" s="86">
        <v>0.53194444444444444</v>
      </c>
      <c r="Z46" s="68" t="s">
        <v>163</v>
      </c>
      <c r="AA46" s="7">
        <v>0.57361111111111118</v>
      </c>
      <c r="AB46" s="86" t="s">
        <v>163</v>
      </c>
      <c r="AC46" s="86">
        <v>0.61527777777777781</v>
      </c>
      <c r="AD46" s="86" t="s">
        <v>163</v>
      </c>
      <c r="AE46" s="86">
        <v>0.65694444444444444</v>
      </c>
      <c r="AF46" s="86" t="s">
        <v>163</v>
      </c>
      <c r="AG46" s="86">
        <v>0.69861111111111107</v>
      </c>
      <c r="AH46" s="86" t="s">
        <v>163</v>
      </c>
      <c r="AI46" s="86">
        <v>0.7402777777777777</v>
      </c>
      <c r="AJ46" s="86" t="s">
        <v>163</v>
      </c>
      <c r="AK46" s="86">
        <v>0.78194444444444444</v>
      </c>
      <c r="AL46" s="86" t="s">
        <v>163</v>
      </c>
      <c r="AM46" s="86">
        <v>0.82361111111111107</v>
      </c>
      <c r="AN46" s="86" t="s">
        <v>163</v>
      </c>
      <c r="AO46" s="86">
        <v>0.8652777777777777</v>
      </c>
      <c r="AP46" s="86" t="s">
        <v>163</v>
      </c>
      <c r="AQ46" s="86">
        <v>0.90694444444444444</v>
      </c>
      <c r="AR46" s="86"/>
      <c r="AS46" s="86">
        <v>0.94861111111111107</v>
      </c>
      <c r="AT46" s="86">
        <v>0.99027777777777781</v>
      </c>
      <c r="AU46" s="86">
        <v>7.3611111111111113E-2</v>
      </c>
      <c r="AV46" s="179">
        <v>0.15694444444444799</v>
      </c>
      <c r="AW46" s="179">
        <v>0.24027777777777801</v>
      </c>
      <c r="AX46" s="2"/>
      <c r="AY46" s="6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</row>
    <row r="47" spans="2:101" customFormat="1" x14ac:dyDescent="0.25">
      <c r="B47" s="103" t="s">
        <v>12</v>
      </c>
      <c r="C47" s="36" t="s">
        <v>93</v>
      </c>
      <c r="D47" s="7"/>
      <c r="E47" s="86"/>
      <c r="F47" s="86">
        <v>0.24444444444444444</v>
      </c>
      <c r="G47" s="86" t="s">
        <v>163</v>
      </c>
      <c r="H47" s="86"/>
      <c r="I47" s="86">
        <v>0.28611111111111115</v>
      </c>
      <c r="J47" s="86">
        <v>0.28611111111111115</v>
      </c>
      <c r="K47" s="7" t="s">
        <v>163</v>
      </c>
      <c r="L47" s="86">
        <v>0.32777777777777778</v>
      </c>
      <c r="M47" s="86" t="s">
        <v>163</v>
      </c>
      <c r="N47" s="86">
        <v>0.36944444444444446</v>
      </c>
      <c r="O47" s="86" t="s">
        <v>163</v>
      </c>
      <c r="P47" s="86">
        <v>0.41111111111111115</v>
      </c>
      <c r="Q47" s="86" t="s">
        <v>163</v>
      </c>
      <c r="R47" s="86">
        <v>0.45277777777777778</v>
      </c>
      <c r="S47" s="86" t="s">
        <v>163</v>
      </c>
      <c r="T47" s="7">
        <v>0.49444444444444446</v>
      </c>
      <c r="U47" s="67" t="s">
        <v>163</v>
      </c>
      <c r="V47" s="86">
        <v>0.53611111111111109</v>
      </c>
      <c r="W47" s="68" t="s">
        <v>163</v>
      </c>
      <c r="X47" s="67" t="s">
        <v>163</v>
      </c>
      <c r="Y47" s="86">
        <v>0.53611111111111109</v>
      </c>
      <c r="Z47" s="68" t="s">
        <v>163</v>
      </c>
      <c r="AA47" s="7">
        <v>0.57777777777777783</v>
      </c>
      <c r="AB47" s="86" t="s">
        <v>163</v>
      </c>
      <c r="AC47" s="86">
        <v>0.61944444444444446</v>
      </c>
      <c r="AD47" s="86" t="s">
        <v>163</v>
      </c>
      <c r="AE47" s="86">
        <v>0.66111111111111109</v>
      </c>
      <c r="AF47" s="86" t="s">
        <v>163</v>
      </c>
      <c r="AG47" s="86">
        <v>0.70277777777777783</v>
      </c>
      <c r="AH47" s="86" t="s">
        <v>163</v>
      </c>
      <c r="AI47" s="86">
        <v>0.74444444444444446</v>
      </c>
      <c r="AJ47" s="86" t="s">
        <v>163</v>
      </c>
      <c r="AK47" s="86">
        <v>0.78611111111111109</v>
      </c>
      <c r="AL47" s="86" t="s">
        <v>163</v>
      </c>
      <c r="AM47" s="86">
        <v>0.82777777777777783</v>
      </c>
      <c r="AN47" s="86" t="s">
        <v>163</v>
      </c>
      <c r="AO47" s="86">
        <v>0.86944444444444446</v>
      </c>
      <c r="AP47" s="86" t="s">
        <v>163</v>
      </c>
      <c r="AQ47" s="86">
        <v>0.91111111111111109</v>
      </c>
      <c r="AR47" s="86"/>
      <c r="AS47" s="86">
        <v>0.95277777777777783</v>
      </c>
      <c r="AT47" s="86">
        <v>0.99444444444444446</v>
      </c>
      <c r="AU47" s="86">
        <v>7.7777777777777779E-2</v>
      </c>
      <c r="AV47" s="179">
        <v>0.16111111111111501</v>
      </c>
      <c r="AW47" s="179">
        <v>0.24444444444444399</v>
      </c>
      <c r="AX47" s="2"/>
      <c r="AY47" s="6"/>
      <c r="AZ47" s="2"/>
      <c r="BA47" s="2"/>
      <c r="BB47" s="7"/>
      <c r="BC47" s="2"/>
      <c r="BD47" s="2"/>
      <c r="BE47" s="2"/>
      <c r="BF47" s="2"/>
      <c r="BG47" s="2"/>
      <c r="BH47" s="2"/>
      <c r="BI47" s="2"/>
      <c r="BJ47" s="2"/>
      <c r="BK47" s="2"/>
      <c r="BL47" s="2"/>
    </row>
    <row r="48" spans="2:101" s="58" customFormat="1" ht="11.25" x14ac:dyDescent="0.2">
      <c r="B48" s="99"/>
      <c r="C48" s="140" t="s">
        <v>101</v>
      </c>
      <c r="D48" s="137"/>
      <c r="E48" s="108"/>
      <c r="F48" s="108">
        <v>100</v>
      </c>
      <c r="G48" s="108"/>
      <c r="H48" s="108"/>
      <c r="I48" s="108">
        <v>100</v>
      </c>
      <c r="J48" s="108"/>
      <c r="K48" s="141"/>
      <c r="L48" s="108">
        <v>100</v>
      </c>
      <c r="M48" s="108"/>
      <c r="N48" s="108">
        <v>100</v>
      </c>
      <c r="O48" s="108"/>
      <c r="P48" s="108">
        <v>100</v>
      </c>
      <c r="Q48" s="108"/>
      <c r="R48" s="108">
        <v>100</v>
      </c>
      <c r="S48" s="108"/>
      <c r="T48" s="108">
        <v>100</v>
      </c>
      <c r="U48" s="144"/>
      <c r="V48" s="108">
        <v>100</v>
      </c>
      <c r="W48" s="147"/>
      <c r="X48" s="146"/>
      <c r="Y48" s="108">
        <v>100</v>
      </c>
      <c r="Z48" s="147"/>
      <c r="AA48" s="108">
        <v>100</v>
      </c>
      <c r="AB48" s="109"/>
      <c r="AC48" s="108">
        <v>100</v>
      </c>
      <c r="AD48" s="109"/>
      <c r="AE48" s="108">
        <v>100</v>
      </c>
      <c r="AF48" s="109"/>
      <c r="AG48" s="108">
        <v>100</v>
      </c>
      <c r="AH48" s="109"/>
      <c r="AI48" s="108">
        <v>100</v>
      </c>
      <c r="AJ48" s="109"/>
      <c r="AK48" s="108">
        <v>100</v>
      </c>
      <c r="AL48" s="109"/>
      <c r="AM48" s="108">
        <v>100</v>
      </c>
      <c r="AN48" s="109"/>
      <c r="AO48" s="108">
        <v>100</v>
      </c>
      <c r="AP48" s="109"/>
      <c r="AQ48" s="108">
        <v>100</v>
      </c>
      <c r="AR48" s="109"/>
      <c r="AS48" s="108">
        <v>100</v>
      </c>
      <c r="AT48" s="108">
        <v>100</v>
      </c>
      <c r="AU48" s="143"/>
      <c r="AV48" s="108"/>
      <c r="AW48" s="10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</row>
    <row r="49" spans="2:64" s="58" customFormat="1" ht="11.25" x14ac:dyDescent="0.2">
      <c r="B49" s="102" t="s">
        <v>102</v>
      </c>
      <c r="C49" s="140" t="s">
        <v>103</v>
      </c>
      <c r="D49" s="137"/>
      <c r="E49" s="108"/>
      <c r="F49" s="108">
        <v>100</v>
      </c>
      <c r="G49" s="108"/>
      <c r="H49" s="108"/>
      <c r="I49" s="108">
        <v>100</v>
      </c>
      <c r="J49" s="108"/>
      <c r="K49" s="141"/>
      <c r="L49" s="108">
        <v>100</v>
      </c>
      <c r="M49" s="108"/>
      <c r="N49" s="108">
        <v>100</v>
      </c>
      <c r="O49" s="108"/>
      <c r="P49" s="108">
        <v>100</v>
      </c>
      <c r="Q49" s="108"/>
      <c r="R49" s="108">
        <v>100</v>
      </c>
      <c r="S49" s="108"/>
      <c r="T49" s="108">
        <v>100</v>
      </c>
      <c r="U49" s="144"/>
      <c r="V49" s="108">
        <v>100</v>
      </c>
      <c r="W49" s="147"/>
      <c r="X49" s="146"/>
      <c r="Y49" s="108">
        <v>100</v>
      </c>
      <c r="Z49" s="147"/>
      <c r="AA49" s="108">
        <v>100</v>
      </c>
      <c r="AB49" s="109"/>
      <c r="AC49" s="108">
        <v>100</v>
      </c>
      <c r="AD49" s="109"/>
      <c r="AE49" s="108">
        <v>100</v>
      </c>
      <c r="AF49" s="109"/>
      <c r="AG49" s="108">
        <v>100</v>
      </c>
      <c r="AH49" s="109"/>
      <c r="AI49" s="108">
        <v>100</v>
      </c>
      <c r="AJ49" s="109"/>
      <c r="AK49" s="108">
        <v>100</v>
      </c>
      <c r="AL49" s="109"/>
      <c r="AM49" s="108">
        <v>100</v>
      </c>
      <c r="AN49" s="109"/>
      <c r="AO49" s="108">
        <v>100</v>
      </c>
      <c r="AP49" s="109"/>
      <c r="AQ49" s="108">
        <v>100</v>
      </c>
      <c r="AR49" s="109"/>
      <c r="AS49" s="108">
        <v>100</v>
      </c>
      <c r="AT49" s="108">
        <v>100</v>
      </c>
      <c r="AU49" s="143"/>
      <c r="AV49" s="108"/>
      <c r="AW49" s="10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</row>
    <row r="50" spans="2:64" s="58" customFormat="1" ht="11.25" x14ac:dyDescent="0.2">
      <c r="B50" s="100"/>
      <c r="C50" s="140" t="s">
        <v>29</v>
      </c>
      <c r="D50" s="137"/>
      <c r="E50" s="108"/>
      <c r="F50" s="108"/>
      <c r="G50" s="108"/>
      <c r="H50" s="108"/>
      <c r="I50" s="108"/>
      <c r="J50" s="108">
        <v>100</v>
      </c>
      <c r="K50" s="141"/>
      <c r="L50" s="108">
        <v>100</v>
      </c>
      <c r="M50" s="108"/>
      <c r="N50" s="108">
        <v>100</v>
      </c>
      <c r="O50" s="108"/>
      <c r="P50" s="108">
        <v>100</v>
      </c>
      <c r="Q50" s="108"/>
      <c r="R50" s="108">
        <v>100</v>
      </c>
      <c r="S50" s="108"/>
      <c r="T50" s="108">
        <v>100</v>
      </c>
      <c r="U50" s="144"/>
      <c r="V50" s="109"/>
      <c r="W50" s="147"/>
      <c r="X50" s="146"/>
      <c r="Y50" s="108">
        <v>100</v>
      </c>
      <c r="Z50" s="147"/>
      <c r="AA50" s="108">
        <v>100</v>
      </c>
      <c r="AB50" s="109"/>
      <c r="AC50" s="108">
        <v>100</v>
      </c>
      <c r="AD50" s="109"/>
      <c r="AE50" s="108">
        <v>100</v>
      </c>
      <c r="AF50" s="109"/>
      <c r="AG50" s="108">
        <v>100</v>
      </c>
      <c r="AH50" s="109"/>
      <c r="AI50" s="108">
        <v>100</v>
      </c>
      <c r="AJ50" s="109"/>
      <c r="AK50" s="108">
        <v>100</v>
      </c>
      <c r="AL50" s="109"/>
      <c r="AM50" s="108">
        <v>100</v>
      </c>
      <c r="AN50" s="109"/>
      <c r="AO50" s="108">
        <v>100</v>
      </c>
      <c r="AP50" s="109"/>
      <c r="AQ50" s="108">
        <v>100</v>
      </c>
      <c r="AR50" s="109"/>
      <c r="AS50" s="108">
        <v>100</v>
      </c>
      <c r="AT50" s="108">
        <v>100</v>
      </c>
      <c r="AU50" s="108">
        <v>100</v>
      </c>
      <c r="AV50" s="108"/>
      <c r="AW50" s="10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</row>
    <row r="51" spans="2:64" s="58" customFormat="1" ht="11.25" x14ac:dyDescent="0.2">
      <c r="B51" s="101"/>
      <c r="C51" s="140" t="s">
        <v>30</v>
      </c>
      <c r="D51" s="137"/>
      <c r="E51" s="108"/>
      <c r="F51" s="108"/>
      <c r="G51" s="108"/>
      <c r="H51" s="108"/>
      <c r="I51" s="108"/>
      <c r="J51" s="108"/>
      <c r="K51" s="141"/>
      <c r="L51" s="108"/>
      <c r="M51" s="108"/>
      <c r="N51" s="108">
        <v>100</v>
      </c>
      <c r="O51" s="108"/>
      <c r="P51" s="108">
        <v>100</v>
      </c>
      <c r="Q51" s="108"/>
      <c r="R51" s="108">
        <v>100</v>
      </c>
      <c r="S51" s="108"/>
      <c r="T51" s="108">
        <v>100</v>
      </c>
      <c r="U51" s="144"/>
      <c r="V51" s="109"/>
      <c r="W51" s="147"/>
      <c r="X51" s="146"/>
      <c r="Y51" s="108">
        <v>100</v>
      </c>
      <c r="Z51" s="147"/>
      <c r="AA51" s="108">
        <v>100</v>
      </c>
      <c r="AB51" s="109"/>
      <c r="AC51" s="108">
        <v>100</v>
      </c>
      <c r="AD51" s="109"/>
      <c r="AE51" s="108">
        <v>100</v>
      </c>
      <c r="AF51" s="109"/>
      <c r="AG51" s="108">
        <v>100</v>
      </c>
      <c r="AH51" s="109"/>
      <c r="AI51" s="108">
        <v>100</v>
      </c>
      <c r="AJ51" s="109"/>
      <c r="AK51" s="108">
        <v>100</v>
      </c>
      <c r="AL51" s="109"/>
      <c r="AM51" s="108">
        <v>100</v>
      </c>
      <c r="AN51" s="109"/>
      <c r="AO51" s="108">
        <v>100</v>
      </c>
      <c r="AP51" s="109"/>
      <c r="AQ51" s="108">
        <v>100</v>
      </c>
      <c r="AR51" s="109"/>
      <c r="AS51" s="108">
        <v>100</v>
      </c>
      <c r="AT51" s="108">
        <v>100</v>
      </c>
      <c r="AU51" s="108">
        <v>100</v>
      </c>
      <c r="AV51" s="183" t="s">
        <v>173</v>
      </c>
      <c r="AW51" s="183" t="s">
        <v>173</v>
      </c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</row>
    <row r="52" spans="2:64" customFormat="1" x14ac:dyDescent="0.25">
      <c r="B52" s="103" t="s">
        <v>12</v>
      </c>
      <c r="C52" s="36"/>
      <c r="D52" s="7">
        <v>0.21041666666666667</v>
      </c>
      <c r="E52" s="86">
        <v>0.23124999999999998</v>
      </c>
      <c r="F52" s="86">
        <v>0.25208333333333333</v>
      </c>
      <c r="G52" s="86">
        <v>0.27638888888888885</v>
      </c>
      <c r="H52" s="86">
        <v>0.27638888888888885</v>
      </c>
      <c r="I52" s="86">
        <v>0.29375000000000001</v>
      </c>
      <c r="J52" s="86">
        <v>0.29375000000000001</v>
      </c>
      <c r="K52" s="7">
        <v>0.31666666666666665</v>
      </c>
      <c r="L52" s="86">
        <v>0.33541666666666664</v>
      </c>
      <c r="M52" s="86">
        <v>0.35972222222222222</v>
      </c>
      <c r="N52" s="86">
        <v>0.37708333333333333</v>
      </c>
      <c r="O52" s="86">
        <v>0.40138888888888885</v>
      </c>
      <c r="P52" s="86">
        <v>0.41875000000000001</v>
      </c>
      <c r="Q52" s="86">
        <v>0.44305555555555554</v>
      </c>
      <c r="R52" s="86">
        <v>0.46041666666666664</v>
      </c>
      <c r="S52" s="86">
        <v>0.484722222222222</v>
      </c>
      <c r="T52" s="7">
        <v>0.50208333333333333</v>
      </c>
      <c r="U52" s="67">
        <v>0.52638888888888902</v>
      </c>
      <c r="V52" s="86">
        <v>0.54374999999999996</v>
      </c>
      <c r="W52" s="68">
        <v>0.56805555555555598</v>
      </c>
      <c r="X52" s="67">
        <v>0.52638888888888902</v>
      </c>
      <c r="Y52" s="86">
        <v>0.54374999999999996</v>
      </c>
      <c r="Z52" s="68">
        <v>0.56805555555555598</v>
      </c>
      <c r="AA52" s="7">
        <v>0.5854166666666667</v>
      </c>
      <c r="AB52" s="86">
        <v>0.60972222222222205</v>
      </c>
      <c r="AC52" s="86">
        <v>0.62708333333333333</v>
      </c>
      <c r="AD52" s="86">
        <v>0.65138888888888902</v>
      </c>
      <c r="AE52" s="86">
        <v>0.66874999999999996</v>
      </c>
      <c r="AF52" s="86">
        <v>0.69305555555555598</v>
      </c>
      <c r="AG52" s="86">
        <v>0.7104166666666667</v>
      </c>
      <c r="AH52" s="86">
        <v>0.73472222222222217</v>
      </c>
      <c r="AI52" s="86">
        <v>0.75208333333333333</v>
      </c>
      <c r="AJ52" s="86">
        <v>0.77638888888888902</v>
      </c>
      <c r="AK52" s="86">
        <v>0.79374999999999996</v>
      </c>
      <c r="AL52" s="86">
        <v>0.81805555555555554</v>
      </c>
      <c r="AM52" s="86">
        <v>0.8354166666666667</v>
      </c>
      <c r="AN52" s="86">
        <v>0.85972222222222205</v>
      </c>
      <c r="AO52" s="86">
        <v>0.87708333333333333</v>
      </c>
      <c r="AP52" s="86">
        <v>0.90138888888888891</v>
      </c>
      <c r="AQ52" s="86">
        <v>0.91874999999999996</v>
      </c>
      <c r="AR52" s="86"/>
      <c r="AS52" s="86">
        <v>0.9604166666666667</v>
      </c>
      <c r="AT52" s="86">
        <v>2.0833333333333333E-3</v>
      </c>
      <c r="AU52" s="86">
        <v>8.5416666666666669E-2</v>
      </c>
      <c r="AV52" s="179">
        <v>0.16875000000000001</v>
      </c>
      <c r="AW52" s="179">
        <v>0.25208333333333299</v>
      </c>
      <c r="AX52" s="2"/>
      <c r="AY52" s="6"/>
      <c r="AZ52" s="2"/>
      <c r="BA52" s="2"/>
      <c r="BB52" s="7"/>
      <c r="BC52" s="2"/>
      <c r="BD52" s="2"/>
      <c r="BE52" s="2"/>
      <c r="BF52" s="2"/>
      <c r="BG52" s="2"/>
      <c r="BH52" s="2"/>
      <c r="BI52" s="2"/>
      <c r="BJ52" s="2"/>
      <c r="BK52" s="2"/>
      <c r="BL52" s="2"/>
    </row>
    <row r="53" spans="2:64" customFormat="1" x14ac:dyDescent="0.25">
      <c r="B53" s="35" t="s">
        <v>170</v>
      </c>
      <c r="C53" s="36"/>
      <c r="D53" s="7">
        <v>0.21180555555555555</v>
      </c>
      <c r="E53" s="86">
        <v>0.23263888888888887</v>
      </c>
      <c r="F53" s="86">
        <v>0.25347222222222221</v>
      </c>
      <c r="G53" s="86">
        <v>0.27777777777777779</v>
      </c>
      <c r="H53" s="86">
        <v>0.27777777777777779</v>
      </c>
      <c r="I53" s="86">
        <v>0.2951388888888889</v>
      </c>
      <c r="J53" s="86">
        <v>0.2951388888888889</v>
      </c>
      <c r="K53" s="7">
        <v>0.31805555555555554</v>
      </c>
      <c r="L53" s="86">
        <v>0.33680555555555558</v>
      </c>
      <c r="M53" s="86">
        <v>0.3611111111111111</v>
      </c>
      <c r="N53" s="86">
        <v>0.37847222222222221</v>
      </c>
      <c r="O53" s="86">
        <v>0.40277777777777773</v>
      </c>
      <c r="P53" s="86">
        <v>0.4201388888888889</v>
      </c>
      <c r="Q53" s="86">
        <v>0.44444444444444442</v>
      </c>
      <c r="R53" s="86">
        <v>0.46180555555555558</v>
      </c>
      <c r="S53" s="86">
        <v>0.4861111111111111</v>
      </c>
      <c r="T53" s="7">
        <v>0.50347222222222221</v>
      </c>
      <c r="U53" s="67">
        <v>0.52777777777777779</v>
      </c>
      <c r="V53" s="86">
        <v>0.54513888888888884</v>
      </c>
      <c r="W53" s="68">
        <v>0.56944444444444442</v>
      </c>
      <c r="X53" s="67">
        <v>0.52777777777777779</v>
      </c>
      <c r="Y53" s="86">
        <v>0.54513888888888884</v>
      </c>
      <c r="Z53" s="68">
        <v>0.56944444444444442</v>
      </c>
      <c r="AA53" s="7">
        <v>0.58680555555555558</v>
      </c>
      <c r="AB53" s="86">
        <v>0.61111111111111105</v>
      </c>
      <c r="AC53" s="86">
        <v>0.62847222222222221</v>
      </c>
      <c r="AD53" s="86">
        <v>0.65277777777777779</v>
      </c>
      <c r="AE53" s="86">
        <v>0.67013888888888884</v>
      </c>
      <c r="AF53" s="86">
        <v>0.69444444444444453</v>
      </c>
      <c r="AG53" s="86">
        <v>0.71180555555555558</v>
      </c>
      <c r="AH53" s="86">
        <v>0.73611111111111116</v>
      </c>
      <c r="AI53" s="86">
        <v>0.75347222222222221</v>
      </c>
      <c r="AJ53" s="86">
        <v>0.77777777777777779</v>
      </c>
      <c r="AK53" s="86">
        <v>0.79513888888888884</v>
      </c>
      <c r="AL53" s="86">
        <v>0.81944444444444453</v>
      </c>
      <c r="AM53" s="86">
        <v>0.83680555555555558</v>
      </c>
      <c r="AN53" s="86">
        <v>0.86111111111111116</v>
      </c>
      <c r="AO53" s="86">
        <v>0.87847222222222221</v>
      </c>
      <c r="AP53" s="86">
        <v>0.90277777777777779</v>
      </c>
      <c r="AQ53" s="86">
        <v>0.92013888888888884</v>
      </c>
      <c r="AR53" s="86"/>
      <c r="AS53" s="86">
        <v>0.96180555555555558</v>
      </c>
      <c r="AT53" s="86">
        <v>3.472222222222222E-3</v>
      </c>
      <c r="AU53" s="86">
        <v>8.6805555555555552E-2</v>
      </c>
      <c r="AV53" s="179">
        <v>0.17013888888888901</v>
      </c>
      <c r="AW53" s="179">
        <v>0.25347222222222199</v>
      </c>
      <c r="AX53" s="2"/>
      <c r="AY53" s="6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</row>
    <row r="54" spans="2:64" customFormat="1" x14ac:dyDescent="0.25">
      <c r="B54" s="40" t="s">
        <v>169</v>
      </c>
      <c r="C54" s="125" t="s">
        <v>93</v>
      </c>
      <c r="D54" s="9">
        <v>0.21458333333333332</v>
      </c>
      <c r="E54" s="88">
        <v>0.23472222222222219</v>
      </c>
      <c r="F54" s="88">
        <v>0.25624999999999998</v>
      </c>
      <c r="G54" s="88">
        <v>0.27986111111111112</v>
      </c>
      <c r="H54" s="88">
        <v>0.27986111111111112</v>
      </c>
      <c r="I54" s="88">
        <v>0.29791666666666666</v>
      </c>
      <c r="J54" s="88">
        <v>0.29791666666666666</v>
      </c>
      <c r="K54" s="9">
        <v>0.32013888888888886</v>
      </c>
      <c r="L54" s="88">
        <v>0.33958333333333335</v>
      </c>
      <c r="M54" s="88">
        <v>0.36319444444444443</v>
      </c>
      <c r="N54" s="88">
        <v>0.38124999999999998</v>
      </c>
      <c r="O54" s="88">
        <v>0.40486111111111112</v>
      </c>
      <c r="P54" s="88">
        <v>0.42291666666666666</v>
      </c>
      <c r="Q54" s="88">
        <v>0.4465277777777778</v>
      </c>
      <c r="R54" s="88">
        <v>0.46458333333333335</v>
      </c>
      <c r="S54" s="88">
        <v>0.48819444444444443</v>
      </c>
      <c r="T54" s="9">
        <v>0.50624999999999998</v>
      </c>
      <c r="U54" s="69">
        <v>0.52986111111111112</v>
      </c>
      <c r="V54" s="88">
        <v>0.54791666666666672</v>
      </c>
      <c r="W54" s="70">
        <v>0.57152777777777775</v>
      </c>
      <c r="X54" s="69">
        <v>0.52986111111111112</v>
      </c>
      <c r="Y54" s="88">
        <v>0.54791666666666672</v>
      </c>
      <c r="Z54" s="70">
        <v>0.57152777777777775</v>
      </c>
      <c r="AA54" s="9">
        <v>0.58958333333333335</v>
      </c>
      <c r="AB54" s="88">
        <v>0.61319444444444449</v>
      </c>
      <c r="AC54" s="88">
        <v>0.63124999999999998</v>
      </c>
      <c r="AD54" s="88">
        <v>0.65486111111111112</v>
      </c>
      <c r="AE54" s="88">
        <v>0.67291666666666672</v>
      </c>
      <c r="AF54" s="88">
        <v>0.69652777777777775</v>
      </c>
      <c r="AG54" s="88">
        <v>0.71458333333333335</v>
      </c>
      <c r="AH54" s="88">
        <v>0.73819444444444438</v>
      </c>
      <c r="AI54" s="88">
        <v>0.75624999999999998</v>
      </c>
      <c r="AJ54" s="88">
        <v>0.77986111111111101</v>
      </c>
      <c r="AK54" s="88">
        <v>0.79791666666666672</v>
      </c>
      <c r="AL54" s="88">
        <v>0.82152777777777775</v>
      </c>
      <c r="AM54" s="88">
        <v>0.83958333333333335</v>
      </c>
      <c r="AN54" s="88">
        <v>0.86319444444444438</v>
      </c>
      <c r="AO54" s="88">
        <v>0.88124999999999998</v>
      </c>
      <c r="AP54" s="88">
        <v>0.90486111111111112</v>
      </c>
      <c r="AQ54" s="88">
        <v>0.92291666666666672</v>
      </c>
      <c r="AR54" s="88"/>
      <c r="AS54" s="88">
        <v>0.96458333333333335</v>
      </c>
      <c r="AT54" s="88">
        <v>6.2500000000000003E-3</v>
      </c>
      <c r="AU54" s="88">
        <v>8.9583333333333334E-2</v>
      </c>
      <c r="AV54" s="180">
        <v>0.172916666666667</v>
      </c>
      <c r="AW54" s="180">
        <v>0.25624999999999998</v>
      </c>
      <c r="AX54" s="2"/>
      <c r="AY54" s="6"/>
      <c r="AZ54" s="2"/>
      <c r="BA54" s="2"/>
      <c r="BB54" s="7"/>
      <c r="BC54" s="2"/>
      <c r="BD54" s="2"/>
      <c r="BE54" s="2"/>
      <c r="BF54" s="2"/>
      <c r="BG54" s="2"/>
      <c r="BH54" s="2"/>
      <c r="BI54" s="2"/>
      <c r="BJ54" s="2"/>
      <c r="BK54" s="2"/>
      <c r="BL54" s="2"/>
    </row>
    <row r="55" spans="2:64" customFormat="1" x14ac:dyDescent="0.25">
      <c r="B55" s="103" t="s">
        <v>169</v>
      </c>
      <c r="C55" s="36"/>
      <c r="D55" s="7">
        <v>0.21597222222222223</v>
      </c>
      <c r="E55" s="86"/>
      <c r="F55" s="86">
        <v>0.25972222222222224</v>
      </c>
      <c r="G55" s="86"/>
      <c r="H55" s="86">
        <v>0.28125</v>
      </c>
      <c r="I55" s="86">
        <v>0.29930555555555555</v>
      </c>
      <c r="J55" s="86"/>
      <c r="K55" s="7">
        <v>0.32291666666666669</v>
      </c>
      <c r="L55" s="86"/>
      <c r="M55" s="86">
        <v>0.36458333333333331</v>
      </c>
      <c r="N55" s="86"/>
      <c r="O55" s="86">
        <v>0.40625</v>
      </c>
      <c r="P55" s="86"/>
      <c r="Q55" s="86">
        <v>0.44791666666666669</v>
      </c>
      <c r="R55" s="86"/>
      <c r="S55" s="86">
        <v>0.48958333333333331</v>
      </c>
      <c r="T55" s="7"/>
      <c r="U55" s="67">
        <v>0.53125</v>
      </c>
      <c r="V55" s="86">
        <v>0.5541666666666667</v>
      </c>
      <c r="W55" s="68"/>
      <c r="X55" s="67">
        <v>0.53125</v>
      </c>
      <c r="Y55" s="86"/>
      <c r="Z55" s="68">
        <v>0.57291666666666663</v>
      </c>
      <c r="AA55" s="7"/>
      <c r="AB55" s="86">
        <v>0.61458333333333337</v>
      </c>
      <c r="AC55" s="86"/>
      <c r="AD55" s="86">
        <v>0.65625</v>
      </c>
      <c r="AE55" s="86"/>
      <c r="AF55" s="86">
        <v>0.69791666666666663</v>
      </c>
      <c r="AG55" s="86"/>
      <c r="AH55" s="86">
        <v>0.73958333333333337</v>
      </c>
      <c r="AI55" s="86"/>
      <c r="AJ55" s="86">
        <v>0.78125</v>
      </c>
      <c r="AK55" s="86"/>
      <c r="AL55" s="86">
        <v>0.82291666666666663</v>
      </c>
      <c r="AM55" s="86"/>
      <c r="AN55" s="86">
        <v>0.86458333333333304</v>
      </c>
      <c r="AO55" s="86"/>
      <c r="AP55" s="86"/>
      <c r="AQ55" s="86">
        <v>0.9243055555555556</v>
      </c>
      <c r="AR55" s="85"/>
      <c r="AS55" s="85"/>
      <c r="AT55" s="85"/>
      <c r="AU55" s="85"/>
      <c r="AV55" s="85"/>
      <c r="AW55" s="85"/>
      <c r="AX55" s="2"/>
      <c r="AY55" s="6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</row>
    <row r="56" spans="2:64" customFormat="1" x14ac:dyDescent="0.25">
      <c r="B56" s="35" t="s">
        <v>168</v>
      </c>
      <c r="C56" s="36"/>
      <c r="D56" s="7">
        <v>0.21736111111111112</v>
      </c>
      <c r="E56" s="86"/>
      <c r="F56" s="86">
        <v>0.26111111111111113</v>
      </c>
      <c r="G56" s="86"/>
      <c r="H56" s="86">
        <v>0.28263888888888888</v>
      </c>
      <c r="I56" s="86">
        <v>0.30069444444444443</v>
      </c>
      <c r="J56" s="86"/>
      <c r="K56" s="7">
        <v>0.32430555555555557</v>
      </c>
      <c r="L56" s="86"/>
      <c r="M56" s="86">
        <v>0.3659722222222222</v>
      </c>
      <c r="N56" s="86"/>
      <c r="O56" s="86">
        <v>0.40763888888888888</v>
      </c>
      <c r="P56" s="86"/>
      <c r="Q56" s="86">
        <v>0.44930555555555557</v>
      </c>
      <c r="R56" s="86"/>
      <c r="S56" s="86">
        <v>0.4909722222222222</v>
      </c>
      <c r="T56" s="7"/>
      <c r="U56" s="67">
        <v>0.53263888888888888</v>
      </c>
      <c r="V56" s="86">
        <v>0.55555555555555558</v>
      </c>
      <c r="W56" s="68"/>
      <c r="X56" s="67">
        <v>0.53263888888888888</v>
      </c>
      <c r="Y56" s="86"/>
      <c r="Z56" s="68">
        <v>0.57430555555555551</v>
      </c>
      <c r="AA56" s="7"/>
      <c r="AB56" s="86">
        <v>0.61597222222222225</v>
      </c>
      <c r="AC56" s="86"/>
      <c r="AD56" s="86">
        <v>0.65763888888888888</v>
      </c>
      <c r="AE56" s="86"/>
      <c r="AF56" s="86">
        <v>0.69930555555555562</v>
      </c>
      <c r="AG56" s="86"/>
      <c r="AH56" s="86">
        <v>0.74097222222222225</v>
      </c>
      <c r="AI56" s="86"/>
      <c r="AJ56" s="86">
        <v>0.78263888888888899</v>
      </c>
      <c r="AK56" s="86"/>
      <c r="AL56" s="86">
        <v>0.82430555555555562</v>
      </c>
      <c r="AM56" s="86"/>
      <c r="AN56" s="86">
        <v>0.86597222222222203</v>
      </c>
      <c r="AO56" s="86"/>
      <c r="AP56" s="86"/>
      <c r="AQ56" s="86">
        <v>0.92569444444444449</v>
      </c>
      <c r="AR56" s="85"/>
      <c r="AS56" s="85"/>
      <c r="AT56" s="85"/>
      <c r="AU56" s="85"/>
      <c r="AV56" s="85"/>
      <c r="AW56" s="85"/>
      <c r="AX56" s="2"/>
      <c r="AY56" s="6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</row>
    <row r="57" spans="2:64" customFormat="1" x14ac:dyDescent="0.25">
      <c r="B57" s="35" t="s">
        <v>167</v>
      </c>
      <c r="C57" s="36"/>
      <c r="D57" s="7">
        <v>0.21944444444444444</v>
      </c>
      <c r="E57" s="86"/>
      <c r="F57" s="86">
        <v>0.26319444444444445</v>
      </c>
      <c r="G57" s="86"/>
      <c r="H57" s="86">
        <v>0.28472222222222221</v>
      </c>
      <c r="I57" s="86">
        <v>0.30277777777777776</v>
      </c>
      <c r="J57" s="86"/>
      <c r="K57" s="7">
        <v>0.3263888888888889</v>
      </c>
      <c r="L57" s="86"/>
      <c r="M57" s="86">
        <v>0.36805555555555558</v>
      </c>
      <c r="N57" s="86"/>
      <c r="O57" s="86">
        <v>0.40972222222222227</v>
      </c>
      <c r="P57" s="86"/>
      <c r="Q57" s="86">
        <v>0.4513888888888889</v>
      </c>
      <c r="R57" s="86"/>
      <c r="S57" s="86">
        <v>0.49305555555555558</v>
      </c>
      <c r="T57" s="7"/>
      <c r="U57" s="67">
        <v>0.53472222222222221</v>
      </c>
      <c r="V57" s="86">
        <v>0.55763888888888891</v>
      </c>
      <c r="W57" s="68"/>
      <c r="X57" s="67">
        <v>0.53472222222222221</v>
      </c>
      <c r="Y57" s="86"/>
      <c r="Z57" s="68">
        <v>0.57638888888888895</v>
      </c>
      <c r="AA57" s="7"/>
      <c r="AB57" s="86">
        <v>0.61805555555555558</v>
      </c>
      <c r="AC57" s="86"/>
      <c r="AD57" s="86">
        <v>0.65972222222222221</v>
      </c>
      <c r="AE57" s="86"/>
      <c r="AF57" s="86">
        <v>0.70138888888888884</v>
      </c>
      <c r="AG57" s="86"/>
      <c r="AH57" s="86">
        <v>0.74305555555555547</v>
      </c>
      <c r="AI57" s="86"/>
      <c r="AJ57" s="86">
        <v>0.78472222222222221</v>
      </c>
      <c r="AK57" s="86"/>
      <c r="AL57" s="86">
        <v>0.82638888888888884</v>
      </c>
      <c r="AM57" s="86"/>
      <c r="AN57" s="86">
        <v>0.86805555555555503</v>
      </c>
      <c r="AO57" s="86"/>
      <c r="AP57" s="86"/>
      <c r="AQ57" s="86">
        <v>0.92777777777777781</v>
      </c>
      <c r="AR57" s="85"/>
      <c r="AS57" s="85"/>
      <c r="AT57" s="85"/>
      <c r="AU57" s="85"/>
      <c r="AV57" s="85"/>
      <c r="AW57" s="85"/>
      <c r="AX57" s="2"/>
      <c r="AY57" s="6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</row>
    <row r="58" spans="2:64" customFormat="1" x14ac:dyDescent="0.25">
      <c r="B58" s="83" t="s">
        <v>15</v>
      </c>
      <c r="C58" s="125" t="s">
        <v>93</v>
      </c>
      <c r="D58" s="9">
        <v>0.22430555555555556</v>
      </c>
      <c r="E58" s="88"/>
      <c r="F58" s="88">
        <v>0.2673611111111111</v>
      </c>
      <c r="G58" s="88"/>
      <c r="H58" s="88">
        <v>0.28958333333333336</v>
      </c>
      <c r="I58" s="88">
        <v>0.30763888888888891</v>
      </c>
      <c r="J58" s="88"/>
      <c r="K58" s="9">
        <v>0.33124999999999999</v>
      </c>
      <c r="L58" s="88"/>
      <c r="M58" s="88">
        <v>0.37291666666666701</v>
      </c>
      <c r="N58" s="88"/>
      <c r="O58" s="88">
        <v>0.41458333333333303</v>
      </c>
      <c r="P58" s="88"/>
      <c r="Q58" s="88">
        <v>0.45624999999999999</v>
      </c>
      <c r="R58" s="88"/>
      <c r="S58" s="88">
        <v>0.49791666666666701</v>
      </c>
      <c r="T58" s="9"/>
      <c r="U58" s="69">
        <v>0.53958333333333297</v>
      </c>
      <c r="V58" s="88">
        <v>0.5625</v>
      </c>
      <c r="W58" s="70"/>
      <c r="X58" s="69">
        <v>0.53958333333333297</v>
      </c>
      <c r="Y58" s="88"/>
      <c r="Z58" s="70">
        <v>0.58124999999999993</v>
      </c>
      <c r="AA58" s="9"/>
      <c r="AB58" s="88">
        <v>0.62291666666666701</v>
      </c>
      <c r="AC58" s="88"/>
      <c r="AD58" s="88">
        <v>0.66458333333333297</v>
      </c>
      <c r="AE58" s="88"/>
      <c r="AF58" s="88">
        <v>0.70624999999999993</v>
      </c>
      <c r="AG58" s="88"/>
      <c r="AH58" s="88">
        <v>0.74791666666666701</v>
      </c>
      <c r="AI58" s="88"/>
      <c r="AJ58" s="88">
        <v>0.78958333333333297</v>
      </c>
      <c r="AK58" s="88"/>
      <c r="AL58" s="88">
        <v>0.83125000000000004</v>
      </c>
      <c r="AM58" s="88"/>
      <c r="AN58" s="88">
        <v>0.87291666666666701</v>
      </c>
      <c r="AO58" s="88"/>
      <c r="AP58" s="88"/>
      <c r="AQ58" s="88">
        <v>0.93194444444444446</v>
      </c>
      <c r="AR58" s="88"/>
      <c r="AS58" s="88"/>
      <c r="AT58" s="88"/>
      <c r="AU58" s="88"/>
      <c r="AV58" s="88"/>
      <c r="AW58" s="88"/>
      <c r="AX58" s="2"/>
      <c r="AY58" s="6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</row>
    <row r="59" spans="2:64" customFormat="1" x14ac:dyDescent="0.25">
      <c r="B59" s="35" t="s">
        <v>15</v>
      </c>
      <c r="C59" s="36"/>
      <c r="D59" s="7">
        <v>0.22638888888888889</v>
      </c>
      <c r="E59" s="86"/>
      <c r="F59" s="86">
        <v>0.26944444444444443</v>
      </c>
      <c r="G59" s="86"/>
      <c r="H59" s="86">
        <v>0.2902777777777778</v>
      </c>
      <c r="I59" s="86">
        <v>0.30972222222222223</v>
      </c>
      <c r="J59" s="86"/>
      <c r="K59" s="7">
        <v>0.33194444444444399</v>
      </c>
      <c r="L59" s="86"/>
      <c r="M59" s="86">
        <v>0.37361111111111101</v>
      </c>
      <c r="N59" s="86"/>
      <c r="O59" s="86">
        <v>0.41527777777777802</v>
      </c>
      <c r="P59" s="86"/>
      <c r="Q59" s="86">
        <v>0.45694444444444399</v>
      </c>
      <c r="R59" s="86"/>
      <c r="S59" s="86">
        <v>0.49861111111111101</v>
      </c>
      <c r="T59" s="7"/>
      <c r="U59" s="67">
        <v>0.54027777777777797</v>
      </c>
      <c r="V59" s="86">
        <v>0.56388888888888888</v>
      </c>
      <c r="W59" s="68"/>
      <c r="X59" s="67">
        <v>0.54027777777777797</v>
      </c>
      <c r="Y59" s="86"/>
      <c r="Z59" s="68">
        <v>0.58194444444444449</v>
      </c>
      <c r="AA59" s="7"/>
      <c r="AB59" s="86">
        <v>0.62361111111111101</v>
      </c>
      <c r="AC59" s="86"/>
      <c r="AD59" s="86">
        <v>0.66527777777777797</v>
      </c>
      <c r="AE59" s="86"/>
      <c r="AF59" s="86">
        <v>0.70694444444444404</v>
      </c>
      <c r="AG59" s="86"/>
      <c r="AH59" s="86">
        <v>0.74861111111111101</v>
      </c>
      <c r="AI59" s="86"/>
      <c r="AJ59" s="86">
        <v>0.79027777777777797</v>
      </c>
      <c r="AK59" s="86"/>
      <c r="AL59" s="86">
        <v>0.83194444444444404</v>
      </c>
      <c r="AM59" s="86"/>
      <c r="AN59" s="86">
        <v>0.87361111111111001</v>
      </c>
      <c r="AO59" s="86"/>
      <c r="AP59" s="86"/>
      <c r="AQ59" s="86">
        <v>0.93263888888888891</v>
      </c>
      <c r="AR59" s="85"/>
      <c r="AS59" s="85"/>
      <c r="AT59" s="85"/>
      <c r="AU59" s="85"/>
      <c r="AV59" s="85"/>
      <c r="AW59" s="85"/>
      <c r="AX59" s="2"/>
      <c r="AY59" s="6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</row>
    <row r="60" spans="2:64" customFormat="1" x14ac:dyDescent="0.25">
      <c r="B60" s="35" t="s">
        <v>166</v>
      </c>
      <c r="C60" s="36"/>
      <c r="D60" s="7">
        <v>0.22777777777777777</v>
      </c>
      <c r="E60" s="86"/>
      <c r="F60" s="86">
        <v>0.27083333333333331</v>
      </c>
      <c r="G60" s="86"/>
      <c r="H60" s="86">
        <v>0.29166666666666669</v>
      </c>
      <c r="I60" s="86">
        <v>0.31111111111111112</v>
      </c>
      <c r="J60" s="86"/>
      <c r="K60" s="7">
        <v>0.33333333333333331</v>
      </c>
      <c r="L60" s="86"/>
      <c r="M60" s="86">
        <v>0.375</v>
      </c>
      <c r="N60" s="86"/>
      <c r="O60" s="86">
        <v>0.41666666666666669</v>
      </c>
      <c r="P60" s="86"/>
      <c r="Q60" s="86">
        <v>0.45833333333333331</v>
      </c>
      <c r="R60" s="86"/>
      <c r="S60" s="86">
        <v>0.5</v>
      </c>
      <c r="T60" s="7"/>
      <c r="U60" s="67">
        <v>0.54166666666666663</v>
      </c>
      <c r="V60" s="86">
        <v>0.56527777777777777</v>
      </c>
      <c r="W60" s="68"/>
      <c r="X60" s="67">
        <v>0.54166666666666663</v>
      </c>
      <c r="Y60" s="86"/>
      <c r="Z60" s="68">
        <v>0.58333333333333337</v>
      </c>
      <c r="AA60" s="7"/>
      <c r="AB60" s="86">
        <v>0.625</v>
      </c>
      <c r="AC60" s="86"/>
      <c r="AD60" s="86">
        <v>0.66666666666666663</v>
      </c>
      <c r="AE60" s="86"/>
      <c r="AF60" s="86">
        <v>0.70833333333333337</v>
      </c>
      <c r="AG60" s="86"/>
      <c r="AH60" s="86">
        <v>0.75</v>
      </c>
      <c r="AI60" s="86"/>
      <c r="AJ60" s="86">
        <v>0.79166666666666663</v>
      </c>
      <c r="AK60" s="86"/>
      <c r="AL60" s="86">
        <v>0.83333333333333337</v>
      </c>
      <c r="AM60" s="86"/>
      <c r="AN60" s="86">
        <v>0.875</v>
      </c>
      <c r="AO60" s="86"/>
      <c r="AP60" s="86"/>
      <c r="AQ60" s="86">
        <v>0.93402777777777779</v>
      </c>
      <c r="AR60" s="85"/>
      <c r="AS60" s="85"/>
      <c r="AT60" s="85"/>
      <c r="AU60" s="85"/>
      <c r="AV60" s="85"/>
      <c r="AW60" s="85"/>
      <c r="AX60" s="2"/>
      <c r="AY60" s="6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</row>
    <row r="61" spans="2:64" customFormat="1" x14ac:dyDescent="0.25">
      <c r="B61" s="35" t="s">
        <v>165</v>
      </c>
      <c r="C61" s="36"/>
      <c r="D61" s="7">
        <v>0.22916666666666666</v>
      </c>
      <c r="E61" s="86"/>
      <c r="F61" s="86">
        <v>0.2722222222222222</v>
      </c>
      <c r="G61" s="86"/>
      <c r="H61" s="86">
        <v>0.29305555555555557</v>
      </c>
      <c r="I61" s="86">
        <v>0.3125</v>
      </c>
      <c r="J61" s="86"/>
      <c r="K61" s="7">
        <v>0.3347222222222222</v>
      </c>
      <c r="L61" s="86"/>
      <c r="M61" s="86">
        <v>0.37638888888888888</v>
      </c>
      <c r="N61" s="86"/>
      <c r="O61" s="86">
        <v>0.41805555555555557</v>
      </c>
      <c r="P61" s="86"/>
      <c r="Q61" s="86">
        <v>0.4597222222222222</v>
      </c>
      <c r="R61" s="86"/>
      <c r="S61" s="86">
        <v>0.50138888888888888</v>
      </c>
      <c r="T61" s="7"/>
      <c r="U61" s="67">
        <v>0.54305555555555551</v>
      </c>
      <c r="V61" s="86">
        <v>0.56666666666666665</v>
      </c>
      <c r="W61" s="68"/>
      <c r="X61" s="67">
        <v>0.54305555555555551</v>
      </c>
      <c r="Y61" s="86"/>
      <c r="Z61" s="68">
        <v>0.58472222222222225</v>
      </c>
      <c r="AA61" s="7"/>
      <c r="AB61" s="86">
        <v>0.62638888888888888</v>
      </c>
      <c r="AC61" s="86"/>
      <c r="AD61" s="86">
        <v>0.66805555555555562</v>
      </c>
      <c r="AE61" s="86"/>
      <c r="AF61" s="86">
        <v>0.70972222222222225</v>
      </c>
      <c r="AG61" s="86"/>
      <c r="AH61" s="86">
        <v>0.75138888888888899</v>
      </c>
      <c r="AI61" s="86"/>
      <c r="AJ61" s="86">
        <v>0.79305555555555562</v>
      </c>
      <c r="AK61" s="86"/>
      <c r="AL61" s="86">
        <v>0.83472222222222225</v>
      </c>
      <c r="AM61" s="86"/>
      <c r="AN61" s="86">
        <v>0.87638888888888899</v>
      </c>
      <c r="AO61" s="86"/>
      <c r="AP61" s="86"/>
      <c r="AQ61" s="86">
        <v>0.93541666666666667</v>
      </c>
      <c r="AR61" s="85"/>
      <c r="AS61" s="85"/>
      <c r="AT61" s="85"/>
      <c r="AU61" s="85"/>
      <c r="AV61" s="85"/>
      <c r="AW61" s="85"/>
      <c r="AX61" s="2"/>
      <c r="AY61" s="6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</row>
    <row r="62" spans="2:64" customFormat="1" x14ac:dyDescent="0.25">
      <c r="B62" s="40" t="s">
        <v>164</v>
      </c>
      <c r="C62" s="125"/>
      <c r="D62" s="9">
        <v>0.23194444444444445</v>
      </c>
      <c r="E62" s="88"/>
      <c r="F62" s="88">
        <v>0.27500000000000002</v>
      </c>
      <c r="G62" s="88"/>
      <c r="H62" s="88">
        <v>0.29583333333333334</v>
      </c>
      <c r="I62" s="88">
        <v>0.31527777777777777</v>
      </c>
      <c r="J62" s="88"/>
      <c r="K62" s="9">
        <v>0.33750000000000002</v>
      </c>
      <c r="L62" s="88"/>
      <c r="M62" s="88">
        <v>0.37916666666666665</v>
      </c>
      <c r="N62" s="88"/>
      <c r="O62" s="88">
        <v>0.50416666666666665</v>
      </c>
      <c r="P62" s="88"/>
      <c r="Q62" s="88">
        <v>0.46250000000000002</v>
      </c>
      <c r="R62" s="88"/>
      <c r="S62" s="88">
        <v>0.50416666666666665</v>
      </c>
      <c r="T62" s="9"/>
      <c r="U62" s="69">
        <v>0.54583333333333328</v>
      </c>
      <c r="V62" s="88">
        <v>0.56944444444444442</v>
      </c>
      <c r="W62" s="70"/>
      <c r="X62" s="69">
        <v>0.54583333333333328</v>
      </c>
      <c r="Y62" s="88"/>
      <c r="Z62" s="70">
        <v>0.58750000000000002</v>
      </c>
      <c r="AA62" s="9"/>
      <c r="AB62" s="88">
        <v>0.62916666666666665</v>
      </c>
      <c r="AC62" s="88"/>
      <c r="AD62" s="88">
        <v>0.67083333333333328</v>
      </c>
      <c r="AE62" s="88"/>
      <c r="AF62" s="88">
        <v>0.71250000000000002</v>
      </c>
      <c r="AG62" s="88"/>
      <c r="AH62" s="88">
        <v>0.75416666666666665</v>
      </c>
      <c r="AI62" s="88"/>
      <c r="AJ62" s="88">
        <v>0.79583333333333328</v>
      </c>
      <c r="AK62" s="88"/>
      <c r="AL62" s="88">
        <v>0.83750000000000002</v>
      </c>
      <c r="AM62" s="88"/>
      <c r="AN62" s="88">
        <v>0.87916666666666665</v>
      </c>
      <c r="AO62" s="88"/>
      <c r="AP62" s="88"/>
      <c r="AQ62" s="88">
        <v>0.93819444444444444</v>
      </c>
      <c r="AR62" s="95"/>
      <c r="AS62" s="95"/>
      <c r="AT62" s="95"/>
      <c r="AU62" s="95"/>
      <c r="AV62" s="95"/>
      <c r="AW62" s="95"/>
      <c r="AX62" s="2"/>
      <c r="AY62" s="6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</row>
    <row r="63" spans="2:64" customFormat="1" x14ac:dyDescent="0.25">
      <c r="B63" s="103" t="s">
        <v>164</v>
      </c>
      <c r="C63" s="36"/>
      <c r="D63" s="7"/>
      <c r="E63" s="86"/>
      <c r="F63" s="86">
        <v>0.27569444444444446</v>
      </c>
      <c r="G63" s="86"/>
      <c r="H63" s="86">
        <v>0.29652777777777778</v>
      </c>
      <c r="I63" s="86"/>
      <c r="J63" s="86"/>
      <c r="K63" s="7">
        <v>0.33819444444444402</v>
      </c>
      <c r="L63" s="86"/>
      <c r="M63" s="86">
        <v>0.37986111111111098</v>
      </c>
      <c r="N63" s="86"/>
      <c r="O63" s="86">
        <v>0.421527777777778</v>
      </c>
      <c r="P63" s="86"/>
      <c r="Q63" s="86">
        <v>0.46319444444444402</v>
      </c>
      <c r="R63" s="86"/>
      <c r="S63" s="86">
        <v>0.50486111111111098</v>
      </c>
      <c r="T63" s="7"/>
      <c r="U63" s="67"/>
      <c r="V63" s="86">
        <v>0.57013888888888886</v>
      </c>
      <c r="W63" s="68"/>
      <c r="X63" s="67">
        <v>0.54652777777777795</v>
      </c>
      <c r="Y63" s="86"/>
      <c r="Z63" s="68">
        <v>0.58819444444444446</v>
      </c>
      <c r="AA63" s="7"/>
      <c r="AB63" s="86">
        <v>0.62986111111111109</v>
      </c>
      <c r="AC63" s="86"/>
      <c r="AD63" s="86">
        <v>0.67152777777777795</v>
      </c>
      <c r="AE63" s="86"/>
      <c r="AF63" s="86">
        <v>0.71319444444444402</v>
      </c>
      <c r="AG63" s="86"/>
      <c r="AH63" s="86">
        <v>0.75486111111111098</v>
      </c>
      <c r="AI63" s="86"/>
      <c r="AJ63" s="86">
        <v>0.79652777777777795</v>
      </c>
      <c r="AK63" s="86"/>
      <c r="AL63" s="86">
        <v>0.83819444444444402</v>
      </c>
      <c r="AM63" s="86"/>
      <c r="AN63" s="86">
        <v>0.87986111111110998</v>
      </c>
      <c r="AO63" s="86"/>
      <c r="AP63" s="86"/>
      <c r="AQ63" s="86">
        <v>0.93888888888888888</v>
      </c>
      <c r="AR63" s="15"/>
      <c r="AS63" s="15"/>
      <c r="AT63" s="15"/>
      <c r="AU63" s="15"/>
      <c r="AV63" s="15"/>
      <c r="AW63" s="15"/>
      <c r="AX63" s="2"/>
      <c r="AY63" s="6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</row>
    <row r="64" spans="2:64" customFormat="1" x14ac:dyDescent="0.25">
      <c r="B64" s="35" t="s">
        <v>162</v>
      </c>
      <c r="C64" s="36"/>
      <c r="D64" s="7"/>
      <c r="E64" s="86"/>
      <c r="F64" s="86">
        <v>0.27708333333333335</v>
      </c>
      <c r="G64" s="86"/>
      <c r="H64" s="86">
        <v>0.29791666666666666</v>
      </c>
      <c r="I64" s="86"/>
      <c r="J64" s="86"/>
      <c r="K64" s="7">
        <v>0.33958333333333335</v>
      </c>
      <c r="L64" s="86"/>
      <c r="M64" s="86">
        <v>0.38125000000000003</v>
      </c>
      <c r="N64" s="86"/>
      <c r="O64" s="86">
        <v>0.42291666666666666</v>
      </c>
      <c r="P64" s="86"/>
      <c r="Q64" s="86">
        <v>0.46458333333333335</v>
      </c>
      <c r="R64" s="86"/>
      <c r="S64" s="86">
        <v>0.50624999999999998</v>
      </c>
      <c r="T64" s="7"/>
      <c r="U64" s="67"/>
      <c r="V64" s="86">
        <v>0.57152777777777775</v>
      </c>
      <c r="W64" s="68"/>
      <c r="X64" s="67">
        <v>0.54791666666666672</v>
      </c>
      <c r="Y64" s="86"/>
      <c r="Z64" s="68">
        <v>0.58958333333333335</v>
      </c>
      <c r="AA64" s="7"/>
      <c r="AB64" s="86">
        <v>0.63124999999999998</v>
      </c>
      <c r="AC64" s="86"/>
      <c r="AD64" s="86">
        <v>0.67291666666666661</v>
      </c>
      <c r="AE64" s="86"/>
      <c r="AF64" s="86">
        <v>0.71458333333333324</v>
      </c>
      <c r="AG64" s="86"/>
      <c r="AH64" s="86">
        <v>0.75624999999999998</v>
      </c>
      <c r="AI64" s="86"/>
      <c r="AJ64" s="86">
        <v>0.79791666666666661</v>
      </c>
      <c r="AK64" s="86"/>
      <c r="AL64" s="86">
        <v>0.83958333333333324</v>
      </c>
      <c r="AM64" s="86"/>
      <c r="AN64" s="86">
        <v>0.88124999999999998</v>
      </c>
      <c r="AO64" s="86"/>
      <c r="AP64" s="86"/>
      <c r="AQ64" s="86">
        <v>0.94027777777777777</v>
      </c>
      <c r="AR64" s="15"/>
      <c r="AS64" s="15"/>
      <c r="AT64" s="15"/>
      <c r="AU64" s="15"/>
      <c r="AV64" s="15"/>
      <c r="AW64" s="15"/>
      <c r="AX64" s="2"/>
      <c r="AY64" s="6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</row>
    <row r="65" spans="2:102" customFormat="1" x14ac:dyDescent="0.25">
      <c r="B65" s="35" t="s">
        <v>161</v>
      </c>
      <c r="C65" s="36"/>
      <c r="D65" s="7"/>
      <c r="E65" s="86"/>
      <c r="F65" s="86">
        <v>0.28194444444444444</v>
      </c>
      <c r="G65" s="86"/>
      <c r="H65" s="86">
        <v>0.30277777777777776</v>
      </c>
      <c r="I65" s="86"/>
      <c r="J65" s="86"/>
      <c r="K65" s="7">
        <v>0.3444444444444445</v>
      </c>
      <c r="L65" s="86"/>
      <c r="M65" s="86">
        <v>0.38611111111111113</v>
      </c>
      <c r="N65" s="86"/>
      <c r="O65" s="86">
        <v>0.42777777777777781</v>
      </c>
      <c r="P65" s="86"/>
      <c r="Q65" s="86">
        <v>0.4694444444444445</v>
      </c>
      <c r="R65" s="86"/>
      <c r="S65" s="86">
        <v>0.51111111111111118</v>
      </c>
      <c r="T65" s="7"/>
      <c r="U65" s="67"/>
      <c r="V65" s="86">
        <v>0.57638888888888895</v>
      </c>
      <c r="W65" s="68"/>
      <c r="X65" s="67">
        <v>0.55277777777777781</v>
      </c>
      <c r="Y65" s="86"/>
      <c r="Z65" s="68">
        <v>0.59444444444444444</v>
      </c>
      <c r="AA65" s="7"/>
      <c r="AB65" s="86">
        <v>0.63611111111111118</v>
      </c>
      <c r="AC65" s="86"/>
      <c r="AD65" s="86">
        <v>0.6777777777777777</v>
      </c>
      <c r="AE65" s="86"/>
      <c r="AF65" s="86">
        <v>0.71944444444444444</v>
      </c>
      <c r="AG65" s="86"/>
      <c r="AH65" s="86">
        <v>0.76111111111111107</v>
      </c>
      <c r="AI65" s="86"/>
      <c r="AJ65" s="86">
        <v>0.8027777777777777</v>
      </c>
      <c r="AK65" s="86"/>
      <c r="AL65" s="86">
        <v>0.84444444444444444</v>
      </c>
      <c r="AM65" s="86"/>
      <c r="AN65" s="86">
        <v>0.88611111111111096</v>
      </c>
      <c r="AO65" s="86"/>
      <c r="AP65" s="86"/>
      <c r="AQ65" s="86">
        <v>0.94513888888888886</v>
      </c>
      <c r="AR65" s="15"/>
      <c r="AS65" s="15"/>
      <c r="AT65" s="15"/>
      <c r="AU65" s="15"/>
      <c r="AV65" s="15"/>
      <c r="AW65" s="15"/>
      <c r="AX65" s="2"/>
      <c r="AY65" s="6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2:102" customFormat="1" x14ac:dyDescent="0.25">
      <c r="B66" s="103" t="s">
        <v>16</v>
      </c>
      <c r="C66" s="36" t="s">
        <v>93</v>
      </c>
      <c r="D66" s="7"/>
      <c r="E66" s="86"/>
      <c r="F66" s="86">
        <v>0.28472222222222221</v>
      </c>
      <c r="G66" s="86"/>
      <c r="H66" s="86">
        <v>0.30555555555555558</v>
      </c>
      <c r="I66" s="86"/>
      <c r="J66" s="86"/>
      <c r="K66" s="7">
        <v>0.34722222222222199</v>
      </c>
      <c r="L66" s="86"/>
      <c r="M66" s="86">
        <v>0.38888888888888901</v>
      </c>
      <c r="N66" s="86"/>
      <c r="O66" s="86">
        <v>0.43055555555555602</v>
      </c>
      <c r="P66" s="86"/>
      <c r="Q66" s="86">
        <v>0.47222222222222199</v>
      </c>
      <c r="R66" s="86"/>
      <c r="S66" s="86">
        <v>0.51388888888888895</v>
      </c>
      <c r="T66" s="7"/>
      <c r="U66" s="67"/>
      <c r="V66" s="86">
        <v>0.57916666666666672</v>
      </c>
      <c r="W66" s="68"/>
      <c r="X66" s="67">
        <v>0.55555555555555558</v>
      </c>
      <c r="Y66" s="86"/>
      <c r="Z66" s="68">
        <v>0.59722222222222221</v>
      </c>
      <c r="AA66" s="7"/>
      <c r="AB66" s="86">
        <v>0.63888888888888895</v>
      </c>
      <c r="AC66" s="86"/>
      <c r="AD66" s="86">
        <v>0.68055555555555602</v>
      </c>
      <c r="AE66" s="86"/>
      <c r="AF66" s="86">
        <v>0.72222222222222199</v>
      </c>
      <c r="AG66" s="86"/>
      <c r="AH66" s="86">
        <v>0.76388888888888895</v>
      </c>
      <c r="AI66" s="86"/>
      <c r="AJ66" s="86">
        <v>0.80555555555555602</v>
      </c>
      <c r="AK66" s="86"/>
      <c r="AL66" s="86">
        <v>0.84722222222222199</v>
      </c>
      <c r="AM66" s="86"/>
      <c r="AN66" s="86">
        <v>0.88888888888888795</v>
      </c>
      <c r="AO66" s="86"/>
      <c r="AP66" s="86"/>
      <c r="AQ66" s="86">
        <v>0.94791666666666663</v>
      </c>
      <c r="AR66" s="15"/>
      <c r="AS66" s="15"/>
      <c r="AT66" s="15"/>
      <c r="AU66" s="15"/>
      <c r="AV66" s="15"/>
      <c r="AW66" s="15"/>
      <c r="AX66" s="2"/>
      <c r="AY66" s="6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2:102" ht="15.75" thickBot="1" x14ac:dyDescent="0.3">
      <c r="B67" s="127"/>
      <c r="C67" s="199" t="s">
        <v>111</v>
      </c>
      <c r="D67" s="161"/>
      <c r="E67" s="128"/>
      <c r="F67" s="128"/>
      <c r="G67" s="128"/>
      <c r="H67" s="128"/>
      <c r="I67" s="128"/>
      <c r="J67" s="128"/>
      <c r="K67" s="162"/>
      <c r="L67" s="128"/>
      <c r="M67" s="128"/>
      <c r="N67" s="128"/>
      <c r="O67" s="128"/>
      <c r="P67" s="128"/>
      <c r="Q67" s="128"/>
      <c r="R67" s="128"/>
      <c r="S67" s="128"/>
      <c r="T67" s="164"/>
      <c r="U67" s="163"/>
      <c r="V67" s="128"/>
      <c r="W67" s="164"/>
      <c r="X67" s="163"/>
      <c r="Y67" s="128"/>
      <c r="Z67" s="164"/>
      <c r="AA67" s="162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2"/>
      <c r="AY67" s="2"/>
      <c r="AZ67" s="2"/>
      <c r="BA67" s="2"/>
      <c r="BB67" s="2"/>
      <c r="BC67" s="2"/>
      <c r="BD67" s="2"/>
      <c r="BE67" s="2"/>
      <c r="BF67" s="2"/>
      <c r="BG67"/>
      <c r="BH67"/>
      <c r="BI67"/>
      <c r="BJ67"/>
      <c r="BK67"/>
      <c r="BL67"/>
      <c r="BM67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</row>
    <row r="68" spans="2:102" s="58" customFormat="1" ht="11.25" x14ac:dyDescent="0.2">
      <c r="B68" s="99"/>
      <c r="C68" s="140" t="s">
        <v>101</v>
      </c>
      <c r="D68" s="137">
        <v>100</v>
      </c>
      <c r="E68" s="108">
        <v>100</v>
      </c>
      <c r="F68" s="108" t="s">
        <v>171</v>
      </c>
      <c r="G68" s="108">
        <v>100</v>
      </c>
      <c r="H68" s="108"/>
      <c r="I68" s="108">
        <v>100</v>
      </c>
      <c r="J68" s="108"/>
      <c r="K68" s="108">
        <v>100</v>
      </c>
      <c r="L68" s="108">
        <v>100</v>
      </c>
      <c r="M68" s="108">
        <v>100</v>
      </c>
      <c r="N68" s="108">
        <v>100</v>
      </c>
      <c r="O68" s="108">
        <v>100</v>
      </c>
      <c r="P68" s="108">
        <v>100</v>
      </c>
      <c r="Q68" s="108">
        <v>100</v>
      </c>
      <c r="R68" s="108">
        <v>100</v>
      </c>
      <c r="S68" s="108">
        <v>100</v>
      </c>
      <c r="T68" s="108">
        <v>100</v>
      </c>
      <c r="U68" s="144">
        <v>100</v>
      </c>
      <c r="V68" s="185">
        <v>200</v>
      </c>
      <c r="W68" s="145"/>
      <c r="X68" s="144">
        <v>100</v>
      </c>
      <c r="Y68" s="108">
        <v>100</v>
      </c>
      <c r="Z68" s="145">
        <v>100</v>
      </c>
      <c r="AA68" s="108">
        <v>100</v>
      </c>
      <c r="AB68" s="108">
        <v>100</v>
      </c>
      <c r="AC68" s="108">
        <v>100</v>
      </c>
      <c r="AD68" s="108">
        <v>100</v>
      </c>
      <c r="AE68" s="108">
        <v>100</v>
      </c>
      <c r="AF68" s="108">
        <v>100</v>
      </c>
      <c r="AG68" s="108">
        <v>100</v>
      </c>
      <c r="AH68" s="108">
        <v>100</v>
      </c>
      <c r="AI68" s="108">
        <v>100</v>
      </c>
      <c r="AJ68" s="108">
        <v>100</v>
      </c>
      <c r="AK68" s="108">
        <v>100</v>
      </c>
      <c r="AL68" s="108">
        <v>100</v>
      </c>
      <c r="AM68" s="108">
        <v>100</v>
      </c>
      <c r="AN68" s="108">
        <v>100</v>
      </c>
      <c r="AO68" s="108">
        <v>100</v>
      </c>
      <c r="AP68" s="108">
        <v>100</v>
      </c>
      <c r="AQ68" s="108">
        <v>100</v>
      </c>
      <c r="AR68" s="108"/>
      <c r="AS68" s="108">
        <v>100</v>
      </c>
      <c r="AT68" s="108">
        <v>100</v>
      </c>
      <c r="AU68" s="108"/>
      <c r="AV68" s="108"/>
      <c r="AW68" s="10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</row>
    <row r="69" spans="2:102" s="58" customFormat="1" ht="11.25" x14ac:dyDescent="0.2">
      <c r="B69" s="102" t="s">
        <v>102</v>
      </c>
      <c r="C69" s="140" t="s">
        <v>103</v>
      </c>
      <c r="D69" s="137">
        <v>100</v>
      </c>
      <c r="E69" s="108">
        <v>100</v>
      </c>
      <c r="F69" s="108" t="s">
        <v>171</v>
      </c>
      <c r="G69" s="108">
        <v>100</v>
      </c>
      <c r="H69" s="108"/>
      <c r="I69" s="108">
        <v>100</v>
      </c>
      <c r="J69" s="108"/>
      <c r="K69" s="108">
        <v>100</v>
      </c>
      <c r="L69" s="108">
        <v>100</v>
      </c>
      <c r="M69" s="108">
        <v>100</v>
      </c>
      <c r="N69" s="108">
        <v>100</v>
      </c>
      <c r="O69" s="108">
        <v>100</v>
      </c>
      <c r="P69" s="108">
        <v>100</v>
      </c>
      <c r="Q69" s="108">
        <v>100</v>
      </c>
      <c r="R69" s="108">
        <v>100</v>
      </c>
      <c r="S69" s="108">
        <v>100</v>
      </c>
      <c r="T69" s="108">
        <v>100</v>
      </c>
      <c r="U69" s="144">
        <v>100</v>
      </c>
      <c r="V69" s="185">
        <v>200</v>
      </c>
      <c r="W69" s="145"/>
      <c r="X69" s="144">
        <v>100</v>
      </c>
      <c r="Y69" s="108">
        <v>100</v>
      </c>
      <c r="Z69" s="145">
        <v>100</v>
      </c>
      <c r="AA69" s="108">
        <v>100</v>
      </c>
      <c r="AB69" s="108">
        <v>100</v>
      </c>
      <c r="AC69" s="108">
        <v>100</v>
      </c>
      <c r="AD69" s="108">
        <v>100</v>
      </c>
      <c r="AE69" s="108">
        <v>100</v>
      </c>
      <c r="AF69" s="108">
        <v>100</v>
      </c>
      <c r="AG69" s="108">
        <v>100</v>
      </c>
      <c r="AH69" s="108">
        <v>100</v>
      </c>
      <c r="AI69" s="108">
        <v>100</v>
      </c>
      <c r="AJ69" s="108">
        <v>100</v>
      </c>
      <c r="AK69" s="108">
        <v>100</v>
      </c>
      <c r="AL69" s="108">
        <v>100</v>
      </c>
      <c r="AM69" s="108">
        <v>100</v>
      </c>
      <c r="AN69" s="108">
        <v>100</v>
      </c>
      <c r="AO69" s="108">
        <v>100</v>
      </c>
      <c r="AP69" s="108">
        <v>100</v>
      </c>
      <c r="AQ69" s="108">
        <v>100</v>
      </c>
      <c r="AR69" s="108"/>
      <c r="AS69" s="108">
        <v>100</v>
      </c>
      <c r="AT69" s="108">
        <v>100</v>
      </c>
      <c r="AU69" s="108"/>
      <c r="AV69" s="108"/>
      <c r="AW69" s="10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</row>
    <row r="70" spans="2:102" s="58" customFormat="1" ht="11.25" x14ac:dyDescent="0.2">
      <c r="B70" s="100"/>
      <c r="C70" s="140" t="s">
        <v>29</v>
      </c>
      <c r="D70" s="137"/>
      <c r="E70" s="108">
        <v>100</v>
      </c>
      <c r="F70" s="108"/>
      <c r="G70" s="108"/>
      <c r="H70" s="108">
        <v>100</v>
      </c>
      <c r="I70" s="108"/>
      <c r="J70" s="108">
        <v>100</v>
      </c>
      <c r="K70" s="141">
        <v>100</v>
      </c>
      <c r="L70" s="108">
        <v>100</v>
      </c>
      <c r="M70" s="108">
        <v>100</v>
      </c>
      <c r="N70" s="108">
        <v>100</v>
      </c>
      <c r="O70" s="108">
        <v>100</v>
      </c>
      <c r="P70" s="108">
        <v>100</v>
      </c>
      <c r="Q70" s="108">
        <v>100</v>
      </c>
      <c r="R70" s="108">
        <v>100</v>
      </c>
      <c r="S70" s="108">
        <v>100</v>
      </c>
      <c r="T70" s="108">
        <v>100</v>
      </c>
      <c r="U70" s="144"/>
      <c r="V70" s="108"/>
      <c r="W70" s="145"/>
      <c r="X70" s="144">
        <v>100</v>
      </c>
      <c r="Y70" s="108">
        <v>100</v>
      </c>
      <c r="Z70" s="145">
        <v>100</v>
      </c>
      <c r="AA70" s="108">
        <v>100</v>
      </c>
      <c r="AB70" s="108">
        <v>100</v>
      </c>
      <c r="AC70" s="108">
        <v>100</v>
      </c>
      <c r="AD70" s="108">
        <v>100</v>
      </c>
      <c r="AE70" s="108">
        <v>100</v>
      </c>
      <c r="AF70" s="108">
        <v>100</v>
      </c>
      <c r="AG70" s="108">
        <v>100</v>
      </c>
      <c r="AH70" s="108">
        <v>100</v>
      </c>
      <c r="AI70" s="108">
        <v>100</v>
      </c>
      <c r="AJ70" s="108">
        <v>100</v>
      </c>
      <c r="AK70" s="108">
        <v>100</v>
      </c>
      <c r="AL70" s="108">
        <v>100</v>
      </c>
      <c r="AM70" s="108">
        <v>100</v>
      </c>
      <c r="AN70" s="108">
        <v>100</v>
      </c>
      <c r="AO70" s="108">
        <v>100</v>
      </c>
      <c r="AP70" s="108">
        <v>100</v>
      </c>
      <c r="AQ70" s="108">
        <v>100</v>
      </c>
      <c r="AR70" s="108"/>
      <c r="AS70" s="108">
        <v>100</v>
      </c>
      <c r="AT70" s="108">
        <v>100</v>
      </c>
      <c r="AU70" s="108">
        <v>100</v>
      </c>
      <c r="AV70" s="108"/>
      <c r="AW70" s="10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</row>
    <row r="71" spans="2:102" s="58" customFormat="1" ht="11.25" x14ac:dyDescent="0.2">
      <c r="B71" s="101"/>
      <c r="C71" s="140" t="s">
        <v>30</v>
      </c>
      <c r="D71" s="137"/>
      <c r="E71" s="108"/>
      <c r="F71" s="108"/>
      <c r="G71" s="108"/>
      <c r="H71" s="108"/>
      <c r="I71" s="108"/>
      <c r="J71" s="108">
        <v>100</v>
      </c>
      <c r="K71" s="141">
        <v>100</v>
      </c>
      <c r="L71" s="108">
        <v>100</v>
      </c>
      <c r="M71" s="108">
        <v>100</v>
      </c>
      <c r="N71" s="108">
        <v>100</v>
      </c>
      <c r="O71" s="141">
        <v>100</v>
      </c>
      <c r="P71" s="108">
        <v>100</v>
      </c>
      <c r="Q71" s="108">
        <v>100</v>
      </c>
      <c r="R71" s="108">
        <v>100</v>
      </c>
      <c r="S71" s="108">
        <v>100</v>
      </c>
      <c r="T71" s="108">
        <v>100</v>
      </c>
      <c r="U71" s="144"/>
      <c r="V71" s="108"/>
      <c r="W71" s="145"/>
      <c r="X71" s="144">
        <v>100</v>
      </c>
      <c r="Y71" s="108">
        <v>100</v>
      </c>
      <c r="Z71" s="145">
        <v>100</v>
      </c>
      <c r="AA71" s="108">
        <v>100</v>
      </c>
      <c r="AB71" s="108">
        <v>100</v>
      </c>
      <c r="AC71" s="108">
        <v>100</v>
      </c>
      <c r="AD71" s="108">
        <v>100</v>
      </c>
      <c r="AE71" s="108">
        <v>100</v>
      </c>
      <c r="AF71" s="108">
        <v>100</v>
      </c>
      <c r="AG71" s="108">
        <v>100</v>
      </c>
      <c r="AH71" s="108">
        <v>100</v>
      </c>
      <c r="AI71" s="108">
        <v>100</v>
      </c>
      <c r="AJ71" s="108">
        <v>100</v>
      </c>
      <c r="AK71" s="108">
        <v>100</v>
      </c>
      <c r="AL71" s="108">
        <v>100</v>
      </c>
      <c r="AM71" s="108">
        <v>100</v>
      </c>
      <c r="AN71" s="108">
        <v>100</v>
      </c>
      <c r="AO71" s="108">
        <v>100</v>
      </c>
      <c r="AP71" s="108">
        <v>100</v>
      </c>
      <c r="AQ71" s="108">
        <v>100</v>
      </c>
      <c r="AR71" s="108"/>
      <c r="AS71" s="108">
        <v>100</v>
      </c>
      <c r="AT71" s="108">
        <v>100</v>
      </c>
      <c r="AU71" s="108">
        <v>100</v>
      </c>
      <c r="AV71" s="183" t="s">
        <v>173</v>
      </c>
      <c r="AW71" s="183" t="s">
        <v>173</v>
      </c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</row>
    <row r="72" spans="2:102" customFormat="1" x14ac:dyDescent="0.2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6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</row>
    <row r="73" spans="2:102" customFormat="1" x14ac:dyDescent="0.25">
      <c r="B73" s="65"/>
      <c r="C73" s="59" t="s">
        <v>28</v>
      </c>
      <c r="D73" s="6" t="s">
        <v>116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7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6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</row>
    <row r="74" spans="2:102" customFormat="1" x14ac:dyDescent="0.25">
      <c r="B74" s="65"/>
      <c r="C74" s="59" t="s">
        <v>68</v>
      </c>
      <c r="D74" s="6" t="s">
        <v>118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6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</row>
    <row r="75" spans="2:102" customFormat="1" x14ac:dyDescent="0.25">
      <c r="B75" s="65"/>
      <c r="C75" s="73" t="s">
        <v>182</v>
      </c>
      <c r="D75" s="6" t="s">
        <v>183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7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6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</row>
    <row r="76" spans="2:102" customFormat="1" x14ac:dyDescent="0.25">
      <c r="B76" s="65"/>
      <c r="C76" s="59" t="s">
        <v>171</v>
      </c>
      <c r="D76" s="6" t="s">
        <v>184</v>
      </c>
      <c r="E76" s="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6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</row>
    <row r="77" spans="2:102" customFormat="1" x14ac:dyDescent="0.25">
      <c r="B77" s="65"/>
      <c r="C77" s="59" t="s">
        <v>185</v>
      </c>
      <c r="D77" s="6" t="s">
        <v>186</v>
      </c>
      <c r="E77" s="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7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6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</row>
    <row r="78" spans="2:102" customFormat="1" x14ac:dyDescent="0.25">
      <c r="B78" s="65"/>
      <c r="C78" s="59" t="s">
        <v>172</v>
      </c>
      <c r="D78" s="6" t="s">
        <v>187</v>
      </c>
      <c r="E78" s="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6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</row>
    <row r="79" spans="2:102" customFormat="1" x14ac:dyDescent="0.25">
      <c r="B79" s="65"/>
      <c r="C79" s="182" t="s">
        <v>139</v>
      </c>
      <c r="D79" s="6" t="s">
        <v>140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6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</row>
    <row r="80" spans="2:102" customFormat="1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6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</row>
    <row r="81" spans="3:102" customFormat="1" x14ac:dyDescent="0.25"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6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</row>
    <row r="82" spans="3:102" customFormat="1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6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spans="3:102" customFormat="1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6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</row>
    <row r="84" spans="3:102" customFormat="1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6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</row>
    <row r="85" spans="3:102" customFormat="1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6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</row>
    <row r="86" spans="3:102" customFormat="1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6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</row>
    <row r="87" spans="3:102" customFormat="1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6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</row>
    <row r="88" spans="3:102" customFormat="1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6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3:102" customFormat="1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6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3:102" customFormat="1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6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3:102" customFormat="1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6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3:102" customFormat="1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6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</row>
    <row r="93" spans="3:102" customFormat="1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6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  <row r="94" spans="3:102" customFormat="1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6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</row>
    <row r="95" spans="3:102" customFormat="1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6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</row>
    <row r="96" spans="3:102" customFormat="1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6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</row>
    <row r="97" spans="4:102" customFormat="1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6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</row>
    <row r="98" spans="4:102" customFormat="1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6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</row>
    <row r="99" spans="4:102" customFormat="1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6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</row>
    <row r="100" spans="4:102" customFormat="1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6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</row>
    <row r="101" spans="4:102" customFormat="1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6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</row>
    <row r="102" spans="4:102" customFormat="1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6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</row>
    <row r="103" spans="4:102" customFormat="1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6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</row>
    <row r="104" spans="4:102" customFormat="1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6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4:102" customFormat="1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6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4:102" customFormat="1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6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4:102" customFormat="1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6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4:102" customFormat="1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6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4:102" customFormat="1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6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4:102" customFormat="1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6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4:102" customFormat="1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6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4:102" customFormat="1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6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4:102" customFormat="1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6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4:102" customFormat="1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6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4:102" customFormat="1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6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4:102" customFormat="1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6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4:102" customFormat="1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6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4:102" customFormat="1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6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4:102" customFormat="1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6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4:102" customFormat="1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6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4:102" customFormat="1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6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4:102" customFormat="1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6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4:102" customFormat="1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6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4:102" customFormat="1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6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4:102" customFormat="1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6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4:102" customFormat="1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6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4:102" customFormat="1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6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4:102" customFormat="1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6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4:102" customFormat="1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6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4:102" customFormat="1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6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4:102" customFormat="1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6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4:102" customFormat="1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6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4:102" customFormat="1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6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4:102" customFormat="1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6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4:102" customFormat="1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6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4:102" customFormat="1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6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4:102" customFormat="1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6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4:102" customFormat="1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6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4:102" customFormat="1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6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4:102" customFormat="1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6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4:102" customFormat="1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6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4:102" customFormat="1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6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4:102" customFormat="1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6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4:102" customFormat="1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6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4:102" customFormat="1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6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4:102" customFormat="1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6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4:102" customFormat="1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6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4:102" customFormat="1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6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4:102" customFormat="1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6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4:102" customFormat="1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6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4:102" customFormat="1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6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4:102" customFormat="1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6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4:102" customFormat="1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6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4:102" customFormat="1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6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4:102" customFormat="1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6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4:102" customFormat="1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6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4:102" customFormat="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6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4:102" customFormat="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6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4:102" customFormat="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6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4:102" customFormat="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6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4:102" customFormat="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6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4:102" customFormat="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6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4:102" customFormat="1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6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4:102" customFormat="1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6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4:102" customFormat="1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6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4:102" customFormat="1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6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4:102" customFormat="1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6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4:102" customFormat="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6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4:102" customFormat="1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6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4:102" customFormat="1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6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4:102" customFormat="1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6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4:102" customFormat="1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6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4:102" customFormat="1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6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4:102" customFormat="1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6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4:102" customFormat="1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6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4:102" customFormat="1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6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4:102" customFormat="1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6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4:102" customFormat="1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6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4:102" customFormat="1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6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4:102" customFormat="1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6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4:102" customFormat="1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6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4:102" customFormat="1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6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4:102" customFormat="1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6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4:102" customFormat="1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6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4:102" customFormat="1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6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4:102" customFormat="1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6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4:102" customFormat="1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6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4:102" customFormat="1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6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4:102" customFormat="1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6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  <row r="190" spans="4:102" customFormat="1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6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</row>
    <row r="191" spans="4:102" customFormat="1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6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</row>
    <row r="192" spans="4:102" customFormat="1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6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</row>
    <row r="193" spans="4:102" customFormat="1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6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</row>
    <row r="194" spans="4:102" customFormat="1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6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</row>
    <row r="195" spans="4:102" customFormat="1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6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</row>
    <row r="196" spans="4:102" customFormat="1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6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</row>
    <row r="197" spans="4:102" customFormat="1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6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</row>
    <row r="198" spans="4:102" customFormat="1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6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</row>
    <row r="199" spans="4:102" customFormat="1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6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</row>
    <row r="200" spans="4:102" customFormat="1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6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</row>
    <row r="201" spans="4:102" customFormat="1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6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</row>
    <row r="202" spans="4:102" customFormat="1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6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</row>
    <row r="203" spans="4:102" customFormat="1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6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</row>
    <row r="204" spans="4:102" customForma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6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</row>
    <row r="205" spans="4:102" customFormat="1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6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</row>
    <row r="206" spans="4:102" customForma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6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</row>
    <row r="207" spans="4:102" customFormat="1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6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</row>
    <row r="208" spans="4:102" customFormat="1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6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</row>
    <row r="209" spans="4:102" customFormat="1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6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</row>
    <row r="210" spans="4:102" customFormat="1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6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</row>
    <row r="211" spans="4:102" customFormat="1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6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</row>
    <row r="212" spans="4:102" customFormat="1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6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</row>
    <row r="213" spans="4:102" customFormat="1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6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</row>
    <row r="214" spans="4:102" customFormat="1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6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</row>
    <row r="215" spans="4:102" customFormat="1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6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</row>
    <row r="216" spans="4:102" customFormat="1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6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</row>
    <row r="217" spans="4:102" customFormat="1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6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</row>
    <row r="218" spans="4:102" customFormat="1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6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</row>
    <row r="219" spans="4:102" customFormat="1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6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</row>
    <row r="220" spans="4:102" customFormat="1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6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</row>
    <row r="221" spans="4:102" customFormat="1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6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</row>
    <row r="222" spans="4:102" customFormat="1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6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</row>
    <row r="223" spans="4:102" customFormat="1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6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</row>
    <row r="224" spans="4:102" customFormat="1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6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</row>
    <row r="225" spans="4:102" customFormat="1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6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</row>
    <row r="226" spans="4:102" customFormat="1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6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</row>
    <row r="227" spans="4:102" customFormat="1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6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</row>
    <row r="228" spans="4:102" customFormat="1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6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</row>
    <row r="229" spans="4:102" customFormat="1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6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</row>
    <row r="230" spans="4:102" customFormat="1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6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</row>
    <row r="231" spans="4:102" customFormat="1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6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</row>
    <row r="232" spans="4:102" customFormat="1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6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</row>
    <row r="233" spans="4:102" customFormat="1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6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</row>
    <row r="234" spans="4:102" customFormat="1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6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</row>
    <row r="235" spans="4:102" customFormat="1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6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</row>
    <row r="236" spans="4:102" customFormat="1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6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</row>
    <row r="237" spans="4:102" customFormat="1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6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</row>
    <row r="238" spans="4:102" customFormat="1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6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</row>
    <row r="239" spans="4:102" customFormat="1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6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</row>
    <row r="240" spans="4:102" customFormat="1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6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</row>
    <row r="241" spans="2:102" customFormat="1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6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</row>
    <row r="242" spans="2:102" customFormat="1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6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</row>
    <row r="243" spans="2:102" customFormat="1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6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</row>
    <row r="244" spans="2:102" customFormat="1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6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</row>
    <row r="245" spans="2:102" customFormat="1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6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</row>
    <row r="246" spans="2:102" customFormat="1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6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</row>
    <row r="247" spans="2:102" customFormat="1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6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</row>
    <row r="248" spans="2:102" customFormat="1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6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</row>
    <row r="249" spans="2:102" customFormat="1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6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</row>
    <row r="250" spans="2:102" customFormat="1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6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</row>
    <row r="251" spans="2:102" customFormat="1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6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</row>
    <row r="252" spans="2:102" customFormat="1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6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</row>
    <row r="253" spans="2:102" customFormat="1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6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</row>
    <row r="254" spans="2:102" customFormat="1" x14ac:dyDescent="0.25">
      <c r="B254" s="65"/>
      <c r="C254" s="65"/>
      <c r="D254" s="64"/>
      <c r="E254" s="64"/>
      <c r="F254" s="64"/>
      <c r="G254" s="6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6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</row>
  </sheetData>
  <pageMargins left="0.7" right="0.7" top="0.78740157499999996" bottom="0.78740157499999996" header="0.3" footer="0.3"/>
  <pageSetup paperSize="8" scale="3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20717-58A6-4D4F-9758-7C044B47223D}">
  <sheetPr>
    <tabColor rgb="FFFF0000"/>
    <pageSetUpPr fitToPage="1"/>
  </sheetPr>
  <dimension ref="A1:BV173"/>
  <sheetViews>
    <sheetView topLeftCell="A57" zoomScale="85" zoomScaleNormal="85" workbookViewId="0">
      <selection activeCell="B32" sqref="B32"/>
    </sheetView>
  </sheetViews>
  <sheetFormatPr baseColWidth="10" defaultColWidth="11.42578125" defaultRowHeight="15" x14ac:dyDescent="0.25"/>
  <cols>
    <col min="1" max="1" width="2.28515625" customWidth="1"/>
    <col min="2" max="2" width="24.28515625" customWidth="1"/>
    <col min="3" max="3" width="21.5703125" bestFit="1" customWidth="1"/>
    <col min="4" max="4" width="6.42578125" customWidth="1"/>
    <col min="5" max="74" width="6.7109375" style="2" customWidth="1"/>
  </cols>
  <sheetData>
    <row r="1" spans="1:74" ht="28.5" x14ac:dyDescent="0.45">
      <c r="A1" s="1" t="s">
        <v>85</v>
      </c>
    </row>
    <row r="2" spans="1:74" x14ac:dyDescent="0.25">
      <c r="A2" s="61" t="s">
        <v>245</v>
      </c>
    </row>
    <row r="3" spans="1:74" x14ac:dyDescent="0.25">
      <c r="A3" s="5"/>
    </row>
    <row r="4" spans="1:74" x14ac:dyDescent="0.25">
      <c r="B4" s="176"/>
      <c r="C4" s="176"/>
      <c r="D4" s="176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</row>
    <row r="5" spans="1:74" x14ac:dyDescent="0.25">
      <c r="B5" s="96"/>
      <c r="C5" s="104" t="s">
        <v>86</v>
      </c>
      <c r="D5" s="97">
        <v>1</v>
      </c>
      <c r="E5" s="97">
        <v>3</v>
      </c>
      <c r="F5" s="97">
        <v>5</v>
      </c>
      <c r="G5" s="97">
        <v>7</v>
      </c>
      <c r="H5" s="97">
        <v>9</v>
      </c>
      <c r="I5" s="97">
        <v>11</v>
      </c>
      <c r="J5" s="97">
        <v>13</v>
      </c>
      <c r="K5" s="97">
        <v>15</v>
      </c>
      <c r="L5" s="97">
        <v>17</v>
      </c>
      <c r="M5" s="97">
        <v>19</v>
      </c>
      <c r="N5" s="97">
        <v>21</v>
      </c>
      <c r="O5" s="97">
        <v>23</v>
      </c>
      <c r="P5" s="97">
        <v>25</v>
      </c>
      <c r="Q5" s="97">
        <v>27</v>
      </c>
      <c r="R5" s="97">
        <v>29</v>
      </c>
      <c r="S5" s="97">
        <v>31</v>
      </c>
      <c r="T5" s="97">
        <v>33</v>
      </c>
      <c r="U5" s="97">
        <v>35</v>
      </c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</row>
    <row r="6" spans="1:74" ht="15.75" thickBot="1" x14ac:dyDescent="0.3">
      <c r="B6" s="103" t="s">
        <v>91</v>
      </c>
      <c r="C6" s="60" t="s">
        <v>87</v>
      </c>
      <c r="D6" s="85" t="s">
        <v>88</v>
      </c>
      <c r="E6" s="85" t="s">
        <v>88</v>
      </c>
      <c r="F6" s="85" t="s">
        <v>89</v>
      </c>
      <c r="G6" s="85" t="s">
        <v>90</v>
      </c>
      <c r="H6" s="85" t="s">
        <v>90</v>
      </c>
      <c r="I6" s="85" t="s">
        <v>90</v>
      </c>
      <c r="J6" s="85" t="s">
        <v>90</v>
      </c>
      <c r="K6" s="85" t="s">
        <v>90</v>
      </c>
      <c r="L6" s="85" t="s">
        <v>90</v>
      </c>
      <c r="M6" s="85" t="s">
        <v>90</v>
      </c>
      <c r="N6" s="85" t="s">
        <v>90</v>
      </c>
      <c r="O6" s="85" t="s">
        <v>90</v>
      </c>
      <c r="P6" s="85" t="s">
        <v>90</v>
      </c>
      <c r="Q6" s="85" t="s">
        <v>90</v>
      </c>
      <c r="R6" s="85" t="s">
        <v>90</v>
      </c>
      <c r="S6" s="85" t="s">
        <v>90</v>
      </c>
      <c r="T6" s="85" t="s">
        <v>90</v>
      </c>
      <c r="U6" s="85" t="s">
        <v>90</v>
      </c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</row>
    <row r="7" spans="1:74" x14ac:dyDescent="0.25">
      <c r="B7" s="130"/>
      <c r="C7" s="131" t="s">
        <v>92</v>
      </c>
      <c r="D7" s="21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</row>
    <row r="8" spans="1:74" x14ac:dyDescent="0.25">
      <c r="B8" s="103" t="s">
        <v>13</v>
      </c>
      <c r="D8" s="15"/>
      <c r="E8" s="86">
        <v>0.19513888888888889</v>
      </c>
      <c r="F8" s="86">
        <v>0.23680555555555555</v>
      </c>
      <c r="G8" s="86">
        <v>0.27847222222222201</v>
      </c>
      <c r="H8" s="86">
        <v>0.32013888888888897</v>
      </c>
      <c r="I8" s="86">
        <v>0.36180555555555599</v>
      </c>
      <c r="J8" s="86">
        <v>0.40347222222222201</v>
      </c>
      <c r="K8" s="86">
        <v>0.44513888888888897</v>
      </c>
      <c r="L8" s="86">
        <v>0.48680555555555599</v>
      </c>
      <c r="M8" s="86">
        <v>0.52847222222222223</v>
      </c>
      <c r="N8" s="86">
        <v>0.57013888888888897</v>
      </c>
      <c r="O8" s="86">
        <v>0.61180555555555605</v>
      </c>
      <c r="P8" s="86">
        <v>0.65347222222222201</v>
      </c>
      <c r="Q8" s="86">
        <v>0.69513888888888897</v>
      </c>
      <c r="R8" s="86">
        <v>0.73680555555555605</v>
      </c>
      <c r="S8" s="86">
        <v>0.77847222222222201</v>
      </c>
      <c r="T8" s="86">
        <v>0.82013888888888897</v>
      </c>
      <c r="U8" s="86">
        <v>0.86180555555555505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</row>
    <row r="9" spans="1:74" x14ac:dyDescent="0.25">
      <c r="B9" s="103" t="s">
        <v>94</v>
      </c>
      <c r="C9" t="s">
        <v>93</v>
      </c>
      <c r="D9" s="15"/>
      <c r="E9" s="86">
        <v>0.2013888888888889</v>
      </c>
      <c r="F9" s="88">
        <v>0.24305555555555555</v>
      </c>
      <c r="G9" s="88">
        <v>0.28472222222222199</v>
      </c>
      <c r="H9" s="88">
        <v>0.32638888888888901</v>
      </c>
      <c r="I9" s="88">
        <v>0.36805555555555602</v>
      </c>
      <c r="J9" s="88">
        <v>0.40972222222222199</v>
      </c>
      <c r="K9" s="88">
        <v>0.45138888888888901</v>
      </c>
      <c r="L9" s="88">
        <v>0.49305555555555602</v>
      </c>
      <c r="M9" s="88">
        <v>0.53472222222222221</v>
      </c>
      <c r="N9" s="88">
        <v>0.57638888888888895</v>
      </c>
      <c r="O9" s="88">
        <v>0.61805555555555602</v>
      </c>
      <c r="P9" s="88">
        <v>0.65972222222222199</v>
      </c>
      <c r="Q9" s="88">
        <v>0.70138888888888895</v>
      </c>
      <c r="R9" s="88">
        <v>0.74305555555555602</v>
      </c>
      <c r="S9" s="88">
        <v>0.78472222222222199</v>
      </c>
      <c r="T9" s="88">
        <v>0.82638888888888895</v>
      </c>
      <c r="U9" s="88">
        <v>0.86805555555555602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</row>
    <row r="10" spans="1:74" x14ac:dyDescent="0.25">
      <c r="B10" s="96" t="s">
        <v>94</v>
      </c>
      <c r="C10" s="4"/>
      <c r="D10" s="37"/>
      <c r="E10" s="89">
        <v>0.20208333333333334</v>
      </c>
      <c r="F10" s="89">
        <v>0.24374999999999999</v>
      </c>
      <c r="G10" s="89">
        <v>0.28541666666666698</v>
      </c>
      <c r="H10" s="89">
        <v>0.327083333333333</v>
      </c>
      <c r="I10" s="89">
        <v>0.36875000000000002</v>
      </c>
      <c r="J10" s="89">
        <v>0.41041666666666698</v>
      </c>
      <c r="K10" s="89">
        <v>0.452083333333333</v>
      </c>
      <c r="L10" s="89">
        <v>0.49375000000000002</v>
      </c>
      <c r="M10" s="89">
        <v>0.53541666666666665</v>
      </c>
      <c r="N10" s="89">
        <v>0.57708333333333295</v>
      </c>
      <c r="O10" s="89">
        <v>0.61875000000000002</v>
      </c>
      <c r="P10" s="89">
        <v>0.66041666666666698</v>
      </c>
      <c r="Q10" s="89">
        <v>0.70208333333333295</v>
      </c>
      <c r="R10" s="89">
        <v>0.74375000000000002</v>
      </c>
      <c r="S10" s="89">
        <v>0.78541666666666698</v>
      </c>
      <c r="T10" s="89">
        <v>0.82708333333333295</v>
      </c>
      <c r="U10" s="89">
        <v>0.86875000000000002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</row>
    <row r="11" spans="1:74" x14ac:dyDescent="0.25">
      <c r="B11" s="40" t="s">
        <v>12</v>
      </c>
      <c r="C11" s="3" t="s">
        <v>93</v>
      </c>
      <c r="D11" s="122"/>
      <c r="E11" s="88">
        <v>0.20833333333333334</v>
      </c>
      <c r="F11" s="88">
        <v>0.25</v>
      </c>
      <c r="G11" s="88">
        <v>0.29166666666666702</v>
      </c>
      <c r="H11" s="88">
        <v>0.33333333333333298</v>
      </c>
      <c r="I11" s="88">
        <v>0.375</v>
      </c>
      <c r="J11" s="88">
        <v>0.41666666666666702</v>
      </c>
      <c r="K11" s="88">
        <v>0.45833333333333298</v>
      </c>
      <c r="L11" s="88">
        <v>0.5</v>
      </c>
      <c r="M11" s="88">
        <v>0.54166666666666663</v>
      </c>
      <c r="N11" s="88">
        <v>0.58333333333333304</v>
      </c>
      <c r="O11" s="88">
        <v>0.625</v>
      </c>
      <c r="P11" s="88">
        <v>0.66666666666666696</v>
      </c>
      <c r="Q11" s="88">
        <v>0.70833333333333304</v>
      </c>
      <c r="R11" s="88">
        <v>0.75</v>
      </c>
      <c r="S11" s="88">
        <v>0.79166666666666696</v>
      </c>
      <c r="T11" s="88">
        <v>0.83333333333333304</v>
      </c>
      <c r="U11" s="88">
        <v>0.875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</row>
    <row r="12" spans="1:74" x14ac:dyDescent="0.25">
      <c r="B12" s="103" t="s">
        <v>12</v>
      </c>
      <c r="D12" s="15"/>
      <c r="E12" s="86">
        <v>0.20902777777777778</v>
      </c>
      <c r="F12" s="86">
        <v>0.25069444444444444</v>
      </c>
      <c r="G12" s="86">
        <v>0.29236111111111102</v>
      </c>
      <c r="H12" s="86">
        <v>0.33402777777777798</v>
      </c>
      <c r="I12" s="86">
        <v>0.375694444444444</v>
      </c>
      <c r="J12" s="86">
        <v>0.41736111111111102</v>
      </c>
      <c r="K12" s="86">
        <v>0.45902777777777798</v>
      </c>
      <c r="L12" s="86">
        <v>0.500694444444444</v>
      </c>
      <c r="M12" s="86">
        <v>0.54236111111111107</v>
      </c>
      <c r="N12" s="86">
        <v>0.58402777777777803</v>
      </c>
      <c r="O12" s="86">
        <v>0.625694444444444</v>
      </c>
      <c r="P12" s="86">
        <v>0.66736111111111096</v>
      </c>
      <c r="Q12" s="86">
        <v>0.70902777777777803</v>
      </c>
      <c r="R12" s="86">
        <v>0.750694444444444</v>
      </c>
      <c r="S12" s="86">
        <v>0.79236111111111096</v>
      </c>
      <c r="T12" s="86">
        <v>0.83402777777777803</v>
      </c>
      <c r="U12" s="86">
        <v>0.875694444444444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</row>
    <row r="13" spans="1:74" x14ac:dyDescent="0.25">
      <c r="B13" s="35" t="s">
        <v>95</v>
      </c>
      <c r="C13" s="7"/>
      <c r="D13" s="86"/>
      <c r="E13" s="86">
        <v>0.21319444444444444</v>
      </c>
      <c r="F13" s="86">
        <v>0.25486111111111109</v>
      </c>
      <c r="G13" s="86">
        <v>0.296527777777778</v>
      </c>
      <c r="H13" s="86">
        <v>0.33819444444444402</v>
      </c>
      <c r="I13" s="86">
        <v>0.37986111111111098</v>
      </c>
      <c r="J13" s="86">
        <v>0.421527777777778</v>
      </c>
      <c r="K13" s="86">
        <v>0.46319444444444402</v>
      </c>
      <c r="L13" s="86">
        <v>0.50486111111111098</v>
      </c>
      <c r="M13" s="86">
        <v>0.54652777777777772</v>
      </c>
      <c r="N13" s="86">
        <v>0.58819444444444402</v>
      </c>
      <c r="O13" s="86">
        <v>0.62986111111111098</v>
      </c>
      <c r="P13" s="86">
        <v>0.67152777777777795</v>
      </c>
      <c r="Q13" s="86">
        <v>0.71319444444444402</v>
      </c>
      <c r="R13" s="86">
        <v>0.75486111111111098</v>
      </c>
      <c r="S13" s="86">
        <v>0.79652777777777795</v>
      </c>
      <c r="T13" s="86">
        <v>0.83819444444444402</v>
      </c>
      <c r="U13" s="86">
        <v>0.87986111111111098</v>
      </c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x14ac:dyDescent="0.25">
      <c r="B14" s="40" t="s">
        <v>96</v>
      </c>
      <c r="C14" s="178" t="s">
        <v>93</v>
      </c>
      <c r="D14" s="88"/>
      <c r="E14" s="88">
        <v>0.21805555555555556</v>
      </c>
      <c r="F14" s="88">
        <v>0.25972222222222224</v>
      </c>
      <c r="G14" s="88">
        <v>0.30138888888888898</v>
      </c>
      <c r="H14" s="88">
        <v>0.343055555555556</v>
      </c>
      <c r="I14" s="88">
        <v>0.38472222222222202</v>
      </c>
      <c r="J14" s="88">
        <v>0.42638888888888898</v>
      </c>
      <c r="K14" s="88">
        <v>0.468055555555556</v>
      </c>
      <c r="L14" s="88">
        <v>0.50972222222222197</v>
      </c>
      <c r="M14" s="88">
        <v>0.55138888888888893</v>
      </c>
      <c r="N14" s="88">
        <v>0.593055555555556</v>
      </c>
      <c r="O14" s="88">
        <v>0.63472222222222197</v>
      </c>
      <c r="P14" s="88">
        <v>0.67638888888888904</v>
      </c>
      <c r="Q14" s="88">
        <v>0.718055555555556</v>
      </c>
      <c r="R14" s="88">
        <v>0.75972222222222197</v>
      </c>
      <c r="S14" s="88">
        <v>0.80138888888888904</v>
      </c>
      <c r="T14" s="88">
        <v>0.843055555555556</v>
      </c>
      <c r="U14" s="88">
        <v>0.88472222222222197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x14ac:dyDescent="0.25">
      <c r="B15" s="103" t="s">
        <v>96</v>
      </c>
      <c r="D15" s="15"/>
      <c r="E15" s="86">
        <v>0.21875</v>
      </c>
      <c r="F15" s="86">
        <v>0.26041666666666669</v>
      </c>
      <c r="G15" s="86">
        <v>0.30208333333333298</v>
      </c>
      <c r="H15" s="86">
        <v>0.34375</v>
      </c>
      <c r="I15" s="86">
        <v>0.38541666666666702</v>
      </c>
      <c r="J15" s="86">
        <v>0.42708333333333298</v>
      </c>
      <c r="K15" s="86">
        <v>0.46875</v>
      </c>
      <c r="L15" s="86">
        <v>0.51041666666666696</v>
      </c>
      <c r="M15" s="86">
        <v>0.55208333333333337</v>
      </c>
      <c r="N15" s="86">
        <v>0.59375</v>
      </c>
      <c r="O15" s="86">
        <v>0.63541666666666696</v>
      </c>
      <c r="P15" s="86">
        <v>0.67708333333333304</v>
      </c>
      <c r="Q15" s="86">
        <v>0.71875</v>
      </c>
      <c r="R15" s="86">
        <v>0.76041666666666696</v>
      </c>
      <c r="S15" s="86">
        <v>0.80208333333333304</v>
      </c>
      <c r="T15" s="86">
        <v>0.84375</v>
      </c>
      <c r="U15" s="86">
        <v>0.88541666666666696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x14ac:dyDescent="0.25">
      <c r="B16" s="35" t="s">
        <v>97</v>
      </c>
      <c r="D16" s="15"/>
      <c r="E16" s="86">
        <v>0.22291666666666668</v>
      </c>
      <c r="F16" s="86">
        <v>0.26458333333333334</v>
      </c>
      <c r="G16" s="86">
        <v>0.30625000000000002</v>
      </c>
      <c r="H16" s="86">
        <v>0.34791666666666698</v>
      </c>
      <c r="I16" s="86">
        <v>0.389583333333333</v>
      </c>
      <c r="J16" s="86">
        <v>0.43125000000000002</v>
      </c>
      <c r="K16" s="86">
        <v>0.47291666666666698</v>
      </c>
      <c r="L16" s="86">
        <v>0.51458333333333295</v>
      </c>
      <c r="M16" s="86">
        <v>0.55625000000000002</v>
      </c>
      <c r="N16" s="86">
        <v>0.59791666666666698</v>
      </c>
      <c r="O16" s="86">
        <v>0.63958333333333295</v>
      </c>
      <c r="P16" s="86">
        <v>0.68125000000000002</v>
      </c>
      <c r="Q16" s="86">
        <v>0.72291666666666698</v>
      </c>
      <c r="R16" s="86">
        <v>0.76458333333333295</v>
      </c>
      <c r="S16" s="86">
        <v>0.80625000000000002</v>
      </c>
      <c r="T16" s="86">
        <v>0.84791666666666698</v>
      </c>
      <c r="U16" s="86">
        <v>0.88958333333333295</v>
      </c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2:74" x14ac:dyDescent="0.25">
      <c r="B17" s="35" t="s">
        <v>98</v>
      </c>
      <c r="D17" s="15"/>
      <c r="E17" s="86">
        <v>0.22638888888888889</v>
      </c>
      <c r="F17" s="86">
        <v>0.26805555555555555</v>
      </c>
      <c r="G17" s="86">
        <v>0.30972222222222201</v>
      </c>
      <c r="H17" s="86">
        <v>0.35138888888888897</v>
      </c>
      <c r="I17" s="86">
        <v>0.39305555555555599</v>
      </c>
      <c r="J17" s="86">
        <v>0.43472222222222201</v>
      </c>
      <c r="K17" s="86">
        <v>0.47638888888888897</v>
      </c>
      <c r="L17" s="86">
        <v>0.51805555555555505</v>
      </c>
      <c r="M17" s="86">
        <v>0.55972222222222223</v>
      </c>
      <c r="N17" s="86">
        <v>0.60138888888888897</v>
      </c>
      <c r="O17" s="86">
        <v>0.64305555555555605</v>
      </c>
      <c r="P17" s="86">
        <v>0.68472222222222201</v>
      </c>
      <c r="Q17" s="86">
        <v>0.72638888888888897</v>
      </c>
      <c r="R17" s="86">
        <v>0.76805555555555605</v>
      </c>
      <c r="S17" s="86">
        <v>0.80972222222222201</v>
      </c>
      <c r="T17" s="86">
        <v>0.85138888888888897</v>
      </c>
      <c r="U17" s="86">
        <v>0.89305555555555505</v>
      </c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2:74" x14ac:dyDescent="0.25">
      <c r="B18" s="35" t="s">
        <v>99</v>
      </c>
      <c r="D18" s="15"/>
      <c r="E18" s="86">
        <v>0.2298611111111111</v>
      </c>
      <c r="F18" s="86">
        <v>0.27152777777777776</v>
      </c>
      <c r="G18" s="86">
        <v>0.313194444444444</v>
      </c>
      <c r="H18" s="86">
        <v>0.35486111111111102</v>
      </c>
      <c r="I18" s="86">
        <v>0.39652777777777798</v>
      </c>
      <c r="J18" s="86">
        <v>0.438194444444444</v>
      </c>
      <c r="K18" s="86">
        <v>0.47986111111111102</v>
      </c>
      <c r="L18" s="86">
        <v>0.52152777777777803</v>
      </c>
      <c r="M18" s="86">
        <v>0.56319444444444444</v>
      </c>
      <c r="N18" s="86">
        <v>0.60486111111111096</v>
      </c>
      <c r="O18" s="86">
        <v>0.64652777777777803</v>
      </c>
      <c r="P18" s="86">
        <v>0.688194444444444</v>
      </c>
      <c r="Q18" s="86">
        <v>0.72986111111111096</v>
      </c>
      <c r="R18" s="86">
        <v>0.77152777777777803</v>
      </c>
      <c r="S18" s="86">
        <v>0.813194444444444</v>
      </c>
      <c r="T18" s="86">
        <v>0.85486111111111096</v>
      </c>
      <c r="U18" s="86">
        <v>0.89652777777777803</v>
      </c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2:74" x14ac:dyDescent="0.25">
      <c r="B19" s="103" t="s">
        <v>100</v>
      </c>
      <c r="C19" t="s">
        <v>93</v>
      </c>
      <c r="D19" s="15"/>
      <c r="E19" s="86">
        <v>0.23472222222222222</v>
      </c>
      <c r="F19" s="86">
        <v>0.27638888888888902</v>
      </c>
      <c r="G19" s="86">
        <v>0.31805555555555598</v>
      </c>
      <c r="H19" s="86">
        <v>0.359722222222222</v>
      </c>
      <c r="I19" s="86">
        <v>0.40138888888888902</v>
      </c>
      <c r="J19" s="86">
        <v>0.44305555555555598</v>
      </c>
      <c r="K19" s="86">
        <v>0.484722222222222</v>
      </c>
      <c r="L19" s="86">
        <v>0.52638888888888902</v>
      </c>
      <c r="M19" s="86">
        <v>0.56805555555555598</v>
      </c>
      <c r="N19" s="86">
        <v>0.60972222222222205</v>
      </c>
      <c r="O19" s="86">
        <v>0.65138888888888902</v>
      </c>
      <c r="P19" s="86">
        <v>0.69305555555555598</v>
      </c>
      <c r="Q19" s="86">
        <v>0.73472222222222205</v>
      </c>
      <c r="R19" s="86">
        <v>0.77638888888888902</v>
      </c>
      <c r="S19" s="86">
        <v>0.81805555555555598</v>
      </c>
      <c r="T19" s="86">
        <v>0.85972222222222205</v>
      </c>
      <c r="U19" s="86">
        <v>0.90138888888888902</v>
      </c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2:74" ht="12" customHeight="1" x14ac:dyDescent="0.25">
      <c r="B20" s="99"/>
      <c r="C20" s="140" t="s">
        <v>101</v>
      </c>
      <c r="D20" s="110"/>
      <c r="E20" s="108">
        <v>160</v>
      </c>
      <c r="F20" s="108">
        <v>160</v>
      </c>
      <c r="G20" s="108">
        <v>160</v>
      </c>
      <c r="H20" s="108">
        <v>160</v>
      </c>
      <c r="I20" s="108">
        <v>160</v>
      </c>
      <c r="J20" s="108">
        <v>160</v>
      </c>
      <c r="K20" s="108">
        <v>160</v>
      </c>
      <c r="L20" s="108">
        <v>160</v>
      </c>
      <c r="M20" s="108">
        <v>160</v>
      </c>
      <c r="N20" s="108">
        <v>160</v>
      </c>
      <c r="O20" s="108">
        <v>160</v>
      </c>
      <c r="P20" s="108">
        <v>160</v>
      </c>
      <c r="Q20" s="108">
        <v>160</v>
      </c>
      <c r="R20" s="108">
        <v>160</v>
      </c>
      <c r="S20" s="108">
        <v>160</v>
      </c>
      <c r="T20" s="108">
        <v>160</v>
      </c>
      <c r="U20" s="108">
        <v>160</v>
      </c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2:74" s="58" customFormat="1" ht="12" customHeight="1" x14ac:dyDescent="0.2">
      <c r="B21" s="102" t="s">
        <v>102</v>
      </c>
      <c r="C21" s="110" t="s">
        <v>103</v>
      </c>
      <c r="D21" s="110"/>
      <c r="E21" s="108">
        <v>160</v>
      </c>
      <c r="F21" s="108">
        <v>160</v>
      </c>
      <c r="G21" s="108">
        <v>160</v>
      </c>
      <c r="H21" s="108">
        <v>160</v>
      </c>
      <c r="I21" s="108">
        <v>160</v>
      </c>
      <c r="J21" s="108">
        <v>160</v>
      </c>
      <c r="K21" s="108">
        <v>160</v>
      </c>
      <c r="L21" s="108">
        <v>160</v>
      </c>
      <c r="M21" s="108">
        <v>160</v>
      </c>
      <c r="N21" s="108">
        <v>160</v>
      </c>
      <c r="O21" s="108">
        <v>160</v>
      </c>
      <c r="P21" s="108">
        <v>160</v>
      </c>
      <c r="Q21" s="108">
        <v>160</v>
      </c>
      <c r="R21" s="108">
        <v>160</v>
      </c>
      <c r="S21" s="108">
        <v>160</v>
      </c>
      <c r="T21" s="108">
        <v>160</v>
      </c>
      <c r="U21" s="108">
        <v>160</v>
      </c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</row>
    <row r="22" spans="2:74" s="58" customFormat="1" ht="12" customHeight="1" x14ac:dyDescent="0.2">
      <c r="B22" s="100"/>
      <c r="C22" s="110" t="s">
        <v>29</v>
      </c>
      <c r="D22" s="110"/>
      <c r="E22" s="108"/>
      <c r="F22" s="108">
        <v>160</v>
      </c>
      <c r="G22" s="108">
        <v>160</v>
      </c>
      <c r="H22" s="108">
        <v>160</v>
      </c>
      <c r="I22" s="108">
        <v>160</v>
      </c>
      <c r="J22" s="108">
        <v>160</v>
      </c>
      <c r="K22" s="108">
        <v>160</v>
      </c>
      <c r="L22" s="108">
        <v>160</v>
      </c>
      <c r="M22" s="108">
        <v>160</v>
      </c>
      <c r="N22" s="108">
        <v>160</v>
      </c>
      <c r="O22" s="108">
        <v>160</v>
      </c>
      <c r="P22" s="108">
        <v>160</v>
      </c>
      <c r="Q22" s="108">
        <v>160</v>
      </c>
      <c r="R22" s="108">
        <v>160</v>
      </c>
      <c r="S22" s="108">
        <v>160</v>
      </c>
      <c r="T22" s="108">
        <v>160</v>
      </c>
      <c r="U22" s="108">
        <v>160</v>
      </c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</row>
    <row r="23" spans="2:74" s="58" customFormat="1" ht="12" customHeight="1" x14ac:dyDescent="0.2">
      <c r="B23" s="101"/>
      <c r="C23" s="110" t="s">
        <v>30</v>
      </c>
      <c r="D23" s="110"/>
      <c r="E23" s="108"/>
      <c r="F23" s="108"/>
      <c r="G23" s="108">
        <v>160</v>
      </c>
      <c r="H23" s="108">
        <v>160</v>
      </c>
      <c r="I23" s="108">
        <v>160</v>
      </c>
      <c r="J23" s="108">
        <v>160</v>
      </c>
      <c r="K23" s="108">
        <v>160</v>
      </c>
      <c r="L23" s="108">
        <v>160</v>
      </c>
      <c r="M23" s="108">
        <v>160</v>
      </c>
      <c r="N23" s="108">
        <v>160</v>
      </c>
      <c r="O23" s="108">
        <v>160</v>
      </c>
      <c r="P23" s="108">
        <v>160</v>
      </c>
      <c r="Q23" s="108">
        <v>160</v>
      </c>
      <c r="R23" s="108">
        <v>160</v>
      </c>
      <c r="S23" s="108">
        <v>160</v>
      </c>
      <c r="T23" s="108">
        <v>160</v>
      </c>
      <c r="U23" s="108">
        <v>160</v>
      </c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</row>
    <row r="24" spans="2:74" x14ac:dyDescent="0.25">
      <c r="B24" s="103" t="s">
        <v>100</v>
      </c>
      <c r="D24" s="174">
        <v>0.21180555555555555</v>
      </c>
      <c r="E24" s="86">
        <v>0.24861111111111112</v>
      </c>
      <c r="F24" s="86">
        <v>0.28680555555555598</v>
      </c>
      <c r="G24" s="86">
        <v>0.328472222222222</v>
      </c>
      <c r="H24" s="86">
        <v>0.37013888888888902</v>
      </c>
      <c r="I24" s="86">
        <v>0.41180555555555598</v>
      </c>
      <c r="J24" s="86">
        <v>0.453472222222222</v>
      </c>
      <c r="K24" s="86">
        <v>0.49513888888888902</v>
      </c>
      <c r="L24" s="86">
        <v>0.53680555555555598</v>
      </c>
      <c r="M24" s="86">
        <v>0.57847222222222205</v>
      </c>
      <c r="N24" s="86">
        <v>0.62013888888888902</v>
      </c>
      <c r="O24" s="86">
        <v>0.66180555555555598</v>
      </c>
      <c r="P24" s="86">
        <v>0.70347222222222205</v>
      </c>
      <c r="Q24" s="86">
        <v>0.74513888888888902</v>
      </c>
      <c r="R24" s="86">
        <v>0.78680555555555598</v>
      </c>
      <c r="S24" s="86">
        <v>0.82847222222222205</v>
      </c>
      <c r="T24" s="86">
        <v>0.87013888888888902</v>
      </c>
      <c r="U24" s="86">
        <v>0.91180555555555554</v>
      </c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2:74" x14ac:dyDescent="0.25">
      <c r="B25" s="103" t="s">
        <v>8</v>
      </c>
      <c r="C25" t="s">
        <v>93</v>
      </c>
      <c r="D25" s="174">
        <v>0.21597222222222223</v>
      </c>
      <c r="E25" s="88">
        <v>0.25277777777777777</v>
      </c>
      <c r="F25" s="88">
        <v>0.29097222222222202</v>
      </c>
      <c r="G25" s="88">
        <v>0.33263888888888898</v>
      </c>
      <c r="H25" s="88">
        <v>0.374305555555556</v>
      </c>
      <c r="I25" s="88">
        <v>0.41597222222222202</v>
      </c>
      <c r="J25" s="88">
        <v>0.45763888888888898</v>
      </c>
      <c r="K25" s="88">
        <v>0.499305555555556</v>
      </c>
      <c r="L25" s="88">
        <v>0.54097222222222197</v>
      </c>
      <c r="M25" s="88">
        <v>0.58263888888888904</v>
      </c>
      <c r="N25" s="88">
        <v>0.624305555555555</v>
      </c>
      <c r="O25" s="88">
        <v>0.66597222222222197</v>
      </c>
      <c r="P25" s="88">
        <v>0.70763888888888904</v>
      </c>
      <c r="Q25" s="88">
        <v>0.749305555555556</v>
      </c>
      <c r="R25" s="88">
        <v>0.79097222222222197</v>
      </c>
      <c r="S25" s="88">
        <v>0.83263888888888904</v>
      </c>
      <c r="T25" s="88">
        <v>0.874305555555556</v>
      </c>
      <c r="U25" s="88">
        <v>0.91597222222222219</v>
      </c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2:74" ht="12" customHeight="1" x14ac:dyDescent="0.25">
      <c r="B26" s="99"/>
      <c r="C26" s="110" t="s">
        <v>101</v>
      </c>
      <c r="D26" s="137">
        <v>160</v>
      </c>
      <c r="E26" s="108">
        <v>160</v>
      </c>
      <c r="F26" s="137">
        <v>160</v>
      </c>
      <c r="G26" s="108">
        <v>160</v>
      </c>
      <c r="H26" s="108">
        <v>160</v>
      </c>
      <c r="I26" s="108">
        <v>160</v>
      </c>
      <c r="J26" s="108">
        <v>160</v>
      </c>
      <c r="K26" s="108">
        <v>160</v>
      </c>
      <c r="L26" s="108">
        <v>160</v>
      </c>
      <c r="M26" s="108">
        <v>160</v>
      </c>
      <c r="N26" s="108">
        <v>160</v>
      </c>
      <c r="O26" s="108">
        <v>160</v>
      </c>
      <c r="P26" s="108">
        <v>160</v>
      </c>
      <c r="Q26" s="108">
        <v>160</v>
      </c>
      <c r="R26" s="108">
        <v>160</v>
      </c>
      <c r="S26" s="108">
        <v>160</v>
      </c>
      <c r="T26" s="108">
        <v>160</v>
      </c>
      <c r="U26" s="108">
        <v>160</v>
      </c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2:74" ht="12" customHeight="1" x14ac:dyDescent="0.25">
      <c r="B27" s="102" t="s">
        <v>102</v>
      </c>
      <c r="C27" s="110" t="s">
        <v>103</v>
      </c>
      <c r="D27" s="137">
        <v>160</v>
      </c>
      <c r="E27" s="108">
        <v>160</v>
      </c>
      <c r="F27" s="137">
        <v>160</v>
      </c>
      <c r="G27" s="108">
        <v>160</v>
      </c>
      <c r="H27" s="108">
        <v>160</v>
      </c>
      <c r="I27" s="108">
        <v>160</v>
      </c>
      <c r="J27" s="108">
        <v>160</v>
      </c>
      <c r="K27" s="108">
        <v>160</v>
      </c>
      <c r="L27" s="108">
        <v>160</v>
      </c>
      <c r="M27" s="108">
        <v>160</v>
      </c>
      <c r="N27" s="108">
        <v>160</v>
      </c>
      <c r="O27" s="108">
        <v>160</v>
      </c>
      <c r="P27" s="108">
        <v>160</v>
      </c>
      <c r="Q27" s="108">
        <v>160</v>
      </c>
      <c r="R27" s="108">
        <v>160</v>
      </c>
      <c r="S27" s="108">
        <v>160</v>
      </c>
      <c r="T27" s="108">
        <v>160</v>
      </c>
      <c r="U27" s="108">
        <v>160</v>
      </c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</row>
    <row r="28" spans="2:74" ht="12" customHeight="1" x14ac:dyDescent="0.25">
      <c r="B28" s="100"/>
      <c r="C28" s="110" t="s">
        <v>29</v>
      </c>
      <c r="D28" s="137"/>
      <c r="E28" s="108">
        <v>160</v>
      </c>
      <c r="F28" s="137">
        <v>160</v>
      </c>
      <c r="G28" s="108">
        <v>160</v>
      </c>
      <c r="H28" s="108">
        <v>160</v>
      </c>
      <c r="I28" s="108">
        <v>160</v>
      </c>
      <c r="J28" s="108">
        <v>160</v>
      </c>
      <c r="K28" s="108">
        <v>160</v>
      </c>
      <c r="L28" s="108">
        <v>160</v>
      </c>
      <c r="M28" s="108">
        <v>160</v>
      </c>
      <c r="N28" s="108">
        <v>160</v>
      </c>
      <c r="O28" s="108">
        <v>160</v>
      </c>
      <c r="P28" s="108">
        <v>160</v>
      </c>
      <c r="Q28" s="108">
        <v>160</v>
      </c>
      <c r="R28" s="108">
        <v>160</v>
      </c>
      <c r="S28" s="108">
        <v>160</v>
      </c>
      <c r="T28" s="108">
        <v>160</v>
      </c>
      <c r="U28" s="108">
        <v>160</v>
      </c>
      <c r="AD28" s="98"/>
      <c r="AE28" s="98"/>
      <c r="AF28" s="98"/>
      <c r="AG28" s="98"/>
      <c r="AH28" s="98"/>
      <c r="AI28" s="98"/>
      <c r="AJ28" s="98"/>
      <c r="AK28" s="98"/>
      <c r="BJ28"/>
      <c r="BK28"/>
      <c r="BL28"/>
      <c r="BM28"/>
      <c r="BN28"/>
      <c r="BO28"/>
      <c r="BP28"/>
      <c r="BQ28"/>
      <c r="BR28"/>
      <c r="BS28"/>
      <c r="BT28"/>
      <c r="BU28"/>
      <c r="BV28"/>
    </row>
    <row r="29" spans="2:74" ht="12" customHeight="1" x14ac:dyDescent="0.25">
      <c r="B29" s="101"/>
      <c r="C29" s="110" t="s">
        <v>30</v>
      </c>
      <c r="D29" s="137"/>
      <c r="E29" s="137"/>
      <c r="F29" s="137">
        <v>160</v>
      </c>
      <c r="G29" s="108">
        <v>160</v>
      </c>
      <c r="H29" s="108">
        <v>160</v>
      </c>
      <c r="I29" s="108">
        <v>160</v>
      </c>
      <c r="J29" s="108">
        <v>160</v>
      </c>
      <c r="K29" s="108">
        <v>160</v>
      </c>
      <c r="L29" s="108">
        <v>160</v>
      </c>
      <c r="M29" s="108">
        <v>160</v>
      </c>
      <c r="N29" s="108">
        <v>160</v>
      </c>
      <c r="O29" s="108">
        <v>160</v>
      </c>
      <c r="P29" s="108">
        <v>160</v>
      </c>
      <c r="Q29" s="108">
        <v>160</v>
      </c>
      <c r="R29" s="108">
        <v>160</v>
      </c>
      <c r="S29" s="108">
        <v>160</v>
      </c>
      <c r="T29" s="108">
        <v>160</v>
      </c>
      <c r="U29" s="108">
        <v>160</v>
      </c>
      <c r="AD29" s="98"/>
      <c r="AE29" s="98"/>
      <c r="AF29" s="98"/>
      <c r="AG29" s="98"/>
      <c r="AH29" s="98"/>
      <c r="AI29" s="98"/>
      <c r="AJ29" s="98"/>
      <c r="AK29" s="98"/>
      <c r="BJ29"/>
      <c r="BK29"/>
      <c r="BL29"/>
      <c r="BM29"/>
      <c r="BN29"/>
      <c r="BO29"/>
      <c r="BP29"/>
      <c r="BQ29"/>
      <c r="BR29"/>
      <c r="BS29"/>
      <c r="BT29"/>
      <c r="BU29"/>
      <c r="BV29"/>
    </row>
    <row r="30" spans="2:74" x14ac:dyDescent="0.25">
      <c r="B30" s="103" t="s">
        <v>8</v>
      </c>
      <c r="D30" s="174">
        <v>0.21666666666666667</v>
      </c>
      <c r="E30" s="174">
        <v>0.25347222222222221</v>
      </c>
      <c r="F30" s="86">
        <v>0.29166666666666702</v>
      </c>
      <c r="G30" s="86">
        <v>0.33333333333333298</v>
      </c>
      <c r="H30" s="86">
        <v>0.375</v>
      </c>
      <c r="I30" s="86">
        <v>0.41666666666666702</v>
      </c>
      <c r="J30" s="86">
        <v>0.45833333333333298</v>
      </c>
      <c r="K30" s="86">
        <v>0.5</v>
      </c>
      <c r="L30" s="86">
        <v>0.54166666666666696</v>
      </c>
      <c r="M30" s="86">
        <v>0.58333333333333304</v>
      </c>
      <c r="N30" s="86">
        <v>0.625</v>
      </c>
      <c r="O30" s="86">
        <v>0.66666666666666696</v>
      </c>
      <c r="P30" s="86">
        <v>0.70833333333333304</v>
      </c>
      <c r="Q30" s="86">
        <v>0.75</v>
      </c>
      <c r="R30" s="86">
        <v>0.79166666666666696</v>
      </c>
      <c r="S30" s="86">
        <v>0.83333333333333304</v>
      </c>
      <c r="T30" s="86">
        <v>0.875</v>
      </c>
      <c r="U30" s="86">
        <v>0.91666666666666663</v>
      </c>
      <c r="AD30" s="98"/>
      <c r="AE30" s="98"/>
      <c r="AF30" s="98"/>
      <c r="AG30" s="98"/>
      <c r="AH30" s="98"/>
      <c r="AI30" s="98"/>
      <c r="AJ30" s="98"/>
      <c r="AK30" s="98"/>
      <c r="BJ30"/>
      <c r="BK30"/>
      <c r="BL30"/>
      <c r="BM30"/>
      <c r="BN30"/>
      <c r="BO30"/>
      <c r="BP30"/>
      <c r="BQ30"/>
      <c r="BR30"/>
      <c r="BS30"/>
      <c r="BT30"/>
      <c r="BU30"/>
      <c r="BV30"/>
    </row>
    <row r="31" spans="2:74" x14ac:dyDescent="0.25">
      <c r="B31" s="35" t="s">
        <v>104</v>
      </c>
      <c r="D31" s="174">
        <v>0.22083333333333333</v>
      </c>
      <c r="E31" s="174">
        <v>0.25763888888888886</v>
      </c>
      <c r="F31" s="86">
        <v>0.295833333333333</v>
      </c>
      <c r="G31" s="86">
        <v>0.33750000000000002</v>
      </c>
      <c r="H31" s="86">
        <v>0.37916666666666698</v>
      </c>
      <c r="I31" s="86">
        <v>0.420833333333333</v>
      </c>
      <c r="J31" s="86">
        <v>0.46250000000000002</v>
      </c>
      <c r="K31" s="86">
        <v>0.50416666666666698</v>
      </c>
      <c r="L31" s="86">
        <v>0.54583333333333295</v>
      </c>
      <c r="M31" s="86">
        <v>0.58750000000000002</v>
      </c>
      <c r="N31" s="86">
        <v>0.62916666666666698</v>
      </c>
      <c r="O31" s="86">
        <v>0.67083333333333295</v>
      </c>
      <c r="P31" s="86">
        <v>0.71250000000000002</v>
      </c>
      <c r="Q31" s="86">
        <v>0.75416666666666698</v>
      </c>
      <c r="R31" s="86">
        <v>0.79583333333333295</v>
      </c>
      <c r="S31" s="86">
        <v>0.83750000000000002</v>
      </c>
      <c r="T31" s="86">
        <v>0.87916666666666698</v>
      </c>
      <c r="U31" s="86">
        <v>0.92083333333333328</v>
      </c>
      <c r="AD31" s="98"/>
      <c r="AE31" s="98"/>
      <c r="AF31" s="98"/>
      <c r="AG31" s="98"/>
      <c r="AH31" s="98"/>
      <c r="AI31" s="98"/>
      <c r="AJ31" s="98"/>
      <c r="AK31" s="98"/>
      <c r="BJ31"/>
      <c r="BK31"/>
      <c r="BL31"/>
      <c r="BM31"/>
      <c r="BN31"/>
      <c r="BO31"/>
      <c r="BP31"/>
      <c r="BQ31"/>
      <c r="BR31"/>
      <c r="BS31"/>
      <c r="BT31"/>
      <c r="BU31"/>
      <c r="BV31"/>
    </row>
    <row r="32" spans="2:74" x14ac:dyDescent="0.25">
      <c r="B32" s="40" t="s">
        <v>9</v>
      </c>
      <c r="C32" s="3" t="s">
        <v>93</v>
      </c>
      <c r="D32" s="175">
        <v>0.22638888888888889</v>
      </c>
      <c r="E32" s="175">
        <v>0.26319444444444445</v>
      </c>
      <c r="F32" s="88">
        <v>0.30138888888888898</v>
      </c>
      <c r="G32" s="88">
        <v>0.343055555555556</v>
      </c>
      <c r="H32" s="88">
        <v>0.38472222222222202</v>
      </c>
      <c r="I32" s="88">
        <v>0.42638888888888898</v>
      </c>
      <c r="J32" s="88">
        <v>0.468055555555556</v>
      </c>
      <c r="K32" s="88">
        <v>0.50972222222222197</v>
      </c>
      <c r="L32" s="88">
        <v>0.55138888888888904</v>
      </c>
      <c r="M32" s="88">
        <v>0.593055555555556</v>
      </c>
      <c r="N32" s="88">
        <v>0.63472222222222197</v>
      </c>
      <c r="O32" s="88">
        <v>0.67638888888888904</v>
      </c>
      <c r="P32" s="88">
        <v>0.718055555555556</v>
      </c>
      <c r="Q32" s="88">
        <v>0.75972222222222197</v>
      </c>
      <c r="R32" s="88">
        <v>0.80138888888888904</v>
      </c>
      <c r="S32" s="88">
        <v>0.843055555555556</v>
      </c>
      <c r="T32" s="88">
        <v>0.88472222222222197</v>
      </c>
      <c r="U32" s="88">
        <v>0.92638888888888893</v>
      </c>
      <c r="AD32" s="98"/>
      <c r="AE32" s="98"/>
      <c r="AF32" s="98"/>
      <c r="AG32" s="98"/>
      <c r="AH32" s="98"/>
      <c r="AI32" s="98"/>
      <c r="AJ32" s="98"/>
      <c r="AK32" s="98"/>
      <c r="BJ32"/>
      <c r="BK32"/>
      <c r="BL32"/>
      <c r="BM32"/>
      <c r="BN32"/>
      <c r="BO32"/>
      <c r="BP32"/>
      <c r="BQ32"/>
      <c r="BR32"/>
      <c r="BS32"/>
      <c r="BT32"/>
      <c r="BU32"/>
      <c r="BV32"/>
    </row>
    <row r="33" spans="2:74" ht="12" customHeight="1" x14ac:dyDescent="0.25">
      <c r="B33" s="100"/>
      <c r="C33" s="133" t="s">
        <v>101</v>
      </c>
      <c r="D33" s="137">
        <v>160</v>
      </c>
      <c r="E33" s="108">
        <v>160</v>
      </c>
      <c r="F33" s="137">
        <v>160</v>
      </c>
      <c r="G33" s="108">
        <v>160</v>
      </c>
      <c r="H33" s="108">
        <v>160</v>
      </c>
      <c r="I33" s="108">
        <v>160</v>
      </c>
      <c r="J33" s="108">
        <v>160</v>
      </c>
      <c r="K33" s="108">
        <v>160</v>
      </c>
      <c r="L33" s="108">
        <v>160</v>
      </c>
      <c r="M33" s="108">
        <v>160</v>
      </c>
      <c r="N33" s="108">
        <v>160</v>
      </c>
      <c r="O33" s="108">
        <v>160</v>
      </c>
      <c r="P33" s="108">
        <v>160</v>
      </c>
      <c r="Q33" s="108">
        <v>160</v>
      </c>
      <c r="R33" s="108">
        <v>160</v>
      </c>
      <c r="S33" s="108">
        <v>160</v>
      </c>
      <c r="T33" s="108">
        <v>160</v>
      </c>
      <c r="U33" s="108">
        <v>160</v>
      </c>
      <c r="AD33" s="98"/>
      <c r="AE33" s="98"/>
      <c r="AF33" s="98"/>
      <c r="AG33" s="98"/>
      <c r="AH33" s="98"/>
      <c r="AI33" s="98"/>
      <c r="AJ33" s="98"/>
      <c r="AK33" s="98"/>
      <c r="BJ33"/>
      <c r="BK33"/>
      <c r="BL33"/>
      <c r="BM33"/>
      <c r="BN33"/>
      <c r="BO33"/>
      <c r="BP33"/>
      <c r="BQ33"/>
      <c r="BR33"/>
      <c r="BS33"/>
      <c r="BT33"/>
      <c r="BU33"/>
      <c r="BV33"/>
    </row>
    <row r="34" spans="2:74" ht="12" customHeight="1" x14ac:dyDescent="0.25">
      <c r="B34" s="102" t="s">
        <v>102</v>
      </c>
      <c r="C34" s="110" t="s">
        <v>103</v>
      </c>
      <c r="D34" s="137">
        <v>160</v>
      </c>
      <c r="E34" s="108">
        <v>160</v>
      </c>
      <c r="F34" s="137">
        <v>160</v>
      </c>
      <c r="G34" s="108">
        <v>160</v>
      </c>
      <c r="H34" s="108">
        <v>160</v>
      </c>
      <c r="I34" s="108">
        <v>160</v>
      </c>
      <c r="J34" s="108">
        <v>160</v>
      </c>
      <c r="K34" s="108">
        <v>160</v>
      </c>
      <c r="L34" s="108">
        <v>160</v>
      </c>
      <c r="M34" s="108">
        <v>160</v>
      </c>
      <c r="N34" s="108">
        <v>160</v>
      </c>
      <c r="O34" s="108">
        <v>160</v>
      </c>
      <c r="P34" s="108">
        <v>160</v>
      </c>
      <c r="Q34" s="108">
        <v>160</v>
      </c>
      <c r="R34" s="108">
        <v>160</v>
      </c>
      <c r="S34" s="108">
        <v>160</v>
      </c>
      <c r="T34" s="108">
        <v>160</v>
      </c>
      <c r="U34" s="108">
        <v>160</v>
      </c>
      <c r="AD34" s="98"/>
      <c r="AE34" s="98"/>
      <c r="AF34" s="98"/>
      <c r="AG34" s="98"/>
      <c r="AH34" s="98"/>
      <c r="AI34" s="98"/>
      <c r="AJ34" s="98"/>
      <c r="AK34" s="98"/>
      <c r="BJ34"/>
      <c r="BK34"/>
      <c r="BL34"/>
      <c r="BM34"/>
      <c r="BN34"/>
      <c r="BO34"/>
      <c r="BP34"/>
      <c r="BQ34"/>
      <c r="BR34"/>
      <c r="BS34"/>
      <c r="BT34"/>
      <c r="BU34"/>
      <c r="BV34"/>
    </row>
    <row r="35" spans="2:74" ht="12" customHeight="1" x14ac:dyDescent="0.25">
      <c r="B35" s="100"/>
      <c r="C35" s="110" t="s">
        <v>29</v>
      </c>
      <c r="D35" s="137"/>
      <c r="E35" s="108">
        <v>160</v>
      </c>
      <c r="F35" s="137">
        <v>160</v>
      </c>
      <c r="G35" s="108">
        <v>160</v>
      </c>
      <c r="H35" s="108">
        <v>160</v>
      </c>
      <c r="I35" s="108">
        <v>160</v>
      </c>
      <c r="J35" s="108">
        <v>160</v>
      </c>
      <c r="K35" s="108">
        <v>160</v>
      </c>
      <c r="L35" s="108">
        <v>160</v>
      </c>
      <c r="M35" s="108">
        <v>160</v>
      </c>
      <c r="N35" s="108">
        <v>160</v>
      </c>
      <c r="O35" s="108">
        <v>160</v>
      </c>
      <c r="P35" s="108">
        <v>160</v>
      </c>
      <c r="Q35" s="108">
        <v>160</v>
      </c>
      <c r="R35" s="108">
        <v>160</v>
      </c>
      <c r="S35" s="108">
        <v>160</v>
      </c>
      <c r="T35" s="108">
        <v>160</v>
      </c>
      <c r="U35" s="108">
        <v>160</v>
      </c>
      <c r="AD35" s="98"/>
      <c r="AE35" s="98"/>
      <c r="AF35" s="98"/>
      <c r="AG35" s="98"/>
      <c r="AH35" s="98"/>
      <c r="AI35" s="98"/>
      <c r="AJ35" s="98"/>
      <c r="AK35" s="98"/>
      <c r="BJ35"/>
      <c r="BK35"/>
      <c r="BL35"/>
      <c r="BM35"/>
      <c r="BN35"/>
      <c r="BO35"/>
      <c r="BP35"/>
      <c r="BQ35"/>
      <c r="BR35"/>
      <c r="BS35"/>
      <c r="BT35"/>
      <c r="BU35"/>
      <c r="BV35"/>
    </row>
    <row r="36" spans="2:74" ht="12" customHeight="1" x14ac:dyDescent="0.25">
      <c r="B36" s="101"/>
      <c r="C36" s="110" t="s">
        <v>30</v>
      </c>
      <c r="D36" s="137"/>
      <c r="E36" s="137"/>
      <c r="F36" s="137">
        <v>160</v>
      </c>
      <c r="G36" s="108">
        <v>160</v>
      </c>
      <c r="H36" s="108">
        <v>160</v>
      </c>
      <c r="I36" s="108">
        <v>160</v>
      </c>
      <c r="J36" s="108">
        <v>160</v>
      </c>
      <c r="K36" s="108">
        <v>160</v>
      </c>
      <c r="L36" s="108">
        <v>160</v>
      </c>
      <c r="M36" s="108">
        <v>160</v>
      </c>
      <c r="N36" s="108">
        <v>160</v>
      </c>
      <c r="O36" s="108">
        <v>160</v>
      </c>
      <c r="P36" s="108">
        <v>160</v>
      </c>
      <c r="Q36" s="108">
        <v>160</v>
      </c>
      <c r="R36" s="108">
        <v>160</v>
      </c>
      <c r="S36" s="108">
        <v>160</v>
      </c>
      <c r="T36" s="108">
        <v>160</v>
      </c>
      <c r="U36" s="108">
        <v>160</v>
      </c>
      <c r="AD36" s="98"/>
      <c r="AE36" s="98"/>
      <c r="AF36" s="98"/>
      <c r="AG36" s="98"/>
      <c r="AH36" s="98"/>
      <c r="AI36" s="98"/>
      <c r="AJ36" s="98"/>
      <c r="AK36" s="98"/>
      <c r="BJ36"/>
      <c r="BK36"/>
      <c r="BL36"/>
      <c r="BM36"/>
      <c r="BN36"/>
      <c r="BO36"/>
      <c r="BP36"/>
      <c r="BQ36"/>
      <c r="BR36"/>
      <c r="BS36"/>
      <c r="BT36"/>
      <c r="BU36"/>
      <c r="BV36"/>
    </row>
    <row r="37" spans="2:74" x14ac:dyDescent="0.25">
      <c r="B37" s="62" t="s">
        <v>9</v>
      </c>
      <c r="D37" s="174">
        <v>0.22708333333333333</v>
      </c>
      <c r="E37" s="174">
        <v>0.26527777777777778</v>
      </c>
      <c r="F37" s="86">
        <v>0.30486111111111103</v>
      </c>
      <c r="G37" s="86">
        <v>0.34652777777777777</v>
      </c>
      <c r="H37" s="86">
        <v>0.38819444444444445</v>
      </c>
      <c r="I37" s="86">
        <v>0.42986111111111103</v>
      </c>
      <c r="J37" s="86">
        <v>0.47152777777777799</v>
      </c>
      <c r="K37" s="86">
        <v>0.51319444444444495</v>
      </c>
      <c r="L37" s="86">
        <v>0.55486111111111103</v>
      </c>
      <c r="M37" s="86">
        <v>0.59652777777777799</v>
      </c>
      <c r="N37" s="86">
        <v>0.63819444444444495</v>
      </c>
      <c r="O37" s="86">
        <v>0.67986111111111103</v>
      </c>
      <c r="P37" s="86">
        <v>0.72152777777777799</v>
      </c>
      <c r="Q37" s="86">
        <v>0.76319444444444495</v>
      </c>
      <c r="R37" s="86">
        <v>0.80486111111111203</v>
      </c>
      <c r="S37" s="86">
        <v>0.84652777777777799</v>
      </c>
      <c r="T37" s="86">
        <v>0.88819444444444495</v>
      </c>
      <c r="U37" s="86">
        <v>0.92986111111111203</v>
      </c>
      <c r="AD37" s="98"/>
      <c r="AE37" s="98"/>
      <c r="AF37" s="98"/>
      <c r="AG37" s="98"/>
      <c r="AH37" s="98"/>
      <c r="AI37" s="98"/>
      <c r="AJ37" s="98"/>
      <c r="AK37" s="98"/>
      <c r="BJ37"/>
      <c r="BK37"/>
      <c r="BL37"/>
      <c r="BM37"/>
      <c r="BN37"/>
      <c r="BO37"/>
      <c r="BP37"/>
      <c r="BQ37"/>
      <c r="BR37"/>
      <c r="BS37"/>
      <c r="BT37"/>
      <c r="BU37"/>
      <c r="BV37"/>
    </row>
    <row r="38" spans="2:74" x14ac:dyDescent="0.25">
      <c r="B38" s="35" t="s">
        <v>105</v>
      </c>
      <c r="D38" s="86">
        <v>0.23055555555555557</v>
      </c>
      <c r="E38" s="86">
        <v>0.26874999999999999</v>
      </c>
      <c r="F38" s="86">
        <v>0.30833333333333302</v>
      </c>
      <c r="G38" s="86">
        <v>0.35000000000000003</v>
      </c>
      <c r="H38" s="86">
        <v>0.39166666666666666</v>
      </c>
      <c r="I38" s="86">
        <v>0.43333333333333302</v>
      </c>
      <c r="J38" s="86">
        <v>0.47499999999999998</v>
      </c>
      <c r="K38" s="86">
        <v>0.51666666666666705</v>
      </c>
      <c r="L38" s="86">
        <v>0.55833333333333302</v>
      </c>
      <c r="M38" s="86">
        <v>0.6</v>
      </c>
      <c r="N38" s="86">
        <v>0.64166666666666605</v>
      </c>
      <c r="O38" s="86">
        <v>0.68333333333333302</v>
      </c>
      <c r="P38" s="86">
        <v>0.72499999999999998</v>
      </c>
      <c r="Q38" s="86">
        <v>0.76666666666666605</v>
      </c>
      <c r="R38" s="86">
        <v>0.80833333333333302</v>
      </c>
      <c r="S38" s="86">
        <v>0.85</v>
      </c>
      <c r="T38" s="86">
        <v>0.89166666666666605</v>
      </c>
      <c r="U38" s="86">
        <v>0.93333333333333302</v>
      </c>
      <c r="AD38" s="98"/>
      <c r="AE38" s="98"/>
      <c r="AF38" s="98"/>
      <c r="AG38" s="98"/>
      <c r="AH38" s="98"/>
      <c r="AI38" s="98"/>
      <c r="AJ38" s="98"/>
      <c r="AK38" s="98"/>
      <c r="BJ38"/>
      <c r="BK38"/>
      <c r="BL38"/>
      <c r="BM38"/>
      <c r="BN38"/>
      <c r="BO38"/>
      <c r="BP38"/>
      <c r="BQ38"/>
      <c r="BR38"/>
      <c r="BS38"/>
      <c r="BT38"/>
      <c r="BU38"/>
      <c r="BV38"/>
    </row>
    <row r="39" spans="2:74" x14ac:dyDescent="0.25">
      <c r="B39" s="83" t="s">
        <v>106</v>
      </c>
      <c r="C39" s="3" t="s">
        <v>93</v>
      </c>
      <c r="D39" s="88">
        <v>0.2326388888888889</v>
      </c>
      <c r="E39" s="88">
        <v>0.27083333333333331</v>
      </c>
      <c r="F39" s="88">
        <v>0.31111111111111101</v>
      </c>
      <c r="G39" s="88">
        <v>0.3527777777777778</v>
      </c>
      <c r="H39" s="88">
        <v>0.39444444444444443</v>
      </c>
      <c r="I39" s="88">
        <v>0.43611111111111101</v>
      </c>
      <c r="J39" s="88">
        <v>0.47777777777777802</v>
      </c>
      <c r="K39" s="88">
        <v>0.51944444444444504</v>
      </c>
      <c r="L39" s="88">
        <v>0.56111111111111101</v>
      </c>
      <c r="M39" s="88">
        <v>0.60277777777777797</v>
      </c>
      <c r="N39" s="88">
        <v>0.64444444444444404</v>
      </c>
      <c r="O39" s="88">
        <v>0.68611111111111101</v>
      </c>
      <c r="P39" s="88">
        <v>0.72777777777777797</v>
      </c>
      <c r="Q39" s="88">
        <v>0.76944444444444404</v>
      </c>
      <c r="R39" s="88">
        <v>0.81111111111111101</v>
      </c>
      <c r="S39" s="88">
        <v>0.85277777777777797</v>
      </c>
      <c r="T39" s="88">
        <v>0.89444444444444404</v>
      </c>
      <c r="U39" s="88">
        <v>0.93611111111111101</v>
      </c>
      <c r="AD39" s="98"/>
      <c r="AE39" s="98"/>
      <c r="AF39" s="98"/>
      <c r="AG39" s="98"/>
      <c r="AH39" s="98"/>
      <c r="AI39" s="98"/>
      <c r="AJ39" s="98"/>
      <c r="AK39" s="98"/>
      <c r="BJ39"/>
      <c r="BK39"/>
      <c r="BL39"/>
      <c r="BM39"/>
      <c r="BN39"/>
      <c r="BO39"/>
      <c r="BP39"/>
      <c r="BQ39"/>
      <c r="BR39"/>
      <c r="BS39"/>
      <c r="BT39"/>
      <c r="BU39"/>
      <c r="BV39"/>
    </row>
    <row r="40" spans="2:74" x14ac:dyDescent="0.25">
      <c r="B40" s="35" t="s">
        <v>106</v>
      </c>
      <c r="D40" s="86">
        <v>0.23333333333333331</v>
      </c>
      <c r="E40" s="86">
        <v>0.27083333333333331</v>
      </c>
      <c r="F40" s="86">
        <v>0.3125</v>
      </c>
      <c r="G40" s="86">
        <v>0.35416666666666669</v>
      </c>
      <c r="H40" s="86">
        <v>0.39583333333333331</v>
      </c>
      <c r="I40" s="86">
        <v>0.4375</v>
      </c>
      <c r="J40" s="86">
        <v>0.47916666666666702</v>
      </c>
      <c r="K40" s="86">
        <v>0.52083333333333404</v>
      </c>
      <c r="L40" s="86">
        <v>0.5625</v>
      </c>
      <c r="M40" s="86">
        <v>0.60416666666666696</v>
      </c>
      <c r="N40" s="86">
        <v>0.64583333333333304</v>
      </c>
      <c r="O40" s="86">
        <v>0.6875</v>
      </c>
      <c r="P40" s="86">
        <v>0.72916666666666696</v>
      </c>
      <c r="Q40" s="86">
        <v>0.77083333333333304</v>
      </c>
      <c r="R40" s="86">
        <v>0.8125</v>
      </c>
      <c r="S40" s="86">
        <v>0.85416666666666696</v>
      </c>
      <c r="T40" s="86">
        <v>0.89583333333333304</v>
      </c>
      <c r="U40" s="86">
        <v>0.9375</v>
      </c>
      <c r="AD40" s="98"/>
      <c r="AE40" s="98"/>
      <c r="AF40" s="98"/>
      <c r="AG40" s="98"/>
      <c r="AH40" s="98"/>
      <c r="AI40" s="98"/>
      <c r="AJ40" s="98"/>
      <c r="AK40" s="98"/>
      <c r="BJ40"/>
      <c r="BK40"/>
      <c r="BL40"/>
      <c r="BM40"/>
      <c r="BN40"/>
      <c r="BO40"/>
      <c r="BP40"/>
      <c r="BQ40"/>
      <c r="BR40"/>
      <c r="BS40"/>
      <c r="BT40"/>
      <c r="BU40"/>
      <c r="BV40"/>
    </row>
    <row r="41" spans="2:74" x14ac:dyDescent="0.25">
      <c r="B41" s="35" t="s">
        <v>107</v>
      </c>
      <c r="D41" s="86">
        <v>0.23680555555555557</v>
      </c>
      <c r="E41" s="86">
        <v>0.27430555555555552</v>
      </c>
      <c r="F41" s="86">
        <v>0.31527777777777799</v>
      </c>
      <c r="G41" s="86">
        <v>0.35694444444444445</v>
      </c>
      <c r="H41" s="86">
        <v>0.39861111111111108</v>
      </c>
      <c r="I41" s="86">
        <v>0.44027777777777799</v>
      </c>
      <c r="J41" s="86">
        <v>0.48194444444444401</v>
      </c>
      <c r="K41" s="86">
        <v>0.52361111111111103</v>
      </c>
      <c r="L41" s="86">
        <v>0.56527777777777699</v>
      </c>
      <c r="M41" s="86">
        <v>0.60694444444444495</v>
      </c>
      <c r="N41" s="86">
        <v>0.64861111111111003</v>
      </c>
      <c r="O41" s="86">
        <v>0.69027777777777699</v>
      </c>
      <c r="P41" s="86">
        <v>0.73194444444444495</v>
      </c>
      <c r="Q41" s="86">
        <v>0.77361111111111003</v>
      </c>
      <c r="R41" s="86">
        <v>0.81527777777777699</v>
      </c>
      <c r="S41" s="86">
        <v>0.85694444444444495</v>
      </c>
      <c r="T41" s="86">
        <v>0.89861111111111003</v>
      </c>
      <c r="U41" s="86">
        <v>0.94027777777777799</v>
      </c>
      <c r="AD41" s="98"/>
      <c r="AE41" s="98"/>
      <c r="AF41" s="98"/>
      <c r="AG41" s="98"/>
      <c r="AH41" s="98"/>
      <c r="AI41" s="98"/>
      <c r="AJ41" s="98"/>
      <c r="AK41" s="98"/>
      <c r="BJ41"/>
      <c r="BK41"/>
      <c r="BL41"/>
      <c r="BM41"/>
      <c r="BN41"/>
      <c r="BO41"/>
      <c r="BP41"/>
      <c r="BQ41"/>
      <c r="BR41"/>
      <c r="BS41"/>
      <c r="BT41"/>
      <c r="BU41"/>
      <c r="BV41"/>
    </row>
    <row r="42" spans="2:74" x14ac:dyDescent="0.25">
      <c r="B42" s="35" t="s">
        <v>108</v>
      </c>
      <c r="D42" s="86">
        <v>0.2388888888888889</v>
      </c>
      <c r="E42" s="86">
        <v>0.27638888888888885</v>
      </c>
      <c r="F42" s="86">
        <v>0.31736111111111098</v>
      </c>
      <c r="G42" s="86">
        <v>0.35902777777777778</v>
      </c>
      <c r="H42" s="86">
        <v>0.40069444444444446</v>
      </c>
      <c r="I42" s="86">
        <v>0.44236111111111098</v>
      </c>
      <c r="J42" s="86">
        <v>0.484027777777778</v>
      </c>
      <c r="K42" s="86">
        <v>0.52569444444444502</v>
      </c>
      <c r="L42" s="86">
        <v>0.56736111111111098</v>
      </c>
      <c r="M42" s="86">
        <v>0.60902777777777795</v>
      </c>
      <c r="N42" s="86">
        <v>0.65069444444444502</v>
      </c>
      <c r="O42" s="86">
        <v>0.69236111111111098</v>
      </c>
      <c r="P42" s="86">
        <v>0.73402777777777795</v>
      </c>
      <c r="Q42" s="86">
        <v>0.77569444444444502</v>
      </c>
      <c r="R42" s="86">
        <v>0.81736111111111198</v>
      </c>
      <c r="S42" s="86">
        <v>0.85902777777777795</v>
      </c>
      <c r="T42" s="86">
        <v>0.90069444444444502</v>
      </c>
      <c r="U42" s="86">
        <v>0.94236111111111198</v>
      </c>
      <c r="AD42" s="98"/>
      <c r="AE42" s="98"/>
      <c r="AF42" s="98"/>
      <c r="AG42" s="98"/>
      <c r="AH42" s="98"/>
      <c r="AI42" s="98"/>
      <c r="AJ42" s="98"/>
      <c r="AK42" s="98"/>
      <c r="BJ42"/>
      <c r="BK42"/>
      <c r="BL42"/>
      <c r="BM42"/>
      <c r="BN42"/>
      <c r="BO42"/>
      <c r="BP42"/>
      <c r="BQ42"/>
      <c r="BR42"/>
      <c r="BS42"/>
      <c r="BT42"/>
      <c r="BU42"/>
      <c r="BV42"/>
    </row>
    <row r="43" spans="2:74" x14ac:dyDescent="0.25">
      <c r="B43" s="103" t="s">
        <v>10</v>
      </c>
      <c r="C43" t="s">
        <v>93</v>
      </c>
      <c r="D43" s="86">
        <v>0.24374999999999999</v>
      </c>
      <c r="E43" s="86">
        <v>0.28194444444444444</v>
      </c>
      <c r="F43" s="86">
        <v>0.32222222222222202</v>
      </c>
      <c r="G43" s="86">
        <v>0.36388888888888887</v>
      </c>
      <c r="H43" s="86">
        <v>0.4055555555555555</v>
      </c>
      <c r="I43" s="86">
        <v>0.44722222222222202</v>
      </c>
      <c r="J43" s="86">
        <v>0.48888888888888898</v>
      </c>
      <c r="K43" s="86">
        <v>0.530555555555556</v>
      </c>
      <c r="L43" s="86">
        <v>0.57222222222222197</v>
      </c>
      <c r="M43" s="86">
        <v>0.61388888888888904</v>
      </c>
      <c r="N43" s="86">
        <v>0.655555555555555</v>
      </c>
      <c r="O43" s="86">
        <v>0.69722222222222197</v>
      </c>
      <c r="P43" s="86">
        <v>0.73888888888888904</v>
      </c>
      <c r="Q43" s="86">
        <v>0.780555555555555</v>
      </c>
      <c r="R43" s="86">
        <v>0.82222222222222197</v>
      </c>
      <c r="S43" s="86">
        <v>0.86388888888888904</v>
      </c>
      <c r="T43" s="86">
        <v>0.905555555555555</v>
      </c>
      <c r="U43" s="86">
        <v>0.94722222222222197</v>
      </c>
      <c r="AD43" s="98"/>
      <c r="AE43" s="98"/>
      <c r="AF43" s="98"/>
      <c r="AG43" s="98"/>
      <c r="AH43" s="98"/>
      <c r="AI43" s="98"/>
      <c r="AJ43" s="98"/>
      <c r="AK43" s="98"/>
      <c r="BJ43"/>
      <c r="BK43"/>
      <c r="BL43"/>
      <c r="BM43"/>
      <c r="BN43"/>
      <c r="BO43"/>
      <c r="BP43"/>
      <c r="BQ43"/>
      <c r="BR43"/>
      <c r="BS43"/>
      <c r="BT43"/>
      <c r="BU43"/>
      <c r="BV43"/>
    </row>
    <row r="44" spans="2:74" x14ac:dyDescent="0.25">
      <c r="B44" s="96" t="s">
        <v>10</v>
      </c>
      <c r="C44" s="4"/>
      <c r="D44" s="89">
        <v>0.24444444444444444</v>
      </c>
      <c r="E44" s="89">
        <v>0.28472222222222221</v>
      </c>
      <c r="F44" s="89">
        <v>0.32291666666666702</v>
      </c>
      <c r="G44" s="89">
        <v>0.36458333333333331</v>
      </c>
      <c r="H44" s="89">
        <v>0.40625</v>
      </c>
      <c r="I44" s="89">
        <v>0.44791666666666702</v>
      </c>
      <c r="J44" s="89">
        <v>0.48958333333333298</v>
      </c>
      <c r="K44" s="89">
        <v>0.53125</v>
      </c>
      <c r="L44" s="89">
        <v>0.57291666666666596</v>
      </c>
      <c r="M44" s="89">
        <v>0.61458333333333304</v>
      </c>
      <c r="N44" s="89">
        <v>0.65625</v>
      </c>
      <c r="O44" s="89">
        <v>0.69791666666666596</v>
      </c>
      <c r="P44" s="89">
        <v>0.73958333333333304</v>
      </c>
      <c r="Q44" s="89">
        <v>0.78125</v>
      </c>
      <c r="R44" s="89">
        <v>0.82291666666666696</v>
      </c>
      <c r="S44" s="89">
        <v>0.86458333333333304</v>
      </c>
      <c r="T44" s="89">
        <v>0.90625</v>
      </c>
      <c r="U44" s="89">
        <v>0.94791666666666696</v>
      </c>
      <c r="AD44" s="98"/>
      <c r="AE44" s="98"/>
      <c r="AF44" s="98"/>
      <c r="AG44" s="98"/>
      <c r="AH44" s="98"/>
      <c r="AI44" s="98"/>
      <c r="AJ44" s="98"/>
      <c r="AK44" s="98"/>
      <c r="BJ44"/>
      <c r="BK44"/>
      <c r="BL44"/>
      <c r="BM44"/>
      <c r="BN44"/>
      <c r="BO44"/>
      <c r="BP44"/>
      <c r="BQ44"/>
      <c r="BR44"/>
      <c r="BS44"/>
      <c r="BT44"/>
      <c r="BU44"/>
      <c r="BV44"/>
    </row>
    <row r="45" spans="2:74" x14ac:dyDescent="0.25">
      <c r="B45" s="35" t="s">
        <v>109</v>
      </c>
      <c r="D45" s="86">
        <v>0.24722222222222223</v>
      </c>
      <c r="E45" s="86">
        <v>0.28819444444444448</v>
      </c>
      <c r="F45" s="86">
        <v>0.32569444444444401</v>
      </c>
      <c r="G45" s="86">
        <v>0.36736111111111108</v>
      </c>
      <c r="H45" s="86">
        <v>0.40902777777777777</v>
      </c>
      <c r="I45" s="86">
        <v>0.45069444444444501</v>
      </c>
      <c r="J45" s="86">
        <v>0.49236111111111103</v>
      </c>
      <c r="K45" s="86">
        <v>0.53402777777777799</v>
      </c>
      <c r="L45" s="86">
        <v>0.57569444444444395</v>
      </c>
      <c r="M45" s="86">
        <v>0.61736111111111103</v>
      </c>
      <c r="N45" s="86">
        <v>0.65902777777777799</v>
      </c>
      <c r="O45" s="86">
        <v>0.70069444444444395</v>
      </c>
      <c r="P45" s="86">
        <v>0.74236111111111103</v>
      </c>
      <c r="Q45" s="86">
        <v>0.78402777777777799</v>
      </c>
      <c r="R45" s="86">
        <v>0.82569444444444495</v>
      </c>
      <c r="S45" s="86">
        <v>0.86736111111111103</v>
      </c>
      <c r="T45" s="86">
        <v>0.90902777777777799</v>
      </c>
      <c r="U45" s="86">
        <v>0.95069444444444495</v>
      </c>
      <c r="AD45" s="98"/>
      <c r="AE45" s="98"/>
      <c r="AF45" s="98"/>
      <c r="AG45" s="98"/>
      <c r="AH45" s="98"/>
      <c r="AI45" s="98"/>
      <c r="AJ45" s="98"/>
      <c r="AK45" s="98"/>
      <c r="BJ45"/>
      <c r="BK45"/>
      <c r="BL45"/>
      <c r="BM45"/>
      <c r="BN45"/>
      <c r="BO45"/>
      <c r="BP45"/>
      <c r="BQ45"/>
      <c r="BR45"/>
      <c r="BS45"/>
      <c r="BT45"/>
      <c r="BU45"/>
      <c r="BV45"/>
    </row>
    <row r="46" spans="2:74" x14ac:dyDescent="0.25">
      <c r="B46" s="83" t="s">
        <v>110</v>
      </c>
      <c r="C46" s="3" t="s">
        <v>93</v>
      </c>
      <c r="D46" s="88">
        <v>0.25208333333333333</v>
      </c>
      <c r="E46" s="88">
        <v>0.29305555555555557</v>
      </c>
      <c r="F46" s="88">
        <v>0.33194444444444399</v>
      </c>
      <c r="G46" s="88">
        <v>0.37361111111111112</v>
      </c>
      <c r="H46" s="88">
        <v>0.4152777777777778</v>
      </c>
      <c r="I46" s="88">
        <v>0.45694444444444399</v>
      </c>
      <c r="J46" s="88">
        <v>0.49861111111111101</v>
      </c>
      <c r="K46" s="88">
        <v>0.54027777777777797</v>
      </c>
      <c r="L46" s="88">
        <v>0.58194444444444404</v>
      </c>
      <c r="M46" s="88">
        <v>0.62361111111111101</v>
      </c>
      <c r="N46" s="88">
        <v>0.66527777777777797</v>
      </c>
      <c r="O46" s="88">
        <v>0.70694444444444404</v>
      </c>
      <c r="P46" s="88">
        <v>0.74861111111111101</v>
      </c>
      <c r="Q46" s="88">
        <v>0.79027777777777797</v>
      </c>
      <c r="R46" s="88">
        <v>0.83194444444444504</v>
      </c>
      <c r="S46" s="88">
        <v>0.87361111111111101</v>
      </c>
      <c r="T46" s="88">
        <v>0.91527777777777797</v>
      </c>
      <c r="U46" s="88">
        <v>0.95694444444444504</v>
      </c>
      <c r="AD46" s="98"/>
      <c r="AE46" s="98"/>
      <c r="AF46" s="98"/>
      <c r="AG46" s="98"/>
      <c r="AH46" s="98"/>
      <c r="AI46" s="98"/>
      <c r="AJ46" s="98"/>
      <c r="AK46" s="98"/>
      <c r="BJ46"/>
      <c r="BK46"/>
      <c r="BL46"/>
      <c r="BM46"/>
      <c r="BN46"/>
      <c r="BO46"/>
      <c r="BP46"/>
      <c r="BQ46"/>
      <c r="BR46"/>
      <c r="BS46"/>
      <c r="BT46"/>
      <c r="BU46"/>
      <c r="BV46"/>
    </row>
    <row r="47" spans="2:74" x14ac:dyDescent="0.25">
      <c r="B47" s="35" t="s">
        <v>110</v>
      </c>
      <c r="D47" s="86">
        <v>0.25208333333333333</v>
      </c>
      <c r="E47" s="86">
        <v>0.29305555555555557</v>
      </c>
      <c r="F47" s="86">
        <v>0.33333333333333298</v>
      </c>
      <c r="G47" s="86">
        <v>0.375</v>
      </c>
      <c r="H47" s="86">
        <v>0.41666666666666669</v>
      </c>
      <c r="I47" s="86">
        <v>0.45833333333333298</v>
      </c>
      <c r="J47" s="86">
        <v>0.5</v>
      </c>
      <c r="K47" s="86">
        <v>0.54166666666666696</v>
      </c>
      <c r="L47" s="86">
        <v>0.58333333333333304</v>
      </c>
      <c r="M47" s="86">
        <v>0.625</v>
      </c>
      <c r="N47" s="86">
        <v>0.66666666666666696</v>
      </c>
      <c r="O47" s="86">
        <v>0.70833333333333304</v>
      </c>
      <c r="P47" s="86">
        <v>0.75</v>
      </c>
      <c r="Q47" s="86">
        <v>0.79166666666666696</v>
      </c>
      <c r="R47" s="86">
        <v>0.83333333333333404</v>
      </c>
      <c r="S47" s="86">
        <v>0.875</v>
      </c>
      <c r="T47" s="86">
        <v>0.91666666666666696</v>
      </c>
      <c r="U47" s="86">
        <v>0.95833333333333404</v>
      </c>
      <c r="AD47" s="98"/>
      <c r="AE47" s="98"/>
      <c r="AF47" s="98"/>
      <c r="AG47" s="98"/>
      <c r="AH47" s="98"/>
      <c r="AI47" s="98"/>
      <c r="AJ47" s="98"/>
      <c r="AK47" s="98"/>
      <c r="BJ47"/>
      <c r="BK47"/>
      <c r="BL47"/>
      <c r="BM47"/>
      <c r="BN47"/>
      <c r="BO47"/>
      <c r="BP47"/>
      <c r="BQ47"/>
      <c r="BR47"/>
      <c r="BS47"/>
      <c r="BT47"/>
      <c r="BU47"/>
      <c r="BV47"/>
    </row>
    <row r="48" spans="2:74" x14ac:dyDescent="0.25">
      <c r="B48" s="40" t="s">
        <v>11</v>
      </c>
      <c r="C48" s="3" t="s">
        <v>93</v>
      </c>
      <c r="D48" s="88">
        <v>0.25694444444444442</v>
      </c>
      <c r="E48" s="88">
        <v>0.29791666666666666</v>
      </c>
      <c r="F48" s="88">
        <v>0.33819444444444502</v>
      </c>
      <c r="G48" s="88">
        <v>0.37986111111111115</v>
      </c>
      <c r="H48" s="88">
        <v>0.42152777777777778</v>
      </c>
      <c r="I48" s="88">
        <v>0.46319444444444402</v>
      </c>
      <c r="J48" s="88">
        <v>0.50486111111111098</v>
      </c>
      <c r="K48" s="88">
        <v>0.54652777777777795</v>
      </c>
      <c r="L48" s="88">
        <v>0.58819444444444402</v>
      </c>
      <c r="M48" s="88">
        <v>0.62986111111111098</v>
      </c>
      <c r="N48" s="88">
        <v>0.67152777777777695</v>
      </c>
      <c r="O48" s="88">
        <v>0.71319444444444402</v>
      </c>
      <c r="P48" s="88">
        <v>0.75486111111111098</v>
      </c>
      <c r="Q48" s="88">
        <v>0.79652777777777695</v>
      </c>
      <c r="R48" s="88">
        <v>0.83819444444444402</v>
      </c>
      <c r="S48" s="88">
        <v>0.87986111111111098</v>
      </c>
      <c r="T48" s="88">
        <v>0.92152777777777695</v>
      </c>
      <c r="U48" s="88">
        <v>0.96319444444444402</v>
      </c>
      <c r="AD48" s="98"/>
      <c r="AE48" s="98"/>
      <c r="AF48" s="98"/>
      <c r="AG48" s="98"/>
      <c r="AH48" s="98"/>
      <c r="AI48" s="98"/>
      <c r="AJ48" s="98"/>
      <c r="AK48" s="98"/>
      <c r="BJ48"/>
      <c r="BK48"/>
      <c r="BL48"/>
      <c r="BM48"/>
      <c r="BN48"/>
      <c r="BO48"/>
      <c r="BP48"/>
      <c r="BQ48"/>
      <c r="BR48"/>
      <c r="BS48"/>
      <c r="BT48"/>
      <c r="BU48"/>
      <c r="BV48"/>
    </row>
    <row r="49" spans="2:74" ht="12" customHeight="1" thickBot="1" x14ac:dyDescent="0.3">
      <c r="B49" s="127"/>
      <c r="C49" s="129" t="s">
        <v>111</v>
      </c>
      <c r="D49" s="161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AD49" s="98"/>
      <c r="AE49" s="98"/>
      <c r="AF49" s="98"/>
      <c r="AG49" s="98"/>
      <c r="AH49" s="98"/>
      <c r="AI49" s="98"/>
      <c r="AJ49" s="98"/>
      <c r="AK49" s="98"/>
      <c r="BJ49"/>
      <c r="BK49"/>
      <c r="BL49"/>
      <c r="BM49"/>
      <c r="BN49"/>
      <c r="BO49"/>
      <c r="BP49"/>
      <c r="BQ49"/>
      <c r="BR49"/>
      <c r="BS49"/>
      <c r="BT49"/>
      <c r="BU49"/>
      <c r="BV49"/>
    </row>
    <row r="50" spans="2:74" ht="12" customHeight="1" x14ac:dyDescent="0.25">
      <c r="B50" s="99"/>
      <c r="C50" s="110" t="s">
        <v>101</v>
      </c>
      <c r="D50" s="137">
        <v>160</v>
      </c>
      <c r="E50" s="108">
        <v>160</v>
      </c>
      <c r="F50" s="108">
        <v>160</v>
      </c>
      <c r="G50" s="108">
        <v>160</v>
      </c>
      <c r="H50" s="108">
        <v>160</v>
      </c>
      <c r="I50" s="108">
        <v>160</v>
      </c>
      <c r="J50" s="108">
        <v>160</v>
      </c>
      <c r="K50" s="108">
        <v>160</v>
      </c>
      <c r="L50" s="108">
        <v>160</v>
      </c>
      <c r="M50" s="108">
        <v>160</v>
      </c>
      <c r="N50" s="108">
        <v>160</v>
      </c>
      <c r="O50" s="108">
        <v>160</v>
      </c>
      <c r="P50" s="108">
        <v>160</v>
      </c>
      <c r="Q50" s="108">
        <v>160</v>
      </c>
      <c r="R50" s="108">
        <v>160</v>
      </c>
      <c r="S50" s="108">
        <v>160</v>
      </c>
      <c r="T50" s="108">
        <v>160</v>
      </c>
      <c r="U50" s="108">
        <v>160</v>
      </c>
      <c r="AD50" s="98"/>
      <c r="AE50" s="98"/>
      <c r="AF50" s="98"/>
      <c r="AG50" s="98"/>
      <c r="AH50" s="98"/>
      <c r="AI50" s="98"/>
      <c r="AJ50" s="98"/>
      <c r="AK50" s="98"/>
      <c r="BJ50"/>
      <c r="BK50"/>
      <c r="BL50"/>
      <c r="BM50"/>
      <c r="BN50"/>
      <c r="BO50"/>
      <c r="BP50"/>
      <c r="BQ50"/>
      <c r="BR50"/>
      <c r="BS50"/>
      <c r="BT50"/>
      <c r="BU50"/>
      <c r="BV50"/>
    </row>
    <row r="51" spans="2:74" ht="12" customHeight="1" x14ac:dyDescent="0.25">
      <c r="B51" s="102" t="s">
        <v>102</v>
      </c>
      <c r="C51" s="110" t="s">
        <v>103</v>
      </c>
      <c r="D51" s="137">
        <v>160</v>
      </c>
      <c r="E51" s="108">
        <v>160</v>
      </c>
      <c r="F51" s="108">
        <v>160</v>
      </c>
      <c r="G51" s="108">
        <v>160</v>
      </c>
      <c r="H51" s="108">
        <v>160</v>
      </c>
      <c r="I51" s="108">
        <v>160</v>
      </c>
      <c r="J51" s="108">
        <v>160</v>
      </c>
      <c r="K51" s="108">
        <v>160</v>
      </c>
      <c r="L51" s="108">
        <v>160</v>
      </c>
      <c r="M51" s="108">
        <v>160</v>
      </c>
      <c r="N51" s="108">
        <v>160</v>
      </c>
      <c r="O51" s="108">
        <v>160</v>
      </c>
      <c r="P51" s="108">
        <v>160</v>
      </c>
      <c r="Q51" s="108">
        <v>160</v>
      </c>
      <c r="R51" s="108">
        <v>160</v>
      </c>
      <c r="S51" s="108">
        <v>160</v>
      </c>
      <c r="T51" s="108">
        <v>160</v>
      </c>
      <c r="U51" s="108">
        <v>160</v>
      </c>
      <c r="AD51" s="98"/>
      <c r="AE51" s="98"/>
      <c r="AF51" s="98"/>
      <c r="AG51" s="98"/>
      <c r="AH51" s="98"/>
      <c r="AI51" s="98"/>
      <c r="AJ51" s="98"/>
      <c r="AK51" s="98"/>
      <c r="BJ51"/>
      <c r="BK51"/>
      <c r="BL51"/>
      <c r="BM51"/>
      <c r="BN51"/>
      <c r="BO51"/>
      <c r="BP51"/>
      <c r="BQ51"/>
      <c r="BR51"/>
      <c r="BS51"/>
      <c r="BT51"/>
      <c r="BU51"/>
      <c r="BV51"/>
    </row>
    <row r="52" spans="2:74" ht="12" customHeight="1" x14ac:dyDescent="0.25">
      <c r="B52" s="100"/>
      <c r="C52" s="110" t="s">
        <v>29</v>
      </c>
      <c r="D52" s="137"/>
      <c r="E52" s="108">
        <v>160</v>
      </c>
      <c r="F52" s="108">
        <v>160</v>
      </c>
      <c r="G52" s="108">
        <v>160</v>
      </c>
      <c r="H52" s="108">
        <v>160</v>
      </c>
      <c r="I52" s="108">
        <v>160</v>
      </c>
      <c r="J52" s="108">
        <v>160</v>
      </c>
      <c r="K52" s="108">
        <v>160</v>
      </c>
      <c r="L52" s="108">
        <v>160</v>
      </c>
      <c r="M52" s="108">
        <v>160</v>
      </c>
      <c r="N52" s="108">
        <v>160</v>
      </c>
      <c r="O52" s="108">
        <v>160</v>
      </c>
      <c r="P52" s="108">
        <v>160</v>
      </c>
      <c r="Q52" s="108">
        <v>160</v>
      </c>
      <c r="R52" s="108">
        <v>160</v>
      </c>
      <c r="S52" s="108">
        <v>160</v>
      </c>
      <c r="T52" s="108">
        <v>160</v>
      </c>
      <c r="U52" s="108">
        <v>160</v>
      </c>
      <c r="AD52" s="98"/>
      <c r="AE52" s="98"/>
      <c r="AF52" s="98"/>
      <c r="AG52" s="98"/>
      <c r="AH52" s="98"/>
      <c r="AI52" s="98"/>
      <c r="AJ52" s="98"/>
      <c r="AK52" s="98"/>
      <c r="BJ52"/>
      <c r="BK52"/>
      <c r="BL52"/>
      <c r="BM52"/>
      <c r="BN52"/>
      <c r="BO52"/>
      <c r="BP52"/>
      <c r="BQ52"/>
      <c r="BR52"/>
      <c r="BS52"/>
      <c r="BT52"/>
      <c r="BU52"/>
      <c r="BV52"/>
    </row>
    <row r="53" spans="2:74" ht="12" customHeight="1" x14ac:dyDescent="0.25">
      <c r="B53" s="101"/>
      <c r="C53" s="110" t="s">
        <v>30</v>
      </c>
      <c r="D53" s="137"/>
      <c r="E53" s="137"/>
      <c r="F53" s="108">
        <v>160</v>
      </c>
      <c r="G53" s="108">
        <v>160</v>
      </c>
      <c r="H53" s="108">
        <v>160</v>
      </c>
      <c r="I53" s="108">
        <v>160</v>
      </c>
      <c r="J53" s="108">
        <v>160</v>
      </c>
      <c r="K53" s="108">
        <v>160</v>
      </c>
      <c r="L53" s="108">
        <v>160</v>
      </c>
      <c r="M53" s="108">
        <v>160</v>
      </c>
      <c r="N53" s="108">
        <v>160</v>
      </c>
      <c r="O53" s="108">
        <v>160</v>
      </c>
      <c r="P53" s="108">
        <v>160</v>
      </c>
      <c r="Q53" s="108">
        <v>160</v>
      </c>
      <c r="R53" s="108">
        <v>160</v>
      </c>
      <c r="S53" s="108">
        <v>160</v>
      </c>
      <c r="T53" s="108">
        <v>160</v>
      </c>
      <c r="U53" s="108">
        <v>160</v>
      </c>
      <c r="AD53" s="98"/>
      <c r="AE53" s="98"/>
      <c r="AF53" s="98"/>
      <c r="AG53" s="98"/>
      <c r="AH53" s="98"/>
      <c r="AI53" s="98"/>
      <c r="AJ53" s="98"/>
      <c r="AK53" s="98"/>
      <c r="BJ53"/>
      <c r="BK53"/>
      <c r="BL53"/>
      <c r="BM53"/>
      <c r="BN53"/>
      <c r="BO53"/>
      <c r="BP53"/>
      <c r="BQ53"/>
      <c r="BR53"/>
      <c r="BS53"/>
      <c r="BT53"/>
      <c r="BU53"/>
      <c r="BV53"/>
    </row>
    <row r="54" spans="2:74" x14ac:dyDescent="0.25">
      <c r="AF54" s="98"/>
      <c r="AG54" s="98"/>
      <c r="AH54" s="98"/>
      <c r="AI54" s="98"/>
      <c r="AJ54" s="98"/>
      <c r="AK54" s="98"/>
      <c r="AL54" s="98"/>
      <c r="AM54" s="98"/>
      <c r="BL54"/>
      <c r="BM54"/>
      <c r="BN54"/>
      <c r="BO54"/>
      <c r="BP54"/>
      <c r="BQ54"/>
      <c r="BR54"/>
      <c r="BS54"/>
      <c r="BT54"/>
      <c r="BU54"/>
      <c r="BV54"/>
    </row>
    <row r="55" spans="2:74" x14ac:dyDescent="0.25">
      <c r="AF55" s="98"/>
      <c r="AG55" s="98"/>
      <c r="AH55" s="98"/>
      <c r="AI55" s="98"/>
      <c r="AJ55" s="98"/>
      <c r="AK55" s="98"/>
      <c r="AL55" s="98"/>
      <c r="AM55" s="98"/>
      <c r="BL55"/>
      <c r="BM55"/>
      <c r="BN55"/>
      <c r="BO55"/>
      <c r="BP55"/>
      <c r="BQ55"/>
      <c r="BR55"/>
      <c r="BS55"/>
      <c r="BT55"/>
      <c r="BU55"/>
      <c r="BV55"/>
    </row>
    <row r="56" spans="2:74" x14ac:dyDescent="0.25">
      <c r="B56" s="96"/>
      <c r="C56" s="104" t="s">
        <v>86</v>
      </c>
      <c r="D56" s="97">
        <v>2</v>
      </c>
      <c r="E56" s="97">
        <v>4</v>
      </c>
      <c r="F56" s="97">
        <v>6</v>
      </c>
      <c r="G56" s="97">
        <v>8</v>
      </c>
      <c r="H56" s="97">
        <v>10</v>
      </c>
      <c r="I56" s="97">
        <v>12</v>
      </c>
      <c r="J56" s="97">
        <v>14</v>
      </c>
      <c r="K56" s="97">
        <v>16</v>
      </c>
      <c r="L56" s="97">
        <v>18</v>
      </c>
      <c r="M56" s="97">
        <v>20</v>
      </c>
      <c r="N56" s="97">
        <v>22</v>
      </c>
      <c r="O56" s="97">
        <v>24</v>
      </c>
      <c r="P56" s="97">
        <v>26</v>
      </c>
      <c r="Q56" s="97">
        <v>28</v>
      </c>
      <c r="R56" s="97">
        <v>30</v>
      </c>
      <c r="S56" s="97">
        <v>32</v>
      </c>
      <c r="T56" s="97">
        <v>34</v>
      </c>
      <c r="U56" s="97">
        <v>36</v>
      </c>
      <c r="V56" s="97">
        <v>38</v>
      </c>
      <c r="W56" s="97">
        <v>40</v>
      </c>
      <c r="X56" s="97">
        <v>42</v>
      </c>
      <c r="Y56" s="97">
        <v>42</v>
      </c>
      <c r="Z56" s="97">
        <v>44</v>
      </c>
      <c r="AE56" s="98"/>
      <c r="AF56" s="98"/>
      <c r="AG56" s="98"/>
      <c r="AH56" s="98"/>
      <c r="AI56" s="98"/>
      <c r="AJ56" s="98"/>
      <c r="AK56" s="98"/>
      <c r="AL56" s="98"/>
      <c r="BK56"/>
      <c r="BL56"/>
      <c r="BM56"/>
      <c r="BN56"/>
      <c r="BO56"/>
      <c r="BP56"/>
      <c r="BQ56"/>
      <c r="BR56"/>
      <c r="BS56"/>
      <c r="BT56"/>
      <c r="BU56"/>
      <c r="BV56"/>
    </row>
    <row r="57" spans="2:74" ht="15.75" thickBot="1" x14ac:dyDescent="0.3">
      <c r="B57" s="40" t="s">
        <v>91</v>
      </c>
      <c r="C57" s="60" t="s">
        <v>87</v>
      </c>
      <c r="D57" s="85" t="s">
        <v>88</v>
      </c>
      <c r="E57" s="85" t="s">
        <v>89</v>
      </c>
      <c r="F57" s="85" t="s">
        <v>88</v>
      </c>
      <c r="G57" s="85" t="s">
        <v>90</v>
      </c>
      <c r="H57" s="85" t="s">
        <v>88</v>
      </c>
      <c r="I57" s="85" t="s">
        <v>112</v>
      </c>
      <c r="J57" s="85" t="s">
        <v>90</v>
      </c>
      <c r="K57" s="85" t="s">
        <v>90</v>
      </c>
      <c r="L57" s="85" t="s">
        <v>90</v>
      </c>
      <c r="M57" s="85" t="s">
        <v>90</v>
      </c>
      <c r="N57" s="85" t="s">
        <v>90</v>
      </c>
      <c r="O57" s="85" t="s">
        <v>90</v>
      </c>
      <c r="P57" s="85" t="s">
        <v>90</v>
      </c>
      <c r="Q57" s="85" t="s">
        <v>90</v>
      </c>
      <c r="R57" s="85" t="s">
        <v>90</v>
      </c>
      <c r="S57" s="85" t="s">
        <v>90</v>
      </c>
      <c r="T57" s="85" t="s">
        <v>90</v>
      </c>
      <c r="U57" s="85" t="s">
        <v>90</v>
      </c>
      <c r="V57" s="85" t="s">
        <v>90</v>
      </c>
      <c r="W57" s="85" t="s">
        <v>90</v>
      </c>
      <c r="X57" s="85" t="s">
        <v>113</v>
      </c>
      <c r="Y57" s="85" t="s">
        <v>114</v>
      </c>
      <c r="Z57" s="85" t="s">
        <v>90</v>
      </c>
      <c r="AE57" s="98"/>
      <c r="AF57" s="98"/>
      <c r="AG57" s="98"/>
      <c r="AH57" s="98"/>
      <c r="AI57" s="98"/>
      <c r="AJ57" s="98"/>
      <c r="AK57" s="98"/>
      <c r="AL57" s="98"/>
      <c r="BK57"/>
      <c r="BL57"/>
      <c r="BM57"/>
      <c r="BN57"/>
      <c r="BO57"/>
      <c r="BP57"/>
      <c r="BQ57"/>
      <c r="BR57"/>
      <c r="BS57"/>
      <c r="BT57"/>
      <c r="BU57"/>
      <c r="BV57"/>
    </row>
    <row r="58" spans="2:74" x14ac:dyDescent="0.25">
      <c r="B58" s="130"/>
      <c r="C58" s="131" t="s">
        <v>92</v>
      </c>
      <c r="D58" s="132"/>
      <c r="E58" s="132"/>
      <c r="F58" s="132"/>
      <c r="G58" s="132"/>
      <c r="H58" s="132"/>
      <c r="I58" s="132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E58" s="98"/>
      <c r="AF58" s="98"/>
      <c r="AG58" s="98"/>
      <c r="AH58" s="98"/>
      <c r="AI58" s="98"/>
      <c r="AJ58" s="98"/>
      <c r="AK58" s="98"/>
      <c r="AL58" s="98"/>
      <c r="BK58"/>
      <c r="BL58"/>
      <c r="BM58"/>
      <c r="BN58"/>
      <c r="BO58"/>
      <c r="BP58"/>
      <c r="BQ58"/>
      <c r="BR58"/>
      <c r="BS58"/>
      <c r="BT58"/>
      <c r="BU58"/>
      <c r="BV58"/>
    </row>
    <row r="59" spans="2:74" x14ac:dyDescent="0.25">
      <c r="B59" s="96" t="s">
        <v>11</v>
      </c>
      <c r="C59" s="4"/>
      <c r="D59" s="86"/>
      <c r="E59" s="86"/>
      <c r="F59" s="86">
        <v>0.2298611111111111</v>
      </c>
      <c r="G59" s="86"/>
      <c r="H59" s="89">
        <v>0.27152777777777776</v>
      </c>
      <c r="I59" s="89">
        <v>0.28611111111111098</v>
      </c>
      <c r="J59" s="89">
        <v>0.327777777777778</v>
      </c>
      <c r="K59" s="89">
        <v>0.36944444444444446</v>
      </c>
      <c r="L59" s="89">
        <v>0.41111111111111098</v>
      </c>
      <c r="M59" s="89">
        <v>0.452777777777777</v>
      </c>
      <c r="N59" s="89">
        <v>0.49444444444444402</v>
      </c>
      <c r="O59" s="89">
        <v>0.53611111111110998</v>
      </c>
      <c r="P59" s="89">
        <v>0.57777777777777695</v>
      </c>
      <c r="Q59" s="89">
        <v>0.61944444444444302</v>
      </c>
      <c r="R59" s="89">
        <v>0.66111111111110998</v>
      </c>
      <c r="S59" s="89">
        <v>0.70277777777777595</v>
      </c>
      <c r="T59" s="89">
        <v>0.74444444444444302</v>
      </c>
      <c r="U59" s="89">
        <v>0.78611111111110898</v>
      </c>
      <c r="V59" s="89">
        <v>0.82777777777777595</v>
      </c>
      <c r="W59" s="89">
        <v>0.86944444444444202</v>
      </c>
      <c r="X59" s="89">
        <v>0.91111111111111109</v>
      </c>
      <c r="Y59" s="89">
        <v>0.91111111111111109</v>
      </c>
      <c r="Z59" s="89">
        <v>0.95277777777778005</v>
      </c>
      <c r="AE59" s="98"/>
      <c r="AF59" s="98"/>
      <c r="AG59" s="98"/>
      <c r="AH59" s="98"/>
      <c r="AI59" s="98"/>
      <c r="AJ59" s="98"/>
      <c r="AK59" s="98"/>
      <c r="AL59" s="98"/>
      <c r="BK59"/>
      <c r="BL59"/>
      <c r="BM59"/>
      <c r="BN59"/>
      <c r="BO59"/>
      <c r="BP59"/>
      <c r="BQ59"/>
      <c r="BR59"/>
      <c r="BS59"/>
      <c r="BT59"/>
      <c r="BU59"/>
      <c r="BV59"/>
    </row>
    <row r="60" spans="2:74" x14ac:dyDescent="0.25">
      <c r="B60" s="35" t="s">
        <v>110</v>
      </c>
      <c r="C60" t="s">
        <v>93</v>
      </c>
      <c r="D60" s="86"/>
      <c r="E60" s="86"/>
      <c r="F60" s="86">
        <v>0.23402777777777778</v>
      </c>
      <c r="G60" s="86"/>
      <c r="H60" s="86">
        <v>0.27569444444444446</v>
      </c>
      <c r="I60" s="86">
        <v>0.29027777777777802</v>
      </c>
      <c r="J60" s="86">
        <v>0.33194444444444443</v>
      </c>
      <c r="K60" s="86">
        <v>0.37361111111111112</v>
      </c>
      <c r="L60" s="86">
        <v>0.41527777777777802</v>
      </c>
      <c r="M60" s="86">
        <v>0.45694444444444399</v>
      </c>
      <c r="N60" s="86">
        <v>0.49861111111111101</v>
      </c>
      <c r="O60" s="86">
        <v>0.54027777777777697</v>
      </c>
      <c r="P60" s="86">
        <v>0.58194444444444404</v>
      </c>
      <c r="Q60" s="86">
        <v>0.62361111111111101</v>
      </c>
      <c r="R60" s="86">
        <v>0.66527777777777697</v>
      </c>
      <c r="S60" s="86">
        <v>0.70694444444444404</v>
      </c>
      <c r="T60" s="86">
        <v>0.74861111111111101</v>
      </c>
      <c r="U60" s="86">
        <v>0.79027777777777797</v>
      </c>
      <c r="V60" s="86">
        <v>0.83194444444444404</v>
      </c>
      <c r="W60" s="86">
        <v>0.87361111111111101</v>
      </c>
      <c r="X60" s="86">
        <v>0.91527777777777775</v>
      </c>
      <c r="Y60" s="86">
        <v>0.91527777777777775</v>
      </c>
      <c r="Z60" s="86">
        <v>0.95694444444444404</v>
      </c>
      <c r="AE60" s="98"/>
      <c r="AF60" s="98"/>
      <c r="AG60" s="98"/>
      <c r="AH60" s="98"/>
      <c r="AI60" s="98"/>
      <c r="AJ60" s="98"/>
      <c r="AK60" s="98"/>
      <c r="AL60" s="98"/>
      <c r="BK60"/>
      <c r="BL60"/>
      <c r="BM60"/>
      <c r="BN60"/>
      <c r="BO60"/>
      <c r="BP60"/>
      <c r="BQ60"/>
      <c r="BR60"/>
      <c r="BS60"/>
      <c r="BT60"/>
      <c r="BU60"/>
      <c r="BV60"/>
    </row>
    <row r="61" spans="2:74" x14ac:dyDescent="0.25">
      <c r="B61" s="33" t="s">
        <v>110</v>
      </c>
      <c r="C61" s="4"/>
      <c r="D61" s="89"/>
      <c r="E61" s="89"/>
      <c r="F61" s="89">
        <v>0.23472222222222222</v>
      </c>
      <c r="G61" s="89"/>
      <c r="H61" s="89">
        <v>0.27638888888888885</v>
      </c>
      <c r="I61" s="89">
        <v>0.29166666666666702</v>
      </c>
      <c r="J61" s="89">
        <v>0.33333333333333331</v>
      </c>
      <c r="K61" s="89">
        <v>0.375</v>
      </c>
      <c r="L61" s="89">
        <v>0.41666666666666702</v>
      </c>
      <c r="M61" s="89">
        <v>0.45833333333333298</v>
      </c>
      <c r="N61" s="89">
        <v>0.5</v>
      </c>
      <c r="O61" s="89">
        <v>0.54166666666666596</v>
      </c>
      <c r="P61" s="89">
        <v>0.58333333333333304</v>
      </c>
      <c r="Q61" s="89">
        <v>0.625</v>
      </c>
      <c r="R61" s="89">
        <v>0.66666666666666596</v>
      </c>
      <c r="S61" s="89">
        <v>0.70833333333333304</v>
      </c>
      <c r="T61" s="89">
        <v>0.75</v>
      </c>
      <c r="U61" s="89">
        <v>0.79166666666666696</v>
      </c>
      <c r="V61" s="89">
        <v>0.83333333333333304</v>
      </c>
      <c r="W61" s="89">
        <v>0.875</v>
      </c>
      <c r="X61" s="89">
        <v>0.91666666666666663</v>
      </c>
      <c r="Y61" s="89">
        <v>0.91666666666666663</v>
      </c>
      <c r="Z61" s="89">
        <v>0.95833333333333304</v>
      </c>
      <c r="AE61" s="98"/>
      <c r="AF61" s="98"/>
      <c r="AG61" s="98"/>
      <c r="AH61" s="98"/>
      <c r="AI61" s="98"/>
      <c r="AJ61" s="98"/>
      <c r="AK61" s="98"/>
      <c r="AL61" s="98"/>
      <c r="BK61"/>
      <c r="BL61"/>
      <c r="BM61"/>
      <c r="BN61"/>
      <c r="BO61"/>
      <c r="BP61"/>
      <c r="BQ61"/>
      <c r="BR61"/>
      <c r="BS61"/>
      <c r="BT61"/>
      <c r="BU61"/>
      <c r="BV61"/>
    </row>
    <row r="62" spans="2:74" x14ac:dyDescent="0.25">
      <c r="B62" s="35" t="s">
        <v>109</v>
      </c>
      <c r="D62" s="86"/>
      <c r="E62" s="86"/>
      <c r="F62" s="86">
        <v>0.23958333333333334</v>
      </c>
      <c r="G62" s="86"/>
      <c r="H62" s="86">
        <v>0.28125</v>
      </c>
      <c r="I62" s="86">
        <v>0.296527777777778</v>
      </c>
      <c r="J62" s="86">
        <v>0.33819444444444446</v>
      </c>
      <c r="K62" s="86">
        <v>0.37986111111111115</v>
      </c>
      <c r="L62" s="86">
        <v>0.421527777777778</v>
      </c>
      <c r="M62" s="86">
        <v>0.46319444444444402</v>
      </c>
      <c r="N62" s="86">
        <v>0.50486111111111098</v>
      </c>
      <c r="O62" s="86">
        <v>0.54652777777777795</v>
      </c>
      <c r="P62" s="86">
        <v>0.58819444444444402</v>
      </c>
      <c r="Q62" s="86">
        <v>0.62986111111111098</v>
      </c>
      <c r="R62" s="86">
        <v>0.67152777777777795</v>
      </c>
      <c r="S62" s="86">
        <v>0.71319444444444402</v>
      </c>
      <c r="T62" s="86">
        <v>0.75486111111111098</v>
      </c>
      <c r="U62" s="86">
        <v>0.79652777777777795</v>
      </c>
      <c r="V62" s="86">
        <v>0.83819444444444402</v>
      </c>
      <c r="W62" s="86">
        <v>0.87986111111111098</v>
      </c>
      <c r="X62" s="86">
        <v>0.92152777777777772</v>
      </c>
      <c r="Y62" s="86">
        <v>0.92152777777777772</v>
      </c>
      <c r="Z62" s="86">
        <v>0.96319444444444402</v>
      </c>
      <c r="AE62" s="98"/>
      <c r="AF62" s="98"/>
      <c r="AG62" s="98"/>
      <c r="AH62" s="98"/>
      <c r="AI62" s="98"/>
      <c r="AJ62" s="98"/>
      <c r="AK62" s="98"/>
      <c r="AL62" s="98"/>
      <c r="BK62"/>
      <c r="BL62"/>
      <c r="BM62"/>
      <c r="BN62"/>
      <c r="BO62"/>
      <c r="BP62"/>
      <c r="BQ62"/>
      <c r="BR62"/>
      <c r="BS62"/>
      <c r="BT62"/>
      <c r="BU62"/>
      <c r="BV62"/>
    </row>
    <row r="63" spans="2:74" x14ac:dyDescent="0.25">
      <c r="B63" s="40" t="s">
        <v>10</v>
      </c>
      <c r="C63" s="3" t="s">
        <v>93</v>
      </c>
      <c r="D63" s="88"/>
      <c r="E63" s="88"/>
      <c r="F63" s="88">
        <v>0.24305555555555555</v>
      </c>
      <c r="G63" s="88"/>
      <c r="H63" s="88">
        <v>0.28472222222222221</v>
      </c>
      <c r="I63" s="88">
        <v>0.29930555555555599</v>
      </c>
      <c r="J63" s="88">
        <v>0.34097222222222223</v>
      </c>
      <c r="K63" s="88">
        <v>0.38263888888888892</v>
      </c>
      <c r="L63" s="88">
        <v>0.42430555555555599</v>
      </c>
      <c r="M63" s="88">
        <v>0.46597222222222201</v>
      </c>
      <c r="N63" s="88">
        <v>0.50763888888888897</v>
      </c>
      <c r="O63" s="88">
        <v>0.54930555555555505</v>
      </c>
      <c r="P63" s="88">
        <v>0.59097222222222201</v>
      </c>
      <c r="Q63" s="88">
        <v>0.63263888888888897</v>
      </c>
      <c r="R63" s="88">
        <v>0.67430555555555505</v>
      </c>
      <c r="S63" s="88">
        <v>0.71597222222222201</v>
      </c>
      <c r="T63" s="88">
        <v>0.75763888888888897</v>
      </c>
      <c r="U63" s="88">
        <v>0.79930555555555605</v>
      </c>
      <c r="V63" s="88">
        <v>0.84097222222222201</v>
      </c>
      <c r="W63" s="88">
        <v>0.88263888888888897</v>
      </c>
      <c r="X63" s="88">
        <v>0.9243055555555556</v>
      </c>
      <c r="Y63" s="88">
        <v>0.9243055555555556</v>
      </c>
      <c r="Z63" s="88">
        <v>0.96597222222222201</v>
      </c>
      <c r="AE63" s="98"/>
      <c r="AF63" s="98"/>
      <c r="AG63" s="98"/>
      <c r="AH63" s="98"/>
      <c r="AI63" s="98"/>
      <c r="AJ63" s="98"/>
      <c r="AK63" s="98"/>
      <c r="AL63" s="98"/>
      <c r="BK63"/>
      <c r="BL63"/>
      <c r="BM63"/>
      <c r="BN63"/>
      <c r="BO63"/>
      <c r="BP63"/>
      <c r="BQ63"/>
      <c r="BR63"/>
      <c r="BS63"/>
      <c r="BT63"/>
      <c r="BU63"/>
      <c r="BV63"/>
    </row>
    <row r="64" spans="2:74" x14ac:dyDescent="0.25">
      <c r="B64" s="103" t="s">
        <v>10</v>
      </c>
      <c r="D64" s="86"/>
      <c r="E64" s="86"/>
      <c r="F64" s="86">
        <v>0.24722222222222223</v>
      </c>
      <c r="G64" s="86"/>
      <c r="H64" s="86">
        <v>0.28472222222222221</v>
      </c>
      <c r="I64" s="89">
        <v>0.3</v>
      </c>
      <c r="J64" s="89">
        <v>0.34166666666666662</v>
      </c>
      <c r="K64" s="89">
        <v>0.3833333333333333</v>
      </c>
      <c r="L64" s="89">
        <v>0.42499999999999999</v>
      </c>
      <c r="M64" s="89">
        <v>0.46666666666666701</v>
      </c>
      <c r="N64" s="89">
        <v>0.50833333333333397</v>
      </c>
      <c r="O64" s="89">
        <v>0.55000000000000004</v>
      </c>
      <c r="P64" s="89">
        <v>0.59166666666666701</v>
      </c>
      <c r="Q64" s="89">
        <v>0.63333333333333397</v>
      </c>
      <c r="R64" s="89">
        <v>0.67500000000000004</v>
      </c>
      <c r="S64" s="89">
        <v>0.71666666666666701</v>
      </c>
      <c r="T64" s="89">
        <v>0.75833333333333397</v>
      </c>
      <c r="U64" s="89">
        <v>0.80000000000000104</v>
      </c>
      <c r="V64" s="89">
        <v>0.84166666666666701</v>
      </c>
      <c r="W64" s="89">
        <v>0.88333333333333397</v>
      </c>
      <c r="X64" s="89">
        <v>0.92500000000000004</v>
      </c>
      <c r="Y64" s="89">
        <v>0.92500000000000004</v>
      </c>
      <c r="Z64" s="89">
        <v>0.96666666666666601</v>
      </c>
      <c r="AE64" s="98"/>
      <c r="AF64" s="98"/>
      <c r="AG64" s="98"/>
      <c r="AH64" s="98"/>
      <c r="AI64" s="98"/>
      <c r="AJ64" s="98"/>
      <c r="AK64" s="98"/>
      <c r="AL64" s="98"/>
      <c r="BK64"/>
      <c r="BL64"/>
      <c r="BM64"/>
      <c r="BN64"/>
      <c r="BO64"/>
      <c r="BP64"/>
      <c r="BQ64"/>
      <c r="BR64"/>
      <c r="BS64"/>
      <c r="BT64"/>
      <c r="BU64"/>
      <c r="BV64"/>
    </row>
    <row r="65" spans="2:74" x14ac:dyDescent="0.25">
      <c r="B65" s="35" t="s">
        <v>108</v>
      </c>
      <c r="D65" s="86"/>
      <c r="E65" s="86"/>
      <c r="F65" s="86">
        <v>0.25138888888888888</v>
      </c>
      <c r="G65" s="86"/>
      <c r="H65" s="86">
        <v>0.28958333333333336</v>
      </c>
      <c r="I65" s="86">
        <v>0.30416666666666697</v>
      </c>
      <c r="J65" s="86">
        <v>0.34583333333333338</v>
      </c>
      <c r="K65" s="86">
        <v>0.38750000000000001</v>
      </c>
      <c r="L65" s="86">
        <v>0.42916666666666697</v>
      </c>
      <c r="M65" s="86">
        <v>0.47083333333333299</v>
      </c>
      <c r="N65" s="86">
        <v>0.51249999999999996</v>
      </c>
      <c r="O65" s="86">
        <v>0.55416666666666603</v>
      </c>
      <c r="P65" s="86">
        <v>0.59583333333333299</v>
      </c>
      <c r="Q65" s="86">
        <v>0.63749999999999896</v>
      </c>
      <c r="R65" s="86">
        <v>0.67916666666666603</v>
      </c>
      <c r="S65" s="86">
        <v>0.72083333333333299</v>
      </c>
      <c r="T65" s="86">
        <v>0.76249999999999896</v>
      </c>
      <c r="U65" s="86">
        <v>0.80416666666666603</v>
      </c>
      <c r="V65" s="86">
        <v>0.84583333333333299</v>
      </c>
      <c r="W65" s="86">
        <v>0.88749999999999896</v>
      </c>
      <c r="X65" s="86">
        <v>0.9291666666666667</v>
      </c>
      <c r="Y65" s="86">
        <v>0.9291666666666667</v>
      </c>
      <c r="Z65" s="86">
        <v>0.97083333333333399</v>
      </c>
      <c r="AE65" s="98"/>
      <c r="AF65" s="98"/>
      <c r="AG65" s="98"/>
      <c r="AH65" s="98"/>
      <c r="AI65" s="98"/>
      <c r="AJ65" s="98"/>
      <c r="AK65" s="98"/>
      <c r="AL65" s="98"/>
      <c r="BK65"/>
      <c r="BL65"/>
      <c r="BM65"/>
      <c r="BN65"/>
      <c r="BO65"/>
      <c r="BP65"/>
      <c r="BQ65"/>
      <c r="BR65"/>
      <c r="BS65"/>
      <c r="BT65"/>
      <c r="BU65"/>
      <c r="BV65"/>
    </row>
    <row r="66" spans="2:74" x14ac:dyDescent="0.25">
      <c r="B66" s="35" t="s">
        <v>107</v>
      </c>
      <c r="D66" s="86"/>
      <c r="E66" s="86"/>
      <c r="F66" s="86">
        <v>0.25347222222222221</v>
      </c>
      <c r="G66" s="86"/>
      <c r="H66" s="86">
        <v>0.29097222222222224</v>
      </c>
      <c r="I66" s="86">
        <v>0.30625000000000002</v>
      </c>
      <c r="J66" s="86">
        <v>0.34791666666666665</v>
      </c>
      <c r="K66" s="86">
        <v>0.38958333333333334</v>
      </c>
      <c r="L66" s="86">
        <v>0.43125000000000002</v>
      </c>
      <c r="M66" s="86">
        <v>0.47291666666666698</v>
      </c>
      <c r="N66" s="86">
        <v>0.51458333333333395</v>
      </c>
      <c r="O66" s="86">
        <v>0.55625000000000002</v>
      </c>
      <c r="P66" s="86">
        <v>0.59791666666666698</v>
      </c>
      <c r="Q66" s="86">
        <v>0.63958333333333395</v>
      </c>
      <c r="R66" s="86">
        <v>0.68125000000000002</v>
      </c>
      <c r="S66" s="86">
        <v>0.72291666666666698</v>
      </c>
      <c r="T66" s="86">
        <v>0.76458333333333395</v>
      </c>
      <c r="U66" s="86">
        <v>0.80625000000000102</v>
      </c>
      <c r="V66" s="86">
        <v>0.84791666666666698</v>
      </c>
      <c r="W66" s="86">
        <v>0.88958333333333395</v>
      </c>
      <c r="X66" s="86">
        <v>0.93125000000000002</v>
      </c>
      <c r="Y66" s="86">
        <v>0.93125000000000002</v>
      </c>
      <c r="Z66" s="86">
        <v>0.97291666666666599</v>
      </c>
      <c r="AE66" s="98"/>
      <c r="AF66" s="98"/>
      <c r="AG66" s="98"/>
      <c r="AH66" s="98"/>
      <c r="AI66" s="98"/>
      <c r="AJ66" s="98"/>
      <c r="AK66" s="98"/>
      <c r="AL66" s="98"/>
      <c r="BK66"/>
      <c r="BL66"/>
      <c r="BM66"/>
      <c r="BN66"/>
      <c r="BO66"/>
      <c r="BP66"/>
      <c r="BQ66"/>
      <c r="BR66"/>
      <c r="BS66"/>
      <c r="BT66"/>
      <c r="BU66"/>
      <c r="BV66"/>
    </row>
    <row r="67" spans="2:74" x14ac:dyDescent="0.25">
      <c r="B67" s="83" t="s">
        <v>106</v>
      </c>
      <c r="C67" s="3" t="s">
        <v>93</v>
      </c>
      <c r="D67" s="88"/>
      <c r="E67" s="88"/>
      <c r="F67" s="88">
        <v>0.25694444444444448</v>
      </c>
      <c r="G67" s="88"/>
      <c r="H67" s="88">
        <v>0.29444444444444445</v>
      </c>
      <c r="I67" s="88">
        <v>0.311111111111112</v>
      </c>
      <c r="J67" s="88">
        <v>0.35277777777777802</v>
      </c>
      <c r="K67" s="88">
        <v>0.39444444444444443</v>
      </c>
      <c r="L67" s="88">
        <v>0.43611111111111101</v>
      </c>
      <c r="M67" s="88">
        <v>0.47777777777777702</v>
      </c>
      <c r="N67" s="88">
        <v>0.51944444444444404</v>
      </c>
      <c r="O67" s="88">
        <v>0.56111111111111001</v>
      </c>
      <c r="P67" s="88">
        <v>0.60277777777777597</v>
      </c>
      <c r="Q67" s="88">
        <v>0.64444444444444304</v>
      </c>
      <c r="R67" s="88">
        <v>0.68611111111110901</v>
      </c>
      <c r="S67" s="88">
        <v>0.72777777777777597</v>
      </c>
      <c r="T67" s="88">
        <v>0.76944444444444204</v>
      </c>
      <c r="U67" s="88">
        <v>0.81111111111110801</v>
      </c>
      <c r="V67" s="88">
        <v>0.85277777777777497</v>
      </c>
      <c r="W67" s="88">
        <v>0.89444444444444104</v>
      </c>
      <c r="X67" s="88">
        <v>0.93611111111111112</v>
      </c>
      <c r="Y67" s="88">
        <v>0.93611111111111112</v>
      </c>
      <c r="Z67" s="88">
        <v>0.97777777777778097</v>
      </c>
      <c r="AE67" s="98"/>
      <c r="AF67" s="98"/>
      <c r="AG67" s="98"/>
      <c r="AH67" s="98"/>
      <c r="AI67" s="98"/>
      <c r="AJ67" s="98"/>
      <c r="AK67" s="98"/>
      <c r="AL67" s="98"/>
      <c r="BK67"/>
      <c r="BL67"/>
      <c r="BM67"/>
      <c r="BN67"/>
      <c r="BO67"/>
      <c r="BP67"/>
      <c r="BQ67"/>
      <c r="BR67"/>
      <c r="BS67"/>
      <c r="BT67"/>
      <c r="BU67"/>
      <c r="BV67"/>
    </row>
    <row r="68" spans="2:74" x14ac:dyDescent="0.25">
      <c r="B68" s="35" t="s">
        <v>106</v>
      </c>
      <c r="D68" s="86"/>
      <c r="E68" s="86"/>
      <c r="F68" s="86">
        <v>0.25694444444444448</v>
      </c>
      <c r="G68" s="86"/>
      <c r="H68" s="86">
        <v>0.2951388888888889</v>
      </c>
      <c r="I68" s="86">
        <v>0.312500000000001</v>
      </c>
      <c r="J68" s="86">
        <v>0.35416666666666702</v>
      </c>
      <c r="K68" s="86">
        <v>0.39583333333333331</v>
      </c>
      <c r="L68" s="86">
        <v>0.4375</v>
      </c>
      <c r="M68" s="86">
        <v>0.47916666666666602</v>
      </c>
      <c r="N68" s="86">
        <v>0.52083333333333204</v>
      </c>
      <c r="O68" s="86">
        <v>0.562499999999998</v>
      </c>
      <c r="P68" s="86">
        <v>0.60416666666666496</v>
      </c>
      <c r="Q68" s="86">
        <v>0.64583333333333104</v>
      </c>
      <c r="R68" s="86">
        <v>0.687499999999997</v>
      </c>
      <c r="S68" s="86">
        <v>0.72916666666666397</v>
      </c>
      <c r="T68" s="86">
        <v>0.77083333333333004</v>
      </c>
      <c r="U68" s="86">
        <v>0.812499999999996</v>
      </c>
      <c r="V68" s="86">
        <v>0.85416666666666297</v>
      </c>
      <c r="W68" s="86">
        <v>0.89583333333332904</v>
      </c>
      <c r="X68" s="86">
        <v>0.9375</v>
      </c>
      <c r="Y68" s="86">
        <v>0.9375</v>
      </c>
      <c r="Z68" s="86">
        <v>0.97916666666667096</v>
      </c>
      <c r="AE68" s="98"/>
      <c r="AF68" s="98"/>
      <c r="AG68" s="98"/>
      <c r="AH68" s="98"/>
      <c r="AI68" s="98"/>
      <c r="AJ68" s="98"/>
      <c r="AK68" s="98"/>
      <c r="AL68" s="98"/>
      <c r="BK68"/>
      <c r="BL68"/>
      <c r="BM68"/>
      <c r="BN68"/>
      <c r="BO68"/>
      <c r="BP68"/>
      <c r="BQ68"/>
      <c r="BR68"/>
      <c r="BS68"/>
      <c r="BT68"/>
      <c r="BU68"/>
      <c r="BV68"/>
    </row>
    <row r="69" spans="2:74" x14ac:dyDescent="0.25">
      <c r="B69" s="83" t="s">
        <v>105</v>
      </c>
      <c r="C69" s="3"/>
      <c r="D69" s="88"/>
      <c r="E69" s="88"/>
      <c r="F69" s="88">
        <v>0.2590277777777778</v>
      </c>
      <c r="G69" s="88"/>
      <c r="H69" s="88">
        <v>0.29722222222222222</v>
      </c>
      <c r="I69" s="88">
        <v>0.31458333333333299</v>
      </c>
      <c r="J69" s="88">
        <v>0.35625000000000001</v>
      </c>
      <c r="K69" s="88">
        <v>0.3979166666666667</v>
      </c>
      <c r="L69" s="88">
        <v>0.43958333333333299</v>
      </c>
      <c r="M69" s="88">
        <v>0.48125000000000001</v>
      </c>
      <c r="N69" s="88">
        <v>0.52291666666666703</v>
      </c>
      <c r="O69" s="88">
        <v>0.56458333333333299</v>
      </c>
      <c r="P69" s="88">
        <v>0.60624999999999996</v>
      </c>
      <c r="Q69" s="88">
        <v>0.64791666666666703</v>
      </c>
      <c r="R69" s="88">
        <v>0.68958333333333299</v>
      </c>
      <c r="S69" s="88">
        <v>0.73124999999999996</v>
      </c>
      <c r="T69" s="88">
        <v>0.77291666666666703</v>
      </c>
      <c r="U69" s="88">
        <v>0.81458333333333399</v>
      </c>
      <c r="V69" s="88">
        <v>0.85624999999999996</v>
      </c>
      <c r="W69" s="88">
        <v>0.89791666666666703</v>
      </c>
      <c r="X69" s="88">
        <v>0.93958333333333333</v>
      </c>
      <c r="Y69" s="88">
        <v>0.93958333333333333</v>
      </c>
      <c r="Z69" s="88">
        <v>0.98124999999999996</v>
      </c>
      <c r="AE69" s="98"/>
      <c r="AF69" s="98"/>
      <c r="AG69" s="98"/>
      <c r="AH69" s="98"/>
      <c r="AI69" s="98"/>
      <c r="AJ69" s="98"/>
      <c r="AK69" s="98"/>
      <c r="AL69" s="98"/>
      <c r="BK69"/>
      <c r="BL69"/>
      <c r="BM69"/>
      <c r="BN69"/>
      <c r="BO69"/>
      <c r="BP69"/>
      <c r="BQ69"/>
      <c r="BR69"/>
      <c r="BS69"/>
      <c r="BT69"/>
      <c r="BU69"/>
      <c r="BV69"/>
    </row>
    <row r="70" spans="2:74" x14ac:dyDescent="0.25">
      <c r="B70" s="40" t="s">
        <v>9</v>
      </c>
      <c r="C70" s="3" t="s">
        <v>93</v>
      </c>
      <c r="D70" s="86"/>
      <c r="E70" s="86"/>
      <c r="F70" s="86">
        <v>0.26319444444444445</v>
      </c>
      <c r="G70" s="86"/>
      <c r="H70" s="86">
        <v>0.30277777777777776</v>
      </c>
      <c r="I70" s="88">
        <v>0.31874999999999998</v>
      </c>
      <c r="J70" s="88">
        <v>0.36041666666666666</v>
      </c>
      <c r="K70" s="88">
        <v>0.40208333333333335</v>
      </c>
      <c r="L70" s="88">
        <v>0.44374999999999998</v>
      </c>
      <c r="M70" s="88">
        <v>0.485416666666667</v>
      </c>
      <c r="N70" s="88">
        <v>0.52708333333333401</v>
      </c>
      <c r="O70" s="88">
        <v>0.56874999999999998</v>
      </c>
      <c r="P70" s="88">
        <v>0.61041666666666705</v>
      </c>
      <c r="Q70" s="88">
        <v>0.65208333333333401</v>
      </c>
      <c r="R70" s="88">
        <v>0.69374999999999998</v>
      </c>
      <c r="S70" s="88">
        <v>0.73541666666666705</v>
      </c>
      <c r="T70" s="88">
        <v>0.77708333333333401</v>
      </c>
      <c r="U70" s="88">
        <v>0.81875000000000098</v>
      </c>
      <c r="V70" s="88">
        <v>0.86041666666666705</v>
      </c>
      <c r="W70" s="88">
        <v>0.90208333333333401</v>
      </c>
      <c r="X70" s="88">
        <v>0.94374999999999998</v>
      </c>
      <c r="Y70" s="88">
        <v>0.94374999999999998</v>
      </c>
      <c r="Z70" s="88">
        <v>0.98541666666666605</v>
      </c>
      <c r="AE70" s="98"/>
      <c r="AF70" s="98"/>
      <c r="AG70" s="98"/>
      <c r="AH70" s="98"/>
      <c r="AI70" s="98"/>
      <c r="AJ70" s="98"/>
      <c r="AK70" s="98"/>
      <c r="AL70" s="98"/>
      <c r="BK70"/>
      <c r="BL70"/>
      <c r="BM70"/>
      <c r="BN70"/>
      <c r="BO70"/>
      <c r="BP70"/>
      <c r="BQ70"/>
      <c r="BR70"/>
      <c r="BS70"/>
      <c r="BT70"/>
      <c r="BU70"/>
      <c r="BV70"/>
    </row>
    <row r="71" spans="2:74" ht="12" customHeight="1" x14ac:dyDescent="0.25">
      <c r="B71" s="99"/>
      <c r="C71" s="110" t="s">
        <v>101</v>
      </c>
      <c r="D71" s="108"/>
      <c r="E71" s="108"/>
      <c r="F71" s="108">
        <v>160</v>
      </c>
      <c r="G71" s="108"/>
      <c r="H71" s="108">
        <v>160</v>
      </c>
      <c r="I71" s="108"/>
      <c r="J71" s="108">
        <v>160</v>
      </c>
      <c r="K71" s="108">
        <v>160</v>
      </c>
      <c r="L71" s="108">
        <v>160</v>
      </c>
      <c r="M71" s="108">
        <v>160</v>
      </c>
      <c r="N71" s="108">
        <v>160</v>
      </c>
      <c r="O71" s="108">
        <v>160</v>
      </c>
      <c r="P71" s="108">
        <v>160</v>
      </c>
      <c r="Q71" s="108">
        <v>160</v>
      </c>
      <c r="R71" s="108">
        <v>160</v>
      </c>
      <c r="S71" s="108">
        <v>160</v>
      </c>
      <c r="T71" s="108">
        <v>160</v>
      </c>
      <c r="U71" s="108">
        <v>160</v>
      </c>
      <c r="V71" s="108">
        <v>160</v>
      </c>
      <c r="W71" s="108">
        <v>160</v>
      </c>
      <c r="X71" s="108">
        <v>160</v>
      </c>
      <c r="Y71" s="108"/>
      <c r="Z71" s="108">
        <v>160</v>
      </c>
      <c r="AE71" s="98"/>
      <c r="AF71" s="98"/>
      <c r="AG71" s="98"/>
      <c r="AH71" s="98"/>
      <c r="AI71" s="98"/>
      <c r="AJ71" s="98"/>
      <c r="AK71" s="98"/>
      <c r="AL71" s="98"/>
      <c r="BK71"/>
      <c r="BL71"/>
      <c r="BM71"/>
      <c r="BN71"/>
      <c r="BO71"/>
      <c r="BP71"/>
      <c r="BQ71"/>
      <c r="BR71"/>
      <c r="BS71"/>
      <c r="BT71"/>
      <c r="BU71"/>
      <c r="BV71"/>
    </row>
    <row r="72" spans="2:74" ht="12" customHeight="1" x14ac:dyDescent="0.25">
      <c r="B72" s="102" t="s">
        <v>102</v>
      </c>
      <c r="C72" s="110" t="s">
        <v>103</v>
      </c>
      <c r="D72" s="108"/>
      <c r="E72" s="108"/>
      <c r="F72" s="108">
        <v>160</v>
      </c>
      <c r="G72" s="108"/>
      <c r="H72" s="108">
        <v>160</v>
      </c>
      <c r="I72" s="108"/>
      <c r="J72" s="108">
        <v>160</v>
      </c>
      <c r="K72" s="108">
        <v>160</v>
      </c>
      <c r="L72" s="108">
        <v>160</v>
      </c>
      <c r="M72" s="108">
        <v>160</v>
      </c>
      <c r="N72" s="108">
        <v>160</v>
      </c>
      <c r="O72" s="108">
        <v>160</v>
      </c>
      <c r="P72" s="108">
        <v>160</v>
      </c>
      <c r="Q72" s="108">
        <v>160</v>
      </c>
      <c r="R72" s="108">
        <v>160</v>
      </c>
      <c r="S72" s="108">
        <v>160</v>
      </c>
      <c r="T72" s="108">
        <v>160</v>
      </c>
      <c r="U72" s="108">
        <v>160</v>
      </c>
      <c r="V72" s="108">
        <v>160</v>
      </c>
      <c r="W72" s="108">
        <v>160</v>
      </c>
      <c r="X72" s="108"/>
      <c r="Y72" s="108">
        <v>160</v>
      </c>
      <c r="Z72" s="108">
        <v>160</v>
      </c>
      <c r="AE72" s="98"/>
      <c r="AF72" s="98"/>
      <c r="AG72" s="98"/>
      <c r="AH72" s="98"/>
      <c r="AI72" s="98"/>
      <c r="AJ72" s="98"/>
      <c r="AK72" s="98"/>
      <c r="AL72" s="98"/>
      <c r="BK72"/>
      <c r="BL72"/>
      <c r="BM72"/>
      <c r="BN72"/>
      <c r="BO72"/>
      <c r="BP72"/>
      <c r="BQ72"/>
      <c r="BR72"/>
      <c r="BS72"/>
      <c r="BT72"/>
      <c r="BU72"/>
      <c r="BV72"/>
    </row>
    <row r="73" spans="2:74" ht="12" customHeight="1" x14ac:dyDescent="0.25">
      <c r="B73" s="100"/>
      <c r="C73" s="110" t="s">
        <v>29</v>
      </c>
      <c r="D73" s="108"/>
      <c r="E73" s="108"/>
      <c r="F73" s="108"/>
      <c r="G73" s="108"/>
      <c r="H73" s="108"/>
      <c r="I73" s="108">
        <v>160</v>
      </c>
      <c r="J73" s="108">
        <v>160</v>
      </c>
      <c r="K73" s="108">
        <v>160</v>
      </c>
      <c r="L73" s="108">
        <v>160</v>
      </c>
      <c r="M73" s="108">
        <v>160</v>
      </c>
      <c r="N73" s="108">
        <v>160</v>
      </c>
      <c r="O73" s="108">
        <v>160</v>
      </c>
      <c r="P73" s="108">
        <v>160</v>
      </c>
      <c r="Q73" s="108">
        <v>160</v>
      </c>
      <c r="R73" s="108">
        <v>160</v>
      </c>
      <c r="S73" s="108">
        <v>160</v>
      </c>
      <c r="T73" s="108">
        <v>160</v>
      </c>
      <c r="U73" s="108">
        <v>160</v>
      </c>
      <c r="V73" s="108">
        <v>160</v>
      </c>
      <c r="W73" s="108">
        <v>160</v>
      </c>
      <c r="X73" s="108"/>
      <c r="Y73" s="108">
        <v>160</v>
      </c>
      <c r="Z73" s="108">
        <v>160</v>
      </c>
      <c r="AE73" s="98"/>
      <c r="AF73" s="98"/>
      <c r="AG73" s="98"/>
      <c r="AH73" s="98"/>
      <c r="AI73" s="98"/>
      <c r="AJ73" s="98"/>
      <c r="AK73" s="98"/>
      <c r="AL73" s="98"/>
      <c r="BK73"/>
      <c r="BL73"/>
      <c r="BM73"/>
      <c r="BN73"/>
      <c r="BO73"/>
      <c r="BP73"/>
      <c r="BQ73"/>
      <c r="BR73"/>
      <c r="BS73"/>
      <c r="BT73"/>
      <c r="BU73"/>
      <c r="BV73"/>
    </row>
    <row r="74" spans="2:74" ht="12" customHeight="1" x14ac:dyDescent="0.25">
      <c r="B74" s="101"/>
      <c r="C74" s="110" t="s">
        <v>30</v>
      </c>
      <c r="D74" s="108"/>
      <c r="E74" s="108"/>
      <c r="F74" s="108"/>
      <c r="G74" s="108"/>
      <c r="H74" s="108"/>
      <c r="I74" s="108"/>
      <c r="J74" s="108">
        <v>160</v>
      </c>
      <c r="K74" s="108">
        <v>160</v>
      </c>
      <c r="L74" s="108">
        <v>160</v>
      </c>
      <c r="M74" s="108">
        <v>160</v>
      </c>
      <c r="N74" s="108">
        <v>160</v>
      </c>
      <c r="O74" s="108">
        <v>160</v>
      </c>
      <c r="P74" s="108">
        <v>160</v>
      </c>
      <c r="Q74" s="108">
        <v>160</v>
      </c>
      <c r="R74" s="108">
        <v>160</v>
      </c>
      <c r="S74" s="108">
        <v>160</v>
      </c>
      <c r="T74" s="108">
        <v>160</v>
      </c>
      <c r="U74" s="108">
        <v>160</v>
      </c>
      <c r="V74" s="108">
        <v>160</v>
      </c>
      <c r="W74" s="108">
        <v>160</v>
      </c>
      <c r="X74" s="108">
        <v>160</v>
      </c>
      <c r="Y74" s="108"/>
      <c r="Z74" s="108">
        <v>160</v>
      </c>
      <c r="AE74" s="98"/>
      <c r="AF74" s="98"/>
      <c r="AG74" s="98"/>
      <c r="AH74" s="98"/>
      <c r="AI74" s="98"/>
      <c r="AJ74" s="98"/>
      <c r="AK74" s="98"/>
      <c r="AL74" s="98"/>
      <c r="BK74"/>
      <c r="BL74"/>
      <c r="BM74"/>
      <c r="BN74"/>
      <c r="BO74"/>
      <c r="BP74"/>
      <c r="BQ74"/>
      <c r="BR74"/>
      <c r="BS74"/>
      <c r="BT74"/>
      <c r="BU74"/>
      <c r="BV74"/>
    </row>
    <row r="75" spans="2:74" x14ac:dyDescent="0.25">
      <c r="B75" s="103" t="s">
        <v>9</v>
      </c>
      <c r="D75" s="86"/>
      <c r="E75" s="86"/>
      <c r="F75" s="86">
        <v>0.2638888888888889</v>
      </c>
      <c r="G75" s="86"/>
      <c r="H75" s="86"/>
      <c r="I75" s="86">
        <v>0.32361111111111202</v>
      </c>
      <c r="J75" s="86">
        <v>0.36527777777777776</v>
      </c>
      <c r="K75" s="86">
        <v>0.406944444444444</v>
      </c>
      <c r="L75" s="86">
        <v>0.44861111111111102</v>
      </c>
      <c r="M75" s="86">
        <v>0.49027777777777798</v>
      </c>
      <c r="N75" s="86">
        <v>0.531944444444444</v>
      </c>
      <c r="O75" s="86">
        <v>0.57361111111111096</v>
      </c>
      <c r="P75" s="86">
        <v>0.61527777777777803</v>
      </c>
      <c r="Q75" s="86">
        <v>0.656944444444444</v>
      </c>
      <c r="R75" s="86">
        <v>0.69861111111111096</v>
      </c>
      <c r="S75" s="86">
        <v>0.74027777777777803</v>
      </c>
      <c r="T75" s="86">
        <v>0.781944444444444</v>
      </c>
      <c r="U75" s="86">
        <v>0.82361111111111096</v>
      </c>
      <c r="V75" s="86">
        <v>0.86527777777777803</v>
      </c>
      <c r="W75" s="86">
        <v>0.906944444444444</v>
      </c>
      <c r="X75" s="86">
        <v>0.94861111111111096</v>
      </c>
      <c r="Y75" s="86">
        <v>0.94861111111111096</v>
      </c>
      <c r="Z75" s="86">
        <v>0.99027777777777803</v>
      </c>
      <c r="AE75" s="98"/>
      <c r="AF75" s="98"/>
      <c r="AG75" s="98"/>
      <c r="AH75" s="98"/>
      <c r="AI75" s="98"/>
      <c r="AJ75" s="98"/>
      <c r="AK75" s="98"/>
      <c r="AL75" s="98"/>
      <c r="BK75"/>
      <c r="BL75"/>
      <c r="BM75"/>
      <c r="BN75"/>
      <c r="BO75"/>
      <c r="BP75"/>
      <c r="BQ75"/>
      <c r="BR75"/>
      <c r="BS75"/>
      <c r="BT75"/>
      <c r="BU75"/>
      <c r="BV75"/>
    </row>
    <row r="76" spans="2:74" x14ac:dyDescent="0.25">
      <c r="B76" s="35" t="s">
        <v>104</v>
      </c>
      <c r="D76" s="86"/>
      <c r="E76" s="86"/>
      <c r="F76" s="86">
        <v>0.26874999999999999</v>
      </c>
      <c r="G76" s="86"/>
      <c r="H76" s="86"/>
      <c r="I76" s="86">
        <v>0.329166666666667</v>
      </c>
      <c r="J76" s="86">
        <v>0.37083333333333335</v>
      </c>
      <c r="K76" s="86">
        <v>0.41249999999999998</v>
      </c>
      <c r="L76" s="86">
        <v>0.454166666666667</v>
      </c>
      <c r="M76" s="86">
        <v>0.49583333333333302</v>
      </c>
      <c r="N76" s="86">
        <v>0.53749999999999998</v>
      </c>
      <c r="O76" s="86">
        <v>0.57916666666666705</v>
      </c>
      <c r="P76" s="86">
        <v>0.62083333333333302</v>
      </c>
      <c r="Q76" s="86">
        <v>0.66249999999999998</v>
      </c>
      <c r="R76" s="86">
        <v>0.70416666666666705</v>
      </c>
      <c r="S76" s="86">
        <v>0.74583333333333302</v>
      </c>
      <c r="T76" s="86">
        <v>0.78749999999999998</v>
      </c>
      <c r="U76" s="86">
        <v>0.82916666666666705</v>
      </c>
      <c r="V76" s="86">
        <v>0.87083333333333302</v>
      </c>
      <c r="W76" s="86">
        <v>0.91249999999999998</v>
      </c>
      <c r="X76" s="86">
        <v>0.95416666666666705</v>
      </c>
      <c r="Y76" s="86">
        <v>0.95416666666666705</v>
      </c>
      <c r="Z76" s="86">
        <v>0.99583333333333401</v>
      </c>
      <c r="AE76" s="98"/>
      <c r="AF76" s="98"/>
      <c r="AG76" s="98"/>
      <c r="AH76" s="98"/>
      <c r="AI76" s="98"/>
      <c r="AJ76" s="98"/>
      <c r="AK76" s="98"/>
      <c r="AL76" s="98"/>
      <c r="BK76"/>
      <c r="BL76"/>
      <c r="BM76"/>
      <c r="BN76"/>
      <c r="BO76"/>
      <c r="BP76"/>
      <c r="BQ76"/>
      <c r="BR76"/>
      <c r="BS76"/>
      <c r="BT76"/>
      <c r="BU76"/>
      <c r="BV76"/>
    </row>
    <row r="77" spans="2:74" x14ac:dyDescent="0.25">
      <c r="B77" s="40" t="s">
        <v>8</v>
      </c>
      <c r="C77" s="3" t="s">
        <v>93</v>
      </c>
      <c r="D77" s="88"/>
      <c r="E77" s="88"/>
      <c r="F77" s="88">
        <v>0.2722222222222222</v>
      </c>
      <c r="G77" s="88"/>
      <c r="H77" s="88"/>
      <c r="I77" s="88">
        <v>0.33333333333333298</v>
      </c>
      <c r="J77" s="88">
        <v>0.375</v>
      </c>
      <c r="K77" s="88">
        <v>0.41666666666666702</v>
      </c>
      <c r="L77" s="88">
        <v>0.45833333333333298</v>
      </c>
      <c r="M77" s="88">
        <v>0.5</v>
      </c>
      <c r="N77" s="88">
        <v>0.54166666666666696</v>
      </c>
      <c r="O77" s="88">
        <v>0.58333333333333304</v>
      </c>
      <c r="P77" s="88">
        <v>0.625</v>
      </c>
      <c r="Q77" s="88">
        <v>0.66666666666666696</v>
      </c>
      <c r="R77" s="88">
        <v>0.70833333333333304</v>
      </c>
      <c r="S77" s="88">
        <v>0.75</v>
      </c>
      <c r="T77" s="88">
        <v>0.79166666666666696</v>
      </c>
      <c r="U77" s="88">
        <v>0.83333333333333304</v>
      </c>
      <c r="V77" s="88">
        <v>0.875</v>
      </c>
      <c r="W77" s="88">
        <v>0.91666666666666696</v>
      </c>
      <c r="X77" s="88">
        <v>0.95833333333333304</v>
      </c>
      <c r="Y77" s="88">
        <v>0.95833333333333304</v>
      </c>
      <c r="Z77" s="88">
        <v>0.999999999999999</v>
      </c>
      <c r="AE77" s="98"/>
      <c r="AF77" s="98"/>
      <c r="AG77" s="98"/>
      <c r="AH77" s="98"/>
      <c r="AI77" s="98"/>
      <c r="AJ77" s="98"/>
      <c r="AK77" s="98"/>
      <c r="AL77" s="98"/>
      <c r="BK77"/>
      <c r="BL77"/>
      <c r="BM77"/>
      <c r="BN77"/>
      <c r="BO77"/>
      <c r="BP77"/>
      <c r="BQ77"/>
      <c r="BR77"/>
      <c r="BS77"/>
      <c r="BT77"/>
      <c r="BU77"/>
      <c r="BV77"/>
    </row>
    <row r="78" spans="2:74" ht="12" customHeight="1" x14ac:dyDescent="0.25">
      <c r="B78" s="100"/>
      <c r="C78" s="133" t="s">
        <v>101</v>
      </c>
      <c r="D78" s="108"/>
      <c r="E78" s="108"/>
      <c r="F78" s="108">
        <v>160</v>
      </c>
      <c r="G78" s="108"/>
      <c r="H78" s="108"/>
      <c r="I78" s="108"/>
      <c r="J78" s="108">
        <v>160</v>
      </c>
      <c r="K78" s="108">
        <v>160</v>
      </c>
      <c r="L78" s="108">
        <v>160</v>
      </c>
      <c r="M78" s="108">
        <v>160</v>
      </c>
      <c r="N78" s="108">
        <v>160</v>
      </c>
      <c r="O78" s="108">
        <v>160</v>
      </c>
      <c r="P78" s="108">
        <v>160</v>
      </c>
      <c r="Q78" s="108">
        <v>160</v>
      </c>
      <c r="R78" s="108">
        <v>160</v>
      </c>
      <c r="S78" s="108">
        <v>160</v>
      </c>
      <c r="T78" s="108">
        <v>160</v>
      </c>
      <c r="U78" s="108">
        <v>160</v>
      </c>
      <c r="V78" s="108">
        <v>160</v>
      </c>
      <c r="W78" s="108">
        <v>160</v>
      </c>
      <c r="X78" s="108">
        <v>160</v>
      </c>
      <c r="Y78" s="108"/>
      <c r="Z78" s="108">
        <v>160</v>
      </c>
      <c r="AE78" s="98"/>
      <c r="AF78" s="98"/>
      <c r="AG78" s="98"/>
      <c r="AH78" s="98"/>
      <c r="AI78" s="98"/>
      <c r="AJ78" s="98"/>
      <c r="AK78" s="98"/>
      <c r="AL78" s="98"/>
      <c r="BK78"/>
      <c r="BL78"/>
      <c r="BM78"/>
      <c r="BN78"/>
      <c r="BO78"/>
      <c r="BP78"/>
      <c r="BQ78"/>
      <c r="BR78"/>
      <c r="BS78"/>
      <c r="BT78"/>
      <c r="BU78"/>
      <c r="BV78"/>
    </row>
    <row r="79" spans="2:74" ht="12" customHeight="1" x14ac:dyDescent="0.25">
      <c r="B79" s="102" t="s">
        <v>102</v>
      </c>
      <c r="C79" s="110" t="s">
        <v>103</v>
      </c>
      <c r="D79" s="108"/>
      <c r="E79" s="108"/>
      <c r="F79" s="108">
        <v>160</v>
      </c>
      <c r="G79" s="108"/>
      <c r="H79" s="108"/>
      <c r="I79" s="108"/>
      <c r="J79" s="108">
        <v>160</v>
      </c>
      <c r="K79" s="108">
        <v>160</v>
      </c>
      <c r="L79" s="108">
        <v>160</v>
      </c>
      <c r="M79" s="108">
        <v>160</v>
      </c>
      <c r="N79" s="108">
        <v>160</v>
      </c>
      <c r="O79" s="108">
        <v>160</v>
      </c>
      <c r="P79" s="108">
        <v>160</v>
      </c>
      <c r="Q79" s="108">
        <v>160</v>
      </c>
      <c r="R79" s="108">
        <v>160</v>
      </c>
      <c r="S79" s="108">
        <v>160</v>
      </c>
      <c r="T79" s="108">
        <v>160</v>
      </c>
      <c r="U79" s="108">
        <v>160</v>
      </c>
      <c r="V79" s="108">
        <v>160</v>
      </c>
      <c r="W79" s="108">
        <v>160</v>
      </c>
      <c r="X79" s="108"/>
      <c r="Y79" s="108">
        <v>160</v>
      </c>
      <c r="Z79" s="108">
        <v>160</v>
      </c>
      <c r="AE79" s="98"/>
      <c r="AF79" s="98"/>
      <c r="AG79" s="98"/>
      <c r="AH79" s="98"/>
      <c r="AI79" s="98"/>
      <c r="AJ79" s="98"/>
      <c r="AK79" s="98"/>
      <c r="AL79" s="98"/>
      <c r="BK79"/>
      <c r="BL79"/>
      <c r="BM79"/>
      <c r="BN79"/>
      <c r="BO79"/>
      <c r="BP79"/>
      <c r="BQ79"/>
      <c r="BR79"/>
      <c r="BS79"/>
      <c r="BT79"/>
      <c r="BU79"/>
      <c r="BV79"/>
    </row>
    <row r="80" spans="2:74" ht="12" customHeight="1" x14ac:dyDescent="0.25">
      <c r="B80" s="100"/>
      <c r="C80" s="110" t="s">
        <v>29</v>
      </c>
      <c r="D80" s="108"/>
      <c r="E80" s="108"/>
      <c r="F80" s="108"/>
      <c r="G80" s="108"/>
      <c r="H80" s="108"/>
      <c r="I80" s="108">
        <v>160</v>
      </c>
      <c r="J80" s="108">
        <v>160</v>
      </c>
      <c r="K80" s="108">
        <v>160</v>
      </c>
      <c r="L80" s="108">
        <v>160</v>
      </c>
      <c r="M80" s="108">
        <v>160</v>
      </c>
      <c r="N80" s="108">
        <v>160</v>
      </c>
      <c r="O80" s="108">
        <v>160</v>
      </c>
      <c r="P80" s="108">
        <v>160</v>
      </c>
      <c r="Q80" s="108">
        <v>160</v>
      </c>
      <c r="R80" s="108">
        <v>160</v>
      </c>
      <c r="S80" s="108">
        <v>160</v>
      </c>
      <c r="T80" s="108">
        <v>160</v>
      </c>
      <c r="U80" s="108">
        <v>160</v>
      </c>
      <c r="V80" s="108">
        <v>160</v>
      </c>
      <c r="W80" s="108">
        <v>160</v>
      </c>
      <c r="X80" s="108"/>
      <c r="Y80" s="108">
        <v>160</v>
      </c>
      <c r="Z80" s="108">
        <v>160</v>
      </c>
      <c r="AE80" s="98"/>
      <c r="AF80" s="98"/>
      <c r="AG80" s="98"/>
      <c r="AH80" s="98"/>
      <c r="AI80" s="98"/>
      <c r="AJ80" s="98"/>
      <c r="AK80" s="98"/>
      <c r="AL80" s="98"/>
      <c r="BK80"/>
      <c r="BL80"/>
      <c r="BM80"/>
      <c r="BN80"/>
      <c r="BO80"/>
      <c r="BP80"/>
      <c r="BQ80"/>
      <c r="BR80"/>
      <c r="BS80"/>
      <c r="BT80"/>
      <c r="BU80"/>
      <c r="BV80"/>
    </row>
    <row r="81" spans="2:74" ht="12" customHeight="1" x14ac:dyDescent="0.25">
      <c r="B81" s="101"/>
      <c r="C81" s="110" t="s">
        <v>30</v>
      </c>
      <c r="D81" s="108"/>
      <c r="E81" s="108"/>
      <c r="F81" s="108"/>
      <c r="G81" s="108"/>
      <c r="H81" s="108"/>
      <c r="I81" s="108"/>
      <c r="J81" s="108">
        <v>160</v>
      </c>
      <c r="K81" s="108">
        <v>160</v>
      </c>
      <c r="L81" s="108">
        <v>160</v>
      </c>
      <c r="M81" s="108">
        <v>160</v>
      </c>
      <c r="N81" s="108">
        <v>160</v>
      </c>
      <c r="O81" s="108">
        <v>160</v>
      </c>
      <c r="P81" s="108">
        <v>160</v>
      </c>
      <c r="Q81" s="108">
        <v>160</v>
      </c>
      <c r="R81" s="108">
        <v>160</v>
      </c>
      <c r="S81" s="108">
        <v>160</v>
      </c>
      <c r="T81" s="108">
        <v>160</v>
      </c>
      <c r="U81" s="108">
        <v>160</v>
      </c>
      <c r="V81" s="108">
        <v>160</v>
      </c>
      <c r="W81" s="108">
        <v>160</v>
      </c>
      <c r="X81" s="108">
        <v>160</v>
      </c>
      <c r="Y81" s="108"/>
      <c r="Z81" s="108">
        <v>160</v>
      </c>
      <c r="AE81" s="98"/>
      <c r="AF81" s="98"/>
      <c r="AG81" s="98"/>
      <c r="AH81" s="98"/>
      <c r="AI81" s="98"/>
      <c r="AJ81" s="98"/>
      <c r="AK81" s="98"/>
      <c r="AL81" s="98"/>
      <c r="BK81"/>
      <c r="BL81"/>
      <c r="BM81"/>
      <c r="BN81"/>
      <c r="BO81"/>
      <c r="BP81"/>
      <c r="BQ81"/>
      <c r="BR81"/>
      <c r="BS81"/>
      <c r="BT81"/>
      <c r="BU81"/>
      <c r="BV81"/>
    </row>
    <row r="82" spans="2:74" x14ac:dyDescent="0.25">
      <c r="B82" s="103" t="s">
        <v>8</v>
      </c>
      <c r="D82" s="89">
        <v>0.21805555555555556</v>
      </c>
      <c r="E82" s="89">
        <v>0.25972222222222224</v>
      </c>
      <c r="F82" s="89"/>
      <c r="G82" s="89">
        <v>0.30138888888888887</v>
      </c>
      <c r="H82" s="89"/>
      <c r="I82" s="89">
        <v>0.34305555555555556</v>
      </c>
      <c r="J82" s="89">
        <v>0.37569444444444444</v>
      </c>
      <c r="K82" s="89">
        <v>0.41736111111111102</v>
      </c>
      <c r="L82" s="89">
        <v>0.45902777777777798</v>
      </c>
      <c r="M82" s="89">
        <v>0.500694444444444</v>
      </c>
      <c r="N82" s="89">
        <v>0.54236111111111096</v>
      </c>
      <c r="O82" s="89">
        <v>0.58402777777777803</v>
      </c>
      <c r="P82" s="89">
        <v>0.625694444444444</v>
      </c>
      <c r="Q82" s="89">
        <v>0.66736111111111096</v>
      </c>
      <c r="R82" s="89">
        <v>0.70902777777777803</v>
      </c>
      <c r="S82" s="89">
        <v>0.750694444444444</v>
      </c>
      <c r="T82" s="89">
        <v>0.79236111111111096</v>
      </c>
      <c r="U82" s="89">
        <v>0.83402777777777803</v>
      </c>
      <c r="V82" s="89">
        <v>0.875694444444444</v>
      </c>
      <c r="W82" s="89"/>
      <c r="X82" s="89">
        <v>0.95902777777777803</v>
      </c>
      <c r="Y82" s="89"/>
      <c r="Z82" s="89">
        <v>1.0006944444444399</v>
      </c>
      <c r="AE82" s="98"/>
      <c r="AF82" s="98"/>
      <c r="AG82" s="98"/>
      <c r="AH82" s="98"/>
      <c r="AI82" s="98"/>
      <c r="AJ82" s="98"/>
      <c r="AK82" s="98"/>
      <c r="AL82" s="98"/>
      <c r="BK82"/>
      <c r="BL82"/>
      <c r="BM82"/>
      <c r="BN82"/>
      <c r="BO82"/>
      <c r="BP82"/>
      <c r="BQ82"/>
      <c r="BR82"/>
      <c r="BS82"/>
      <c r="BT82"/>
      <c r="BU82"/>
      <c r="BV82"/>
    </row>
    <row r="83" spans="2:74" x14ac:dyDescent="0.25">
      <c r="B83" s="40" t="s">
        <v>7</v>
      </c>
      <c r="C83" s="3" t="s">
        <v>93</v>
      </c>
      <c r="D83" s="86">
        <v>0.22291666666666668</v>
      </c>
      <c r="E83" s="86">
        <v>0.26458333333333334</v>
      </c>
      <c r="F83" s="86"/>
      <c r="G83" s="86">
        <v>0.30625000000000002</v>
      </c>
      <c r="H83" s="86"/>
      <c r="I83" s="86">
        <v>0.34791666666666665</v>
      </c>
      <c r="J83" s="86">
        <v>0.37986111111111109</v>
      </c>
      <c r="K83" s="86">
        <v>0.421527777777778</v>
      </c>
      <c r="L83" s="86">
        <v>0.46319444444444402</v>
      </c>
      <c r="M83" s="86">
        <v>0.50486111111111098</v>
      </c>
      <c r="N83" s="86">
        <v>0.54652777777777795</v>
      </c>
      <c r="O83" s="86">
        <v>0.58819444444444402</v>
      </c>
      <c r="P83" s="86">
        <v>0.62986111111111098</v>
      </c>
      <c r="Q83" s="86">
        <v>0.67152777777777795</v>
      </c>
      <c r="R83" s="86">
        <v>0.71319444444444402</v>
      </c>
      <c r="S83" s="86">
        <v>0.75486111111111098</v>
      </c>
      <c r="T83" s="86">
        <v>0.79652777777777795</v>
      </c>
      <c r="U83" s="86">
        <v>0.83819444444444402</v>
      </c>
      <c r="V83" s="86">
        <v>0.87986111111111098</v>
      </c>
      <c r="W83" s="86"/>
      <c r="X83" s="86">
        <v>0.96319444444444402</v>
      </c>
      <c r="Y83" s="86"/>
      <c r="Z83" s="86">
        <v>1.0048611111111101</v>
      </c>
      <c r="AE83" s="98"/>
      <c r="AF83" s="98"/>
      <c r="AG83" s="98"/>
      <c r="AH83" s="98"/>
      <c r="AI83" s="98"/>
      <c r="AJ83" s="98"/>
      <c r="AK83" s="98"/>
      <c r="AL83" s="98"/>
      <c r="BK83"/>
      <c r="BL83"/>
      <c r="BM83"/>
      <c r="BN83"/>
      <c r="BO83"/>
      <c r="BP83"/>
      <c r="BQ83"/>
      <c r="BR83"/>
      <c r="BS83"/>
      <c r="BT83"/>
      <c r="BU83"/>
      <c r="BV83"/>
    </row>
    <row r="84" spans="2:74" ht="12" customHeight="1" x14ac:dyDescent="0.25">
      <c r="B84" s="100"/>
      <c r="C84" s="133" t="s">
        <v>101</v>
      </c>
      <c r="D84" s="108">
        <v>160</v>
      </c>
      <c r="E84" s="108">
        <v>160</v>
      </c>
      <c r="F84" s="108"/>
      <c r="G84" s="108">
        <v>160</v>
      </c>
      <c r="H84" s="108"/>
      <c r="I84" s="108">
        <v>160</v>
      </c>
      <c r="J84" s="108">
        <v>160</v>
      </c>
      <c r="K84" s="108">
        <v>160</v>
      </c>
      <c r="L84" s="108">
        <v>160</v>
      </c>
      <c r="M84" s="108">
        <v>160</v>
      </c>
      <c r="N84" s="108">
        <v>160</v>
      </c>
      <c r="O84" s="108">
        <v>160</v>
      </c>
      <c r="P84" s="108">
        <v>160</v>
      </c>
      <c r="Q84" s="108">
        <v>160</v>
      </c>
      <c r="R84" s="108">
        <v>160</v>
      </c>
      <c r="S84" s="108">
        <v>160</v>
      </c>
      <c r="T84" s="108">
        <v>160</v>
      </c>
      <c r="U84" s="108">
        <v>160</v>
      </c>
      <c r="V84" s="108">
        <v>160</v>
      </c>
      <c r="W84" s="108"/>
      <c r="X84" s="108">
        <v>160</v>
      </c>
      <c r="Y84" s="108"/>
      <c r="Z84" s="108">
        <v>160</v>
      </c>
      <c r="AE84" s="98"/>
      <c r="AF84" s="98"/>
      <c r="AG84" s="98"/>
      <c r="AH84" s="98"/>
      <c r="AI84" s="98"/>
      <c r="AJ84" s="98"/>
      <c r="AK84" s="98"/>
      <c r="AL84" s="98"/>
      <c r="BK84"/>
      <c r="BL84"/>
      <c r="BM84"/>
      <c r="BN84"/>
      <c r="BO84"/>
      <c r="BP84"/>
      <c r="BQ84"/>
      <c r="BR84"/>
      <c r="BS84"/>
      <c r="BT84"/>
      <c r="BU84"/>
      <c r="BV84"/>
    </row>
    <row r="85" spans="2:74" ht="12" customHeight="1" x14ac:dyDescent="0.25">
      <c r="B85" s="102" t="s">
        <v>102</v>
      </c>
      <c r="C85" s="110" t="s">
        <v>103</v>
      </c>
      <c r="D85" s="108">
        <v>160</v>
      </c>
      <c r="E85" s="108">
        <v>160</v>
      </c>
      <c r="F85" s="108"/>
      <c r="G85" s="108">
        <v>160</v>
      </c>
      <c r="H85" s="108"/>
      <c r="I85" s="108">
        <v>160</v>
      </c>
      <c r="J85" s="108">
        <v>160</v>
      </c>
      <c r="K85" s="108">
        <v>160</v>
      </c>
      <c r="L85" s="108">
        <v>160</v>
      </c>
      <c r="M85" s="108">
        <v>160</v>
      </c>
      <c r="N85" s="108">
        <v>160</v>
      </c>
      <c r="O85" s="108">
        <v>160</v>
      </c>
      <c r="P85" s="108">
        <v>160</v>
      </c>
      <c r="Q85" s="108">
        <v>160</v>
      </c>
      <c r="R85" s="108">
        <v>160</v>
      </c>
      <c r="S85" s="108">
        <v>160</v>
      </c>
      <c r="T85" s="108">
        <v>160</v>
      </c>
      <c r="U85" s="108">
        <v>160</v>
      </c>
      <c r="V85" s="108">
        <v>160</v>
      </c>
      <c r="W85" s="108"/>
      <c r="X85" s="108"/>
      <c r="Y85" s="108"/>
      <c r="Z85" s="108">
        <v>160</v>
      </c>
      <c r="AE85" s="98"/>
      <c r="AF85" s="98"/>
      <c r="AG85" s="98"/>
      <c r="AH85" s="98"/>
      <c r="AI85" s="98"/>
      <c r="AJ85" s="98"/>
      <c r="AK85" s="98"/>
      <c r="AL85" s="98"/>
      <c r="BK85"/>
      <c r="BL85"/>
      <c r="BM85"/>
      <c r="BN85"/>
      <c r="BO85"/>
      <c r="BP85"/>
      <c r="BQ85"/>
      <c r="BR85"/>
      <c r="BS85"/>
      <c r="BT85"/>
      <c r="BU85"/>
      <c r="BV85"/>
    </row>
    <row r="86" spans="2:74" ht="12" customHeight="1" x14ac:dyDescent="0.25">
      <c r="B86" s="100"/>
      <c r="C86" s="110" t="s">
        <v>29</v>
      </c>
      <c r="D86" s="108"/>
      <c r="E86" s="108">
        <v>160</v>
      </c>
      <c r="F86" s="108"/>
      <c r="G86" s="108">
        <v>160</v>
      </c>
      <c r="H86" s="108"/>
      <c r="I86" s="108">
        <v>160</v>
      </c>
      <c r="J86" s="108">
        <v>160</v>
      </c>
      <c r="K86" s="108">
        <v>160</v>
      </c>
      <c r="L86" s="108">
        <v>160</v>
      </c>
      <c r="M86" s="108">
        <v>160</v>
      </c>
      <c r="N86" s="108">
        <v>160</v>
      </c>
      <c r="O86" s="108">
        <v>160</v>
      </c>
      <c r="P86" s="108">
        <v>160</v>
      </c>
      <c r="Q86" s="108">
        <v>160</v>
      </c>
      <c r="R86" s="108">
        <v>160</v>
      </c>
      <c r="S86" s="108">
        <v>160</v>
      </c>
      <c r="T86" s="108">
        <v>160</v>
      </c>
      <c r="U86" s="108">
        <v>160</v>
      </c>
      <c r="V86" s="108">
        <v>160</v>
      </c>
      <c r="W86" s="108"/>
      <c r="X86" s="108"/>
      <c r="Y86" s="108"/>
      <c r="Z86" s="108">
        <v>160</v>
      </c>
      <c r="AE86" s="98"/>
      <c r="AF86" s="98"/>
      <c r="AG86" s="98"/>
      <c r="AH86" s="98"/>
      <c r="AI86" s="98"/>
      <c r="AJ86" s="98"/>
      <c r="AK86" s="98"/>
      <c r="AL86" s="98"/>
      <c r="BK86"/>
      <c r="BL86"/>
      <c r="BM86"/>
      <c r="BN86"/>
      <c r="BO86"/>
      <c r="BP86"/>
      <c r="BQ86"/>
      <c r="BR86"/>
      <c r="BS86"/>
      <c r="BT86"/>
      <c r="BU86"/>
      <c r="BV86"/>
    </row>
    <row r="87" spans="2:74" ht="12" customHeight="1" x14ac:dyDescent="0.25">
      <c r="B87" s="101"/>
      <c r="C87" s="110" t="s">
        <v>30</v>
      </c>
      <c r="D87" s="108"/>
      <c r="E87" s="108"/>
      <c r="F87" s="108"/>
      <c r="G87" s="108">
        <v>160</v>
      </c>
      <c r="H87" s="108"/>
      <c r="I87" s="108">
        <v>160</v>
      </c>
      <c r="J87" s="108">
        <v>160</v>
      </c>
      <c r="K87" s="108">
        <v>160</v>
      </c>
      <c r="L87" s="108">
        <v>160</v>
      </c>
      <c r="M87" s="108">
        <v>160</v>
      </c>
      <c r="N87" s="108">
        <v>160</v>
      </c>
      <c r="O87" s="108">
        <v>160</v>
      </c>
      <c r="P87" s="108">
        <v>160</v>
      </c>
      <c r="Q87" s="108">
        <v>160</v>
      </c>
      <c r="R87" s="108">
        <v>160</v>
      </c>
      <c r="S87" s="108">
        <v>160</v>
      </c>
      <c r="T87" s="108">
        <v>160</v>
      </c>
      <c r="U87" s="108">
        <v>160</v>
      </c>
      <c r="V87" s="108">
        <v>160</v>
      </c>
      <c r="W87" s="108"/>
      <c r="X87" s="108">
        <v>160</v>
      </c>
      <c r="Y87" s="108"/>
      <c r="Z87" s="108">
        <v>160</v>
      </c>
      <c r="AE87" s="98"/>
      <c r="AF87" s="98"/>
      <c r="AG87" s="98"/>
      <c r="AH87" s="98"/>
      <c r="AI87" s="98"/>
      <c r="AJ87" s="98"/>
      <c r="AK87" s="98"/>
      <c r="AL87" s="98"/>
      <c r="BK87"/>
      <c r="BL87"/>
      <c r="BM87"/>
      <c r="BN87"/>
      <c r="BO87"/>
      <c r="BP87"/>
      <c r="BQ87"/>
      <c r="BR87"/>
      <c r="BS87"/>
      <c r="BT87"/>
      <c r="BU87"/>
      <c r="BV87"/>
    </row>
    <row r="88" spans="2:74" ht="15" customHeight="1" x14ac:dyDescent="0.25">
      <c r="B88" s="103" t="s">
        <v>7</v>
      </c>
      <c r="D88" s="86">
        <v>0.22291666666666701</v>
      </c>
      <c r="E88" s="86">
        <v>0.264583333333333</v>
      </c>
      <c r="F88" s="86"/>
      <c r="G88" s="86">
        <v>0.30625000000000002</v>
      </c>
      <c r="H88" s="86"/>
      <c r="I88" s="86">
        <v>0.34791666666666665</v>
      </c>
      <c r="J88" s="86">
        <v>0.38958333333333334</v>
      </c>
      <c r="K88" s="86">
        <v>0.43125000000000002</v>
      </c>
      <c r="L88" s="86">
        <v>0.47291666666666698</v>
      </c>
      <c r="M88" s="86">
        <v>0.51458333333333395</v>
      </c>
      <c r="N88" s="86">
        <v>0.55625000000000002</v>
      </c>
      <c r="O88" s="86">
        <v>0.59791666666666698</v>
      </c>
      <c r="P88" s="86">
        <v>0.63958333333333395</v>
      </c>
      <c r="Q88" s="86">
        <v>0.68125000000000002</v>
      </c>
      <c r="R88" s="86">
        <v>0.72291666666666698</v>
      </c>
      <c r="S88" s="86">
        <v>0.76458333333333395</v>
      </c>
      <c r="T88" s="86">
        <v>0.80625000000000102</v>
      </c>
      <c r="U88" s="86">
        <v>0.84791666666666698</v>
      </c>
      <c r="V88" s="86">
        <v>0.88958333333333395</v>
      </c>
      <c r="W88" s="86"/>
      <c r="X88" s="86"/>
      <c r="Y88" s="86"/>
      <c r="Z88" s="86"/>
      <c r="AA88" s="98"/>
      <c r="AB88" s="98"/>
      <c r="AC88" s="98"/>
      <c r="AD88" s="98"/>
      <c r="BK88"/>
      <c r="BL88"/>
      <c r="BM88"/>
      <c r="BN88"/>
      <c r="BO88"/>
      <c r="BP88"/>
      <c r="BQ88"/>
      <c r="BR88"/>
      <c r="BS88"/>
      <c r="BT88"/>
      <c r="BU88"/>
      <c r="BV88"/>
    </row>
    <row r="89" spans="2:74" ht="15" customHeight="1" x14ac:dyDescent="0.25">
      <c r="B89" s="35" t="s">
        <v>99</v>
      </c>
      <c r="D89" s="86">
        <v>0.227777777777778</v>
      </c>
      <c r="E89" s="86">
        <v>0.26944444444444399</v>
      </c>
      <c r="F89" s="86"/>
      <c r="G89" s="86">
        <v>0.31111111111111112</v>
      </c>
      <c r="H89" s="86"/>
      <c r="I89" s="86">
        <v>0.3527777777777778</v>
      </c>
      <c r="J89" s="86">
        <v>0.39444444444444443</v>
      </c>
      <c r="K89" s="86">
        <v>0.43611111111111101</v>
      </c>
      <c r="L89" s="86">
        <v>0.47777777777777802</v>
      </c>
      <c r="M89" s="86">
        <v>0.51944444444444504</v>
      </c>
      <c r="N89" s="86">
        <v>0.56111111111111101</v>
      </c>
      <c r="O89" s="86">
        <v>0.60277777777777797</v>
      </c>
      <c r="P89" s="86">
        <v>0.64444444444444404</v>
      </c>
      <c r="Q89" s="86">
        <v>0.68611111111111101</v>
      </c>
      <c r="R89" s="86">
        <v>0.72777777777777797</v>
      </c>
      <c r="S89" s="86">
        <v>0.76944444444444404</v>
      </c>
      <c r="T89" s="86">
        <v>0.81111111111111101</v>
      </c>
      <c r="U89" s="86">
        <v>0.85277777777777797</v>
      </c>
      <c r="V89" s="86">
        <v>0.89444444444444404</v>
      </c>
      <c r="W89" s="86"/>
      <c r="X89" s="86"/>
      <c r="Y89" s="86"/>
      <c r="Z89" s="86"/>
      <c r="AE89" s="98"/>
      <c r="AF89" s="98"/>
      <c r="AG89" s="98"/>
      <c r="AH89" s="98"/>
      <c r="AI89" s="98"/>
      <c r="AJ89" s="98"/>
      <c r="AK89" s="98"/>
      <c r="AL89" s="98"/>
      <c r="BK89"/>
      <c r="BL89"/>
      <c r="BM89"/>
      <c r="BN89"/>
      <c r="BO89"/>
      <c r="BP89"/>
      <c r="BQ89"/>
      <c r="BR89"/>
      <c r="BS89"/>
      <c r="BT89"/>
      <c r="BU89"/>
      <c r="BV89"/>
    </row>
    <row r="90" spans="2:74" ht="15" customHeight="1" x14ac:dyDescent="0.25">
      <c r="B90" s="35" t="s">
        <v>98</v>
      </c>
      <c r="D90" s="86">
        <v>0.23125000000000001</v>
      </c>
      <c r="E90" s="86">
        <v>0.27291666666666697</v>
      </c>
      <c r="F90" s="86"/>
      <c r="G90" s="86">
        <v>0.31458333333333333</v>
      </c>
      <c r="H90" s="86"/>
      <c r="I90" s="86">
        <v>0.35625000000000001</v>
      </c>
      <c r="J90" s="86">
        <v>0.39791666666666664</v>
      </c>
      <c r="K90" s="86">
        <v>0.43958333333333299</v>
      </c>
      <c r="L90" s="86">
        <v>0.48125000000000001</v>
      </c>
      <c r="M90" s="86">
        <v>0.52291666666666703</v>
      </c>
      <c r="N90" s="86">
        <v>0.56458333333333299</v>
      </c>
      <c r="O90" s="86">
        <v>0.60624999999999996</v>
      </c>
      <c r="P90" s="86">
        <v>0.64791666666666603</v>
      </c>
      <c r="Q90" s="86">
        <v>0.68958333333333299</v>
      </c>
      <c r="R90" s="86">
        <v>0.73124999999999996</v>
      </c>
      <c r="S90" s="86">
        <v>0.77291666666666603</v>
      </c>
      <c r="T90" s="86">
        <v>0.81458333333333299</v>
      </c>
      <c r="U90" s="86">
        <v>0.85624999999999996</v>
      </c>
      <c r="V90" s="86">
        <v>0.89791666666666603</v>
      </c>
      <c r="W90" s="86"/>
      <c r="X90" s="86"/>
      <c r="Y90" s="86"/>
      <c r="Z90" s="86"/>
      <c r="AE90" s="98"/>
      <c r="AF90" s="98"/>
      <c r="AG90" s="98"/>
      <c r="AH90" s="98"/>
      <c r="AI90" s="98"/>
      <c r="AJ90" s="98"/>
      <c r="AK90" s="98"/>
      <c r="AL90" s="98"/>
      <c r="BK90"/>
      <c r="BL90"/>
      <c r="BM90"/>
      <c r="BN90"/>
      <c r="BO90"/>
      <c r="BP90"/>
      <c r="BQ90"/>
      <c r="BR90"/>
      <c r="BS90"/>
      <c r="BT90"/>
      <c r="BU90"/>
      <c r="BV90"/>
    </row>
    <row r="91" spans="2:74" s="58" customFormat="1" ht="15" customHeight="1" x14ac:dyDescent="0.25">
      <c r="B91" s="35" t="s">
        <v>97</v>
      </c>
      <c r="C91"/>
      <c r="D91" s="86">
        <v>0.234722222222222</v>
      </c>
      <c r="E91" s="86">
        <v>0.27638888888888902</v>
      </c>
      <c r="F91" s="86"/>
      <c r="G91" s="86">
        <v>0.31805555555555554</v>
      </c>
      <c r="H91" s="86"/>
      <c r="I91" s="86">
        <v>0.35972222222222222</v>
      </c>
      <c r="J91" s="86">
        <v>0.40138888888888891</v>
      </c>
      <c r="K91" s="86">
        <v>0.44305555555555598</v>
      </c>
      <c r="L91" s="86">
        <v>0.484722222222222</v>
      </c>
      <c r="M91" s="86">
        <v>0.52638888888888902</v>
      </c>
      <c r="N91" s="86">
        <v>0.56805555555555498</v>
      </c>
      <c r="O91" s="86">
        <v>0.60972222222222205</v>
      </c>
      <c r="P91" s="86">
        <v>0.65138888888888902</v>
      </c>
      <c r="Q91" s="86">
        <v>0.69305555555555498</v>
      </c>
      <c r="R91" s="86">
        <v>0.73472222222222205</v>
      </c>
      <c r="S91" s="86">
        <v>0.77638888888888902</v>
      </c>
      <c r="T91" s="86">
        <v>0.81805555555555598</v>
      </c>
      <c r="U91" s="86">
        <v>0.85972222222222205</v>
      </c>
      <c r="V91" s="86">
        <v>0.90138888888888902</v>
      </c>
      <c r="W91" s="86"/>
      <c r="X91" s="86"/>
      <c r="Y91" s="86"/>
      <c r="Z91" s="86"/>
      <c r="AA91" s="2"/>
      <c r="AB91" s="2"/>
      <c r="AC91" s="2"/>
      <c r="AD91" s="2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</row>
    <row r="92" spans="2:74" s="58" customFormat="1" ht="15" customHeight="1" x14ac:dyDescent="0.25">
      <c r="B92" s="40" t="s">
        <v>96</v>
      </c>
      <c r="C92" s="3" t="s">
        <v>93</v>
      </c>
      <c r="D92" s="88">
        <v>0.23888888888888901</v>
      </c>
      <c r="E92" s="88">
        <v>0.280555555555556</v>
      </c>
      <c r="F92" s="88"/>
      <c r="G92" s="88">
        <v>0.32222222222222224</v>
      </c>
      <c r="H92" s="88"/>
      <c r="I92" s="88">
        <v>0.36388888888888887</v>
      </c>
      <c r="J92" s="88">
        <v>0.40555555555555556</v>
      </c>
      <c r="K92" s="88">
        <v>0.44722222222222202</v>
      </c>
      <c r="L92" s="88">
        <v>0.48888888888888898</v>
      </c>
      <c r="M92" s="88">
        <v>0.530555555555556</v>
      </c>
      <c r="N92" s="88">
        <v>0.57222222222222197</v>
      </c>
      <c r="O92" s="88">
        <v>0.61388888888888904</v>
      </c>
      <c r="P92" s="88">
        <v>0.655555555555556</v>
      </c>
      <c r="Q92" s="88">
        <v>0.69722222222222197</v>
      </c>
      <c r="R92" s="88">
        <v>0.73888888888888904</v>
      </c>
      <c r="S92" s="88">
        <v>0.780555555555556</v>
      </c>
      <c r="T92" s="88">
        <v>0.82222222222222296</v>
      </c>
      <c r="U92" s="88">
        <v>0.86388888888888904</v>
      </c>
      <c r="V92" s="88">
        <v>0.905555555555556</v>
      </c>
      <c r="W92" s="88"/>
      <c r="X92" s="88"/>
      <c r="Y92" s="88"/>
      <c r="Z92" s="88"/>
      <c r="AA92" s="2"/>
      <c r="AB92" s="2"/>
      <c r="AC92" s="2"/>
      <c r="AD92" s="2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  <c r="AT92" s="98"/>
      <c r="AU92" s="98"/>
      <c r="AV92" s="98"/>
      <c r="AW92" s="98"/>
      <c r="AX92" s="98"/>
      <c r="AY92" s="98"/>
      <c r="AZ92" s="98"/>
      <c r="BA92" s="98"/>
      <c r="BB92" s="98"/>
      <c r="BC92" s="98"/>
      <c r="BD92" s="98"/>
      <c r="BE92" s="98"/>
      <c r="BF92" s="98"/>
      <c r="BG92" s="98"/>
      <c r="BH92" s="98"/>
      <c r="BI92" s="98"/>
      <c r="BJ92" s="98"/>
    </row>
    <row r="93" spans="2:74" s="58" customFormat="1" ht="15" customHeight="1" x14ac:dyDescent="0.25">
      <c r="B93" s="103" t="s">
        <v>96</v>
      </c>
      <c r="C93"/>
      <c r="D93" s="86">
        <v>0.23958333333333301</v>
      </c>
      <c r="E93" s="86">
        <v>0.28125</v>
      </c>
      <c r="F93" s="86"/>
      <c r="G93" s="86">
        <v>0.32291666666666669</v>
      </c>
      <c r="H93" s="86"/>
      <c r="I93" s="86">
        <v>0.36458333333333331</v>
      </c>
      <c r="J93" s="86">
        <v>0.40625</v>
      </c>
      <c r="K93" s="86">
        <v>0.44791666666666702</v>
      </c>
      <c r="L93" s="86">
        <v>0.48958333333333298</v>
      </c>
      <c r="M93" s="86">
        <v>0.53125</v>
      </c>
      <c r="N93" s="86">
        <v>0.57291666666666596</v>
      </c>
      <c r="O93" s="86">
        <v>0.61458333333333304</v>
      </c>
      <c r="P93" s="86">
        <v>0.65625</v>
      </c>
      <c r="Q93" s="86">
        <v>0.69791666666666596</v>
      </c>
      <c r="R93" s="86">
        <v>0.73958333333333304</v>
      </c>
      <c r="S93" s="86">
        <v>0.78125</v>
      </c>
      <c r="T93" s="86">
        <v>0.82291666666666696</v>
      </c>
      <c r="U93" s="86">
        <v>0.86458333333333304</v>
      </c>
      <c r="V93" s="86">
        <v>0.90625</v>
      </c>
      <c r="W93" s="86"/>
      <c r="X93" s="86"/>
      <c r="Y93" s="86"/>
      <c r="Z93" s="86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98"/>
      <c r="AN93" s="98"/>
      <c r="AO93" s="98"/>
      <c r="AP93" s="98"/>
      <c r="AQ93" s="98"/>
      <c r="AR93" s="98"/>
      <c r="AS93" s="98"/>
      <c r="AT93" s="98"/>
      <c r="AU93" s="98"/>
      <c r="AV93" s="98"/>
      <c r="AW93" s="98"/>
      <c r="AX93" s="98"/>
      <c r="AY93" s="98"/>
      <c r="AZ93" s="98"/>
      <c r="BA93" s="98"/>
      <c r="BB93" s="98"/>
      <c r="BC93" s="98"/>
      <c r="BD93" s="98"/>
      <c r="BE93" s="98"/>
      <c r="BF93" s="98"/>
      <c r="BG93" s="98"/>
      <c r="BH93" s="98"/>
      <c r="BI93" s="98"/>
      <c r="BJ93" s="98"/>
    </row>
    <row r="94" spans="2:74" s="58" customFormat="1" ht="15" customHeight="1" x14ac:dyDescent="0.25">
      <c r="B94" s="35" t="s">
        <v>95</v>
      </c>
      <c r="C94"/>
      <c r="D94" s="86">
        <v>0.24513888888888899</v>
      </c>
      <c r="E94" s="86">
        <v>0.28680555555555598</v>
      </c>
      <c r="F94" s="86"/>
      <c r="G94" s="86">
        <v>0.32847222222222222</v>
      </c>
      <c r="H94" s="86"/>
      <c r="I94" s="86">
        <v>0.37013888888888891</v>
      </c>
      <c r="J94" s="86">
        <v>0.41180555555555554</v>
      </c>
      <c r="K94" s="86">
        <v>0.453472222222222</v>
      </c>
      <c r="L94" s="86">
        <v>0.49513888888888902</v>
      </c>
      <c r="M94" s="86">
        <v>0.53680555555555598</v>
      </c>
      <c r="N94" s="86">
        <v>0.57847222222222205</v>
      </c>
      <c r="O94" s="86">
        <v>0.62013888888888902</v>
      </c>
      <c r="P94" s="86">
        <v>0.66180555555555498</v>
      </c>
      <c r="Q94" s="86">
        <v>0.70347222222222205</v>
      </c>
      <c r="R94" s="86">
        <v>0.74513888888888902</v>
      </c>
      <c r="S94" s="86">
        <v>0.78680555555555498</v>
      </c>
      <c r="T94" s="86">
        <v>0.82847222222222205</v>
      </c>
      <c r="U94" s="86">
        <v>0.87013888888888902</v>
      </c>
      <c r="V94" s="86">
        <v>0.91180555555555498</v>
      </c>
      <c r="W94" s="86"/>
      <c r="X94" s="86"/>
      <c r="Y94" s="86"/>
      <c r="Z94" s="86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98"/>
      <c r="AN94" s="98"/>
      <c r="AO94" s="98"/>
      <c r="AP94" s="98"/>
      <c r="AQ94" s="98"/>
      <c r="AR94" s="98"/>
      <c r="AS94" s="98"/>
      <c r="AT94" s="98"/>
      <c r="AU94" s="98"/>
      <c r="AV94" s="98"/>
      <c r="AW94" s="98"/>
      <c r="AX94" s="98"/>
      <c r="AY94" s="98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</row>
    <row r="95" spans="2:74" ht="15" customHeight="1" x14ac:dyDescent="0.25">
      <c r="B95" s="103" t="s">
        <v>12</v>
      </c>
      <c r="C95" t="s">
        <v>93</v>
      </c>
      <c r="D95" s="88">
        <v>0.24861111111111101</v>
      </c>
      <c r="E95" s="88">
        <v>0.29027777777777802</v>
      </c>
      <c r="F95" s="88"/>
      <c r="G95" s="88">
        <v>0.33194444444444443</v>
      </c>
      <c r="H95" s="88"/>
      <c r="I95" s="88">
        <v>0.37361111111111112</v>
      </c>
      <c r="J95" s="88">
        <v>0.4152777777777778</v>
      </c>
      <c r="K95" s="88">
        <v>0.45694444444444399</v>
      </c>
      <c r="L95" s="88">
        <v>0.49861111111111101</v>
      </c>
      <c r="M95" s="88">
        <v>0.54027777777777797</v>
      </c>
      <c r="N95" s="88">
        <v>0.58194444444444404</v>
      </c>
      <c r="O95" s="88">
        <v>0.62361111111111101</v>
      </c>
      <c r="P95" s="88">
        <v>0.66527777777777797</v>
      </c>
      <c r="Q95" s="88">
        <v>0.70694444444444404</v>
      </c>
      <c r="R95" s="88">
        <v>0.74861111111111101</v>
      </c>
      <c r="S95" s="88">
        <v>0.79027777777777797</v>
      </c>
      <c r="T95" s="88">
        <v>0.83194444444444504</v>
      </c>
      <c r="U95" s="88">
        <v>0.87361111111111101</v>
      </c>
      <c r="V95" s="88">
        <v>0.91527777777777797</v>
      </c>
      <c r="W95" s="88"/>
      <c r="X95" s="88"/>
      <c r="Y95" s="88"/>
      <c r="Z95" s="88"/>
      <c r="BK95"/>
      <c r="BL95"/>
      <c r="BM95"/>
      <c r="BN95"/>
      <c r="BO95"/>
      <c r="BP95"/>
      <c r="BQ95"/>
      <c r="BR95"/>
      <c r="BS95"/>
      <c r="BT95"/>
      <c r="BU95"/>
      <c r="BV95"/>
    </row>
    <row r="96" spans="2:74" ht="15" customHeight="1" x14ac:dyDescent="0.25">
      <c r="B96" s="96" t="s">
        <v>12</v>
      </c>
      <c r="C96" s="4"/>
      <c r="D96" s="89">
        <v>0.249305555555556</v>
      </c>
      <c r="E96" s="89">
        <v>0.29097222222222202</v>
      </c>
      <c r="F96" s="89"/>
      <c r="G96" s="89">
        <v>0.33263888888888887</v>
      </c>
      <c r="H96" s="89"/>
      <c r="I96" s="89">
        <v>0.37430555555555556</v>
      </c>
      <c r="J96" s="89">
        <v>0.41597222222222202</v>
      </c>
      <c r="K96" s="89">
        <v>0.45763888888888898</v>
      </c>
      <c r="L96" s="89">
        <v>0.499305555555556</v>
      </c>
      <c r="M96" s="89">
        <v>0.54097222222222197</v>
      </c>
      <c r="N96" s="89">
        <v>0.58263888888888904</v>
      </c>
      <c r="O96" s="89">
        <v>0.624305555555556</v>
      </c>
      <c r="P96" s="89">
        <v>0.66597222222222197</v>
      </c>
      <c r="Q96" s="89">
        <v>0.70763888888888904</v>
      </c>
      <c r="R96" s="89">
        <v>0.749305555555556</v>
      </c>
      <c r="S96" s="89">
        <v>0.79097222222222197</v>
      </c>
      <c r="T96" s="89">
        <v>0.83263888888888904</v>
      </c>
      <c r="U96" s="89">
        <v>0.874305555555556</v>
      </c>
      <c r="V96" s="89">
        <v>0.91597222222222197</v>
      </c>
      <c r="W96" s="89"/>
      <c r="X96" s="89"/>
      <c r="Y96" s="89"/>
      <c r="Z96" s="89"/>
      <c r="AA96" s="98"/>
      <c r="AB96" s="98"/>
      <c r="AC96" s="98"/>
      <c r="BK96"/>
      <c r="BL96"/>
      <c r="BM96"/>
      <c r="BN96"/>
      <c r="BO96"/>
      <c r="BP96"/>
      <c r="BQ96"/>
      <c r="BR96"/>
      <c r="BS96"/>
      <c r="BT96"/>
      <c r="BU96"/>
      <c r="BV96"/>
    </row>
    <row r="97" spans="2:74" s="58" customFormat="1" ht="15" customHeight="1" x14ac:dyDescent="0.25">
      <c r="B97" s="40" t="s">
        <v>94</v>
      </c>
      <c r="C97" s="3" t="s">
        <v>93</v>
      </c>
      <c r="D97" s="88">
        <v>0.25624999999999998</v>
      </c>
      <c r="E97" s="88">
        <v>0.297916666666667</v>
      </c>
      <c r="F97" s="88"/>
      <c r="G97" s="88">
        <v>0.33958333333333335</v>
      </c>
      <c r="H97" s="88"/>
      <c r="I97" s="88">
        <v>0.38124999999999998</v>
      </c>
      <c r="J97" s="88">
        <v>0.422916666666667</v>
      </c>
      <c r="K97" s="88">
        <v>0.46458333333333302</v>
      </c>
      <c r="L97" s="88">
        <v>0.50624999999999998</v>
      </c>
      <c r="M97" s="88">
        <v>0.54791666666666705</v>
      </c>
      <c r="N97" s="88">
        <v>0.58958333333333302</v>
      </c>
      <c r="O97" s="88">
        <v>0.63124999999999998</v>
      </c>
      <c r="P97" s="88">
        <v>0.67291666666666705</v>
      </c>
      <c r="Q97" s="88">
        <v>0.71458333333333302</v>
      </c>
      <c r="R97" s="88">
        <v>0.75624999999999998</v>
      </c>
      <c r="S97" s="88">
        <v>0.79791666666666705</v>
      </c>
      <c r="T97" s="88">
        <v>0.83958333333333302</v>
      </c>
      <c r="U97" s="88">
        <v>0.88124999999999998</v>
      </c>
      <c r="V97" s="88">
        <v>0.92291666666666705</v>
      </c>
      <c r="W97" s="88"/>
      <c r="X97" s="88"/>
      <c r="Y97" s="88"/>
      <c r="Z97" s="88"/>
      <c r="AA97" s="98"/>
      <c r="AB97" s="98"/>
      <c r="AC97" s="98"/>
      <c r="AD97" s="2"/>
      <c r="AE97" s="2"/>
      <c r="AF97" s="2"/>
      <c r="AG97" s="2"/>
      <c r="AH97" s="2"/>
      <c r="AI97" s="2"/>
      <c r="AJ97" s="2"/>
      <c r="AK97" s="2"/>
      <c r="AL97" s="2"/>
      <c r="AM97" s="98"/>
      <c r="AN97" s="98"/>
      <c r="AO97" s="98"/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98"/>
      <c r="BI97" s="98"/>
      <c r="BJ97" s="98"/>
    </row>
    <row r="98" spans="2:74" s="58" customFormat="1" ht="15" customHeight="1" x14ac:dyDescent="0.25">
      <c r="B98" s="103" t="s">
        <v>94</v>
      </c>
      <c r="C98"/>
      <c r="D98" s="89">
        <v>0.25694444444444398</v>
      </c>
      <c r="E98" s="89">
        <v>0.29861111111111099</v>
      </c>
      <c r="F98" s="89"/>
      <c r="G98" s="89">
        <v>0.34027777777777779</v>
      </c>
      <c r="H98" s="89"/>
      <c r="I98" s="89">
        <v>0.38194444444444442</v>
      </c>
      <c r="J98" s="89">
        <v>0.42361111111111099</v>
      </c>
      <c r="K98" s="89">
        <v>0.46527777777777801</v>
      </c>
      <c r="L98" s="89">
        <v>0.50694444444444398</v>
      </c>
      <c r="M98" s="89">
        <v>0.54861111111111105</v>
      </c>
      <c r="N98" s="89">
        <v>0.59027777777777801</v>
      </c>
      <c r="O98" s="89">
        <v>0.63194444444444398</v>
      </c>
      <c r="P98" s="89">
        <v>0.67361111111111105</v>
      </c>
      <c r="Q98" s="89">
        <v>0.71527777777777801</v>
      </c>
      <c r="R98" s="89">
        <v>0.75694444444444398</v>
      </c>
      <c r="S98" s="89">
        <v>0.79861111111111105</v>
      </c>
      <c r="T98" s="89">
        <v>0.84027777777777801</v>
      </c>
      <c r="U98" s="89">
        <v>0.88194444444444398</v>
      </c>
      <c r="V98" s="89">
        <v>0.92361111111111105</v>
      </c>
      <c r="W98" s="89"/>
      <c r="X98" s="89"/>
      <c r="Y98" s="89"/>
      <c r="Z98" s="89"/>
      <c r="AA98" s="2"/>
      <c r="AB98" s="2"/>
      <c r="AC98" s="2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</row>
    <row r="99" spans="2:74" s="58" customFormat="1" ht="15" customHeight="1" x14ac:dyDescent="0.25">
      <c r="B99" s="103" t="s">
        <v>13</v>
      </c>
      <c r="C99" t="s">
        <v>93</v>
      </c>
      <c r="D99" s="86">
        <v>0.26319444444444445</v>
      </c>
      <c r="E99" s="86">
        <v>0.30486111111111108</v>
      </c>
      <c r="F99" s="86"/>
      <c r="G99" s="86">
        <v>0.34652777777777777</v>
      </c>
      <c r="H99" s="86"/>
      <c r="I99" s="88">
        <v>0.38819444444444445</v>
      </c>
      <c r="J99" s="88">
        <v>0.42986111111111103</v>
      </c>
      <c r="K99" s="88">
        <v>0.47152777777777799</v>
      </c>
      <c r="L99" s="88">
        <v>0.51319444444444495</v>
      </c>
      <c r="M99" s="88">
        <v>0.55486111111111103</v>
      </c>
      <c r="N99" s="88">
        <v>0.59652777777777799</v>
      </c>
      <c r="O99" s="88">
        <v>0.63819444444444495</v>
      </c>
      <c r="P99" s="88">
        <v>0.67986111111111103</v>
      </c>
      <c r="Q99" s="88">
        <v>0.72152777777777799</v>
      </c>
      <c r="R99" s="88">
        <v>0.76319444444444495</v>
      </c>
      <c r="S99" s="88">
        <v>0.80486111111111103</v>
      </c>
      <c r="T99" s="88">
        <v>0.84652777777777799</v>
      </c>
      <c r="U99" s="88">
        <v>0.88819444444444495</v>
      </c>
      <c r="V99" s="88">
        <v>0.92986111111111203</v>
      </c>
      <c r="W99" s="88"/>
      <c r="X99" s="88"/>
      <c r="Y99" s="88"/>
      <c r="Z99" s="88"/>
      <c r="AA99" s="2"/>
      <c r="AB99" s="2"/>
      <c r="AC99" s="2"/>
      <c r="AD99" s="98"/>
      <c r="AE99" s="98"/>
      <c r="AF99" s="98"/>
      <c r="AG99" s="98"/>
      <c r="AH99" s="98"/>
      <c r="AI99" s="98"/>
      <c r="AJ99" s="98"/>
      <c r="AK99" s="98"/>
      <c r="AL99" s="98"/>
      <c r="AM99" s="98"/>
      <c r="AN99" s="98"/>
      <c r="AO99" s="98"/>
      <c r="AP99" s="98"/>
      <c r="AQ99" s="98"/>
      <c r="AR99" s="98"/>
      <c r="AS99" s="98"/>
      <c r="AT99" s="98"/>
      <c r="AU99" s="98"/>
      <c r="AV99" s="98"/>
      <c r="AW99" s="98"/>
      <c r="AX99" s="98"/>
      <c r="AY99" s="98"/>
      <c r="AZ99" s="98"/>
      <c r="BA99" s="98"/>
      <c r="BB99" s="98"/>
      <c r="BC99" s="98"/>
      <c r="BD99" s="98"/>
      <c r="BE99" s="98"/>
      <c r="BF99" s="98"/>
      <c r="BG99" s="98"/>
      <c r="BH99" s="98"/>
      <c r="BI99" s="98"/>
      <c r="BJ99" s="98"/>
    </row>
    <row r="100" spans="2:74" ht="15" customHeight="1" thickBot="1" x14ac:dyDescent="0.3">
      <c r="B100" s="127"/>
      <c r="C100" s="129" t="s">
        <v>111</v>
      </c>
      <c r="D100" s="128"/>
      <c r="E100" s="128"/>
      <c r="F100" s="128" t="s">
        <v>115</v>
      </c>
      <c r="G100" s="128"/>
      <c r="H100" s="128" t="s">
        <v>115</v>
      </c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 t="s">
        <v>115</v>
      </c>
      <c r="X100" s="128"/>
      <c r="Y100" s="128" t="s">
        <v>115</v>
      </c>
      <c r="Z100" s="128"/>
      <c r="BK100"/>
      <c r="BL100"/>
      <c r="BM100"/>
      <c r="BN100"/>
      <c r="BO100"/>
      <c r="BP100"/>
      <c r="BQ100"/>
      <c r="BR100"/>
      <c r="BS100"/>
      <c r="BT100"/>
      <c r="BU100"/>
      <c r="BV100"/>
    </row>
    <row r="101" spans="2:74" ht="12" customHeight="1" x14ac:dyDescent="0.25">
      <c r="B101" s="99"/>
      <c r="C101" s="110" t="s">
        <v>101</v>
      </c>
      <c r="D101" s="108">
        <v>160</v>
      </c>
      <c r="E101" s="108">
        <v>160</v>
      </c>
      <c r="F101" s="108"/>
      <c r="G101" s="108">
        <v>160</v>
      </c>
      <c r="H101" s="108"/>
      <c r="I101" s="108">
        <v>160</v>
      </c>
      <c r="J101" s="108">
        <v>160</v>
      </c>
      <c r="K101" s="108">
        <v>160</v>
      </c>
      <c r="L101" s="108">
        <v>160</v>
      </c>
      <c r="M101" s="108">
        <v>160</v>
      </c>
      <c r="N101" s="108">
        <v>160</v>
      </c>
      <c r="O101" s="108">
        <v>160</v>
      </c>
      <c r="P101" s="108">
        <v>160</v>
      </c>
      <c r="Q101" s="108">
        <v>160</v>
      </c>
      <c r="R101" s="108">
        <v>160</v>
      </c>
      <c r="S101" s="108">
        <v>160</v>
      </c>
      <c r="T101" s="108">
        <v>160</v>
      </c>
      <c r="U101" s="108">
        <v>160</v>
      </c>
      <c r="V101" s="108">
        <v>160</v>
      </c>
      <c r="W101" s="108"/>
      <c r="X101" s="108"/>
      <c r="Y101" s="108"/>
      <c r="Z101" s="108"/>
      <c r="AA101" s="98"/>
      <c r="AB101" s="98"/>
      <c r="AC101" s="98"/>
      <c r="BN101"/>
      <c r="BO101"/>
      <c r="BP101"/>
      <c r="BQ101"/>
      <c r="BR101"/>
      <c r="BS101"/>
      <c r="BT101"/>
      <c r="BU101"/>
      <c r="BV101"/>
    </row>
    <row r="102" spans="2:74" s="58" customFormat="1" ht="12" customHeight="1" x14ac:dyDescent="0.25">
      <c r="B102" s="102" t="s">
        <v>102</v>
      </c>
      <c r="C102" s="110" t="s">
        <v>103</v>
      </c>
      <c r="D102" s="108">
        <v>160</v>
      </c>
      <c r="E102" s="108">
        <v>160</v>
      </c>
      <c r="F102" s="108"/>
      <c r="G102" s="108">
        <v>160</v>
      </c>
      <c r="H102" s="108"/>
      <c r="I102" s="108">
        <v>160</v>
      </c>
      <c r="J102" s="108">
        <v>160</v>
      </c>
      <c r="K102" s="108">
        <v>160</v>
      </c>
      <c r="L102" s="108">
        <v>160</v>
      </c>
      <c r="M102" s="108">
        <v>160</v>
      </c>
      <c r="N102" s="108">
        <v>160</v>
      </c>
      <c r="O102" s="108">
        <v>160</v>
      </c>
      <c r="P102" s="108">
        <v>160</v>
      </c>
      <c r="Q102" s="108">
        <v>160</v>
      </c>
      <c r="R102" s="108">
        <v>160</v>
      </c>
      <c r="S102" s="108">
        <v>160</v>
      </c>
      <c r="T102" s="108">
        <v>160</v>
      </c>
      <c r="U102" s="108">
        <v>160</v>
      </c>
      <c r="V102" s="108">
        <v>160</v>
      </c>
      <c r="W102" s="108"/>
      <c r="X102" s="108"/>
      <c r="Y102" s="108"/>
      <c r="Z102" s="108"/>
      <c r="AA102" s="98"/>
      <c r="AB102" s="98"/>
      <c r="AC102" s="98"/>
      <c r="AD102" s="2"/>
      <c r="AE102" s="2"/>
      <c r="AF102" s="2"/>
      <c r="AG102" s="2"/>
      <c r="AH102" s="2"/>
      <c r="AI102" s="2"/>
      <c r="AJ102" s="2"/>
      <c r="AK102" s="2"/>
      <c r="AL102" s="2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</row>
    <row r="103" spans="2:74" s="58" customFormat="1" ht="12" customHeight="1" x14ac:dyDescent="0.25">
      <c r="B103" s="100"/>
      <c r="C103" s="110" t="s">
        <v>29</v>
      </c>
      <c r="D103" s="108">
        <v>160</v>
      </c>
      <c r="E103" s="108">
        <v>160</v>
      </c>
      <c r="F103" s="108"/>
      <c r="G103" s="108">
        <v>160</v>
      </c>
      <c r="H103" s="108"/>
      <c r="I103" s="108">
        <v>160</v>
      </c>
      <c r="J103" s="108">
        <v>160</v>
      </c>
      <c r="K103" s="108">
        <v>160</v>
      </c>
      <c r="L103" s="108">
        <v>160</v>
      </c>
      <c r="M103" s="108">
        <v>160</v>
      </c>
      <c r="N103" s="108">
        <v>160</v>
      </c>
      <c r="O103" s="108">
        <v>160</v>
      </c>
      <c r="P103" s="108">
        <v>160</v>
      </c>
      <c r="Q103" s="108">
        <v>160</v>
      </c>
      <c r="R103" s="108">
        <v>160</v>
      </c>
      <c r="S103" s="108">
        <v>160</v>
      </c>
      <c r="T103" s="108">
        <v>160</v>
      </c>
      <c r="U103" s="108">
        <v>160</v>
      </c>
      <c r="V103" s="108">
        <v>160</v>
      </c>
      <c r="W103" s="108"/>
      <c r="X103" s="108"/>
      <c r="Y103" s="108"/>
      <c r="Z103" s="108"/>
      <c r="AA103" s="98"/>
      <c r="AB103" s="98"/>
      <c r="AC103" s="98"/>
      <c r="AD103" s="2"/>
      <c r="AE103" s="2"/>
      <c r="AF103" s="2"/>
      <c r="AG103" s="2"/>
      <c r="AH103" s="2"/>
      <c r="AI103" s="2"/>
      <c r="AJ103" s="2"/>
      <c r="AK103" s="2"/>
      <c r="AL103" s="2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</row>
    <row r="104" spans="2:74" s="58" customFormat="1" ht="12" customHeight="1" x14ac:dyDescent="0.25">
      <c r="B104" s="101"/>
      <c r="C104" s="110" t="s">
        <v>30</v>
      </c>
      <c r="D104" s="108"/>
      <c r="E104" s="108">
        <v>160</v>
      </c>
      <c r="F104" s="108"/>
      <c r="G104" s="108">
        <v>160</v>
      </c>
      <c r="H104" s="108"/>
      <c r="I104" s="108">
        <v>160</v>
      </c>
      <c r="J104" s="108">
        <v>160</v>
      </c>
      <c r="K104" s="108">
        <v>160</v>
      </c>
      <c r="L104" s="108">
        <v>160</v>
      </c>
      <c r="M104" s="108">
        <v>160</v>
      </c>
      <c r="N104" s="108">
        <v>160</v>
      </c>
      <c r="O104" s="108">
        <v>160</v>
      </c>
      <c r="P104" s="108">
        <v>160</v>
      </c>
      <c r="Q104" s="108">
        <v>160</v>
      </c>
      <c r="R104" s="108">
        <v>160</v>
      </c>
      <c r="S104" s="108">
        <v>160</v>
      </c>
      <c r="T104" s="108">
        <v>160</v>
      </c>
      <c r="U104" s="108">
        <v>160</v>
      </c>
      <c r="V104" s="108">
        <v>160</v>
      </c>
      <c r="W104" s="108"/>
      <c r="X104" s="108"/>
      <c r="Y104" s="108"/>
      <c r="Z104" s="108"/>
      <c r="AA104" s="98"/>
      <c r="AB104" s="98"/>
      <c r="AC104" s="98"/>
      <c r="AD104" s="2"/>
      <c r="AE104" s="2"/>
      <c r="AF104" s="2"/>
      <c r="AG104" s="2"/>
      <c r="AH104" s="2"/>
      <c r="AI104" s="2"/>
      <c r="AJ104" s="2"/>
      <c r="AK104" s="2"/>
      <c r="AL104" s="2"/>
      <c r="AM104" s="98"/>
      <c r="AN104" s="98"/>
      <c r="AO104" s="98"/>
      <c r="AP104" s="98"/>
      <c r="AQ104" s="98"/>
      <c r="AR104" s="98"/>
      <c r="AS104" s="98"/>
      <c r="AT104" s="98"/>
      <c r="AU104" s="98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</row>
    <row r="105" spans="2:74" x14ac:dyDescent="0.25">
      <c r="AF105" s="98"/>
      <c r="AG105" s="98"/>
      <c r="AH105" s="98"/>
      <c r="AI105" s="98"/>
      <c r="AJ105" s="98"/>
      <c r="AK105" s="98"/>
      <c r="AL105" s="98"/>
      <c r="AM105" s="98"/>
      <c r="BL105"/>
      <c r="BM105"/>
      <c r="BN105"/>
      <c r="BO105"/>
      <c r="BP105"/>
      <c r="BQ105"/>
      <c r="BR105"/>
      <c r="BS105"/>
      <c r="BT105"/>
      <c r="BU105"/>
      <c r="BV105"/>
    </row>
    <row r="106" spans="2:74" x14ac:dyDescent="0.25">
      <c r="AF106" s="98"/>
      <c r="AG106" s="98"/>
      <c r="AH106" s="98"/>
      <c r="AI106" s="98"/>
      <c r="AJ106" s="98"/>
      <c r="AK106" s="98"/>
      <c r="AL106" s="98"/>
      <c r="AM106" s="98"/>
      <c r="BL106"/>
      <c r="BM106"/>
      <c r="BN106"/>
      <c r="BO106"/>
      <c r="BP106"/>
      <c r="BQ106"/>
      <c r="BR106"/>
      <c r="BS106"/>
      <c r="BT106"/>
      <c r="BU106"/>
      <c r="BV106"/>
    </row>
    <row r="107" spans="2:74" x14ac:dyDescent="0.25">
      <c r="C107" s="59" t="s">
        <v>28</v>
      </c>
      <c r="D107" s="6" t="s">
        <v>116</v>
      </c>
      <c r="BL107"/>
      <c r="BM107"/>
      <c r="BN107"/>
      <c r="BO107"/>
      <c r="BP107"/>
      <c r="BQ107"/>
      <c r="BR107"/>
      <c r="BS107"/>
      <c r="BT107"/>
      <c r="BU107"/>
      <c r="BV107"/>
    </row>
    <row r="108" spans="2:74" x14ac:dyDescent="0.25">
      <c r="C108" s="59" t="s">
        <v>117</v>
      </c>
      <c r="D108" s="6" t="s">
        <v>118</v>
      </c>
      <c r="X108" s="98"/>
      <c r="BL108"/>
      <c r="BM108"/>
      <c r="BN108"/>
      <c r="BO108"/>
      <c r="BP108"/>
      <c r="BQ108"/>
      <c r="BR108"/>
      <c r="BS108"/>
      <c r="BT108"/>
      <c r="BU108"/>
      <c r="BV108"/>
    </row>
    <row r="109" spans="2:74" x14ac:dyDescent="0.25">
      <c r="C109" s="60" t="s">
        <v>119</v>
      </c>
      <c r="D109" s="6" t="s">
        <v>120</v>
      </c>
      <c r="X109" s="98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</row>
    <row r="110" spans="2:74" x14ac:dyDescent="0.25">
      <c r="X110" s="98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</row>
    <row r="111" spans="2:74" x14ac:dyDescent="0.25">
      <c r="X111" s="98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</row>
    <row r="112" spans="2:74" s="58" customFormat="1" ht="12" customHeight="1" x14ac:dyDescent="0.25">
      <c r="B112"/>
      <c r="C112"/>
      <c r="D1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</row>
    <row r="113" spans="2:74" s="58" customFormat="1" ht="12" customHeight="1" x14ac:dyDescent="0.25">
      <c r="B113"/>
      <c r="C113"/>
      <c r="D11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98"/>
      <c r="AO113" s="98"/>
      <c r="AP113" s="98"/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  <c r="BI113" s="98"/>
      <c r="BJ113" s="98"/>
      <c r="BK113" s="98"/>
    </row>
    <row r="114" spans="2:74" s="58" customFormat="1" ht="12" customHeight="1" x14ac:dyDescent="0.25">
      <c r="B114"/>
      <c r="C114"/>
      <c r="D11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98"/>
      <c r="AO114" s="98"/>
      <c r="AP114" s="98"/>
      <c r="AQ114" s="98"/>
      <c r="AR114" s="98"/>
      <c r="AS114" s="98"/>
      <c r="AT114" s="98"/>
      <c r="AU114" s="98"/>
      <c r="AV114" s="98"/>
      <c r="AW114" s="98"/>
      <c r="AX114" s="98"/>
      <c r="AY114" s="98"/>
      <c r="AZ114" s="98"/>
      <c r="BA114" s="98"/>
      <c r="BB114" s="98"/>
      <c r="BC114" s="98"/>
      <c r="BD114" s="98"/>
      <c r="BE114" s="98"/>
      <c r="BF114" s="98"/>
      <c r="BG114" s="98"/>
      <c r="BH114" s="98"/>
      <c r="BI114" s="98"/>
      <c r="BJ114" s="98"/>
      <c r="BK114" s="98"/>
    </row>
    <row r="115" spans="2:74" s="58" customFormat="1" ht="12" customHeight="1" x14ac:dyDescent="0.25">
      <c r="B115"/>
      <c r="C115"/>
      <c r="D115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98"/>
      <c r="AO115" s="98"/>
      <c r="AP115" s="98"/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  <c r="BI115" s="98"/>
      <c r="BJ115" s="98"/>
      <c r="BK115" s="98"/>
    </row>
    <row r="116" spans="2:74" x14ac:dyDescent="0.25">
      <c r="BL116"/>
      <c r="BM116"/>
      <c r="BN116"/>
      <c r="BO116"/>
      <c r="BP116"/>
      <c r="BQ116"/>
      <c r="BR116"/>
      <c r="BS116"/>
      <c r="BT116"/>
      <c r="BU116"/>
      <c r="BV116"/>
    </row>
    <row r="117" spans="2:74" x14ac:dyDescent="0.25">
      <c r="Y117" s="98"/>
      <c r="Z117" s="98"/>
      <c r="AA117" s="98"/>
      <c r="AB117" s="98"/>
      <c r="AC117" s="98"/>
      <c r="AD117" s="98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</row>
    <row r="118" spans="2:74" x14ac:dyDescent="0.25">
      <c r="X118" s="98"/>
      <c r="Y118" s="98"/>
      <c r="Z118" s="98"/>
      <c r="AA118" s="98"/>
      <c r="AB118" s="98"/>
      <c r="AC118" s="98"/>
      <c r="AD118" s="9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</row>
    <row r="119" spans="2:74" x14ac:dyDescent="0.25">
      <c r="X119" s="98"/>
      <c r="Y119" s="98"/>
      <c r="Z119" s="98"/>
      <c r="AA119" s="98"/>
      <c r="AB119" s="98"/>
      <c r="AC119" s="98"/>
      <c r="AD119" s="98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</row>
    <row r="120" spans="2:74" x14ac:dyDescent="0.25">
      <c r="X120" s="98"/>
      <c r="Y120" s="98"/>
      <c r="Z120" s="98"/>
      <c r="AA120" s="98"/>
      <c r="AB120" s="98"/>
      <c r="AC120" s="98"/>
      <c r="AD120" s="98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</row>
    <row r="121" spans="2:74" x14ac:dyDescent="0.25">
      <c r="X121" s="98"/>
      <c r="AE121" s="98"/>
      <c r="AF121" s="98"/>
      <c r="AG121" s="98"/>
      <c r="AH121" s="98"/>
      <c r="AI121" s="98"/>
      <c r="AJ121" s="98"/>
      <c r="AK121" s="98"/>
      <c r="AL121" s="98"/>
      <c r="AM121" s="98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</row>
    <row r="122" spans="2:74" s="58" customFormat="1" ht="12" customHeight="1" x14ac:dyDescent="0.25">
      <c r="B122"/>
      <c r="C122"/>
      <c r="D12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</row>
    <row r="123" spans="2:74" s="58" customFormat="1" ht="12" customHeight="1" x14ac:dyDescent="0.25">
      <c r="B123"/>
      <c r="C123"/>
      <c r="D12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98"/>
      <c r="AF123" s="98"/>
      <c r="AG123" s="98"/>
      <c r="AH123" s="98"/>
      <c r="AI123" s="98"/>
      <c r="AJ123" s="98"/>
      <c r="AK123" s="98"/>
      <c r="AL123" s="98"/>
      <c r="AM123" s="98"/>
      <c r="AN123" s="98"/>
      <c r="AO123" s="98"/>
      <c r="AP123" s="98"/>
      <c r="AQ123" s="98"/>
      <c r="AR123" s="98"/>
      <c r="AS123" s="98"/>
      <c r="AT123" s="98"/>
      <c r="AU123" s="98"/>
      <c r="AV123" s="98"/>
      <c r="AW123" s="98"/>
      <c r="AX123" s="98"/>
      <c r="AY123" s="98"/>
      <c r="AZ123" s="98"/>
      <c r="BA123" s="98"/>
      <c r="BB123" s="98"/>
      <c r="BC123" s="98"/>
      <c r="BD123" s="98"/>
      <c r="BE123" s="98"/>
      <c r="BF123" s="98"/>
      <c r="BG123" s="98"/>
      <c r="BH123" s="98"/>
      <c r="BI123" s="98"/>
      <c r="BJ123" s="98"/>
      <c r="BK123" s="98"/>
    </row>
    <row r="124" spans="2:74" s="58" customFormat="1" ht="12" customHeight="1" x14ac:dyDescent="0.25">
      <c r="B124"/>
      <c r="C124"/>
      <c r="D12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98"/>
      <c r="AF124" s="98"/>
      <c r="AG124" s="98"/>
      <c r="AH124" s="98"/>
      <c r="AI124" s="98"/>
      <c r="AJ124" s="98"/>
      <c r="AK124" s="98"/>
      <c r="AL124" s="98"/>
      <c r="AM124" s="98"/>
      <c r="AN124" s="98"/>
      <c r="AO124" s="98"/>
      <c r="AP124" s="98"/>
      <c r="AQ124" s="98"/>
      <c r="AR124" s="98"/>
      <c r="AS124" s="98"/>
      <c r="AT124" s="98"/>
      <c r="AU124" s="98"/>
      <c r="AV124" s="98"/>
      <c r="AW124" s="98"/>
      <c r="AX124" s="98"/>
      <c r="AY124" s="98"/>
      <c r="AZ124" s="98"/>
      <c r="BA124" s="98"/>
      <c r="BB124" s="98"/>
      <c r="BC124" s="98"/>
      <c r="BD124" s="98"/>
      <c r="BE124" s="98"/>
      <c r="BF124" s="98"/>
      <c r="BG124" s="98"/>
      <c r="BH124" s="98"/>
      <c r="BI124" s="98"/>
      <c r="BJ124" s="98"/>
      <c r="BK124" s="98"/>
    </row>
    <row r="125" spans="2:74" s="58" customFormat="1" ht="12" customHeight="1" x14ac:dyDescent="0.25">
      <c r="B125"/>
      <c r="C125"/>
      <c r="D125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98"/>
      <c r="AO125" s="98"/>
      <c r="AP125" s="98"/>
      <c r="AQ125" s="98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8"/>
      <c r="BE125" s="98"/>
      <c r="BF125" s="98"/>
      <c r="BG125" s="98"/>
      <c r="BH125" s="98"/>
      <c r="BI125" s="98"/>
      <c r="BJ125" s="98"/>
      <c r="BK125" s="98"/>
    </row>
    <row r="126" spans="2:74" x14ac:dyDescent="0.25"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</row>
    <row r="127" spans="2:74" x14ac:dyDescent="0.25"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</row>
    <row r="128" spans="2:74" x14ac:dyDescent="0.25"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</row>
    <row r="129" spans="2:74" x14ac:dyDescent="0.25"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</row>
    <row r="130" spans="2:74" x14ac:dyDescent="0.25"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</row>
    <row r="131" spans="2:74" x14ac:dyDescent="0.25"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</row>
    <row r="132" spans="2:74" x14ac:dyDescent="0.25"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</row>
    <row r="133" spans="2:74" x14ac:dyDescent="0.25"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</row>
    <row r="134" spans="2:74" x14ac:dyDescent="0.25"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</row>
    <row r="135" spans="2:74" x14ac:dyDescent="0.25"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</row>
    <row r="136" spans="2:74" x14ac:dyDescent="0.25"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</row>
    <row r="137" spans="2:74" x14ac:dyDescent="0.25">
      <c r="X137" s="98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</row>
    <row r="138" spans="2:74" x14ac:dyDescent="0.25">
      <c r="X138" s="9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</row>
    <row r="139" spans="2:74" x14ac:dyDescent="0.25">
      <c r="X139" s="98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</row>
    <row r="140" spans="2:74" x14ac:dyDescent="0.25">
      <c r="X140" s="98"/>
      <c r="Y140" s="17"/>
      <c r="Z140" s="17"/>
      <c r="AA140" s="17"/>
      <c r="AB140" s="17"/>
      <c r="AC140" s="17"/>
      <c r="AD140" s="17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</row>
    <row r="141" spans="2:74" s="58" customFormat="1" ht="12" customHeight="1" x14ac:dyDescent="0.25">
      <c r="B141"/>
      <c r="C141"/>
      <c r="D141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7"/>
      <c r="Z141" s="17"/>
      <c r="AA141" s="17"/>
      <c r="AB141" s="17"/>
      <c r="AC141" s="17"/>
      <c r="AD141" s="17"/>
      <c r="AE141" s="2"/>
      <c r="AF141" s="2"/>
      <c r="AG141" s="2"/>
      <c r="AH141" s="2"/>
      <c r="AI141" s="2"/>
      <c r="AJ141" s="2"/>
      <c r="AK141" s="2"/>
      <c r="AL141" s="2"/>
      <c r="AM141" s="2"/>
      <c r="AN141" s="98"/>
      <c r="AO141" s="98"/>
      <c r="AP141" s="98"/>
      <c r="AQ141" s="98"/>
      <c r="AR141" s="98"/>
      <c r="AS141" s="98"/>
      <c r="AT141" s="98"/>
      <c r="AU141" s="98"/>
      <c r="AV141" s="98"/>
      <c r="AW141" s="98"/>
      <c r="AX141" s="98"/>
      <c r="AY141" s="98"/>
      <c r="AZ141" s="98"/>
      <c r="BA141" s="98"/>
      <c r="BB141" s="98"/>
      <c r="BC141" s="98"/>
      <c r="BD141" s="98"/>
      <c r="BE141" s="98"/>
      <c r="BF141" s="98"/>
      <c r="BG141" s="98"/>
      <c r="BH141" s="98"/>
      <c r="BI141" s="98"/>
      <c r="BJ141" s="98"/>
      <c r="BK141" s="98"/>
    </row>
    <row r="142" spans="2:74" s="58" customFormat="1" ht="12" customHeight="1" x14ac:dyDescent="0.25">
      <c r="B142"/>
      <c r="C142"/>
      <c r="D14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7"/>
      <c r="Z142" s="17"/>
      <c r="AA142" s="17"/>
      <c r="AB142" s="17"/>
      <c r="AC142" s="17"/>
      <c r="AD142" s="17"/>
      <c r="AE142" s="2"/>
      <c r="AF142" s="2"/>
      <c r="AG142" s="2"/>
      <c r="AH142" s="2"/>
      <c r="AI142" s="2"/>
      <c r="AJ142" s="2"/>
      <c r="AK142" s="2"/>
      <c r="AL142" s="2"/>
      <c r="AM142" s="2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</row>
    <row r="143" spans="2:74" s="58" customFormat="1" ht="12" customHeight="1" x14ac:dyDescent="0.25">
      <c r="B143"/>
      <c r="C143"/>
      <c r="D14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98"/>
      <c r="Z143" s="98"/>
      <c r="AA143" s="98"/>
      <c r="AB143" s="98"/>
      <c r="AC143" s="98"/>
      <c r="AD143" s="98"/>
      <c r="AE143" s="2"/>
      <c r="AF143" s="2"/>
      <c r="AG143" s="2"/>
      <c r="AH143" s="2"/>
      <c r="AI143" s="2"/>
      <c r="AJ143" s="2"/>
      <c r="AK143" s="2"/>
      <c r="AL143" s="2"/>
      <c r="AM143" s="2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</row>
    <row r="144" spans="2:74" s="58" customFormat="1" ht="12" customHeight="1" x14ac:dyDescent="0.25">
      <c r="B144"/>
      <c r="C144"/>
      <c r="D14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98"/>
      <c r="Z144" s="98"/>
      <c r="AA144" s="98"/>
      <c r="AB144" s="98"/>
      <c r="AC144" s="98"/>
      <c r="AD144" s="98"/>
      <c r="AE144" s="17"/>
      <c r="AF144" s="17"/>
      <c r="AG144" s="17"/>
      <c r="AH144" s="17"/>
      <c r="AI144" s="17"/>
      <c r="AJ144" s="17"/>
      <c r="AK144" s="17"/>
      <c r="AL144" s="17"/>
      <c r="AM144" s="17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</row>
    <row r="145" spans="24:74" x14ac:dyDescent="0.25">
      <c r="Y145" s="98"/>
      <c r="Z145" s="98"/>
      <c r="AA145" s="98"/>
      <c r="AB145" s="98"/>
      <c r="AC145" s="98"/>
      <c r="AD145" s="98"/>
      <c r="AE145" s="17"/>
      <c r="AF145" s="17"/>
      <c r="AG145" s="17"/>
      <c r="AH145" s="17"/>
      <c r="AI145" s="17"/>
      <c r="AJ145" s="17"/>
      <c r="AK145" s="17"/>
      <c r="AL145" s="17"/>
      <c r="AM145" s="17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</row>
    <row r="146" spans="24:74" x14ac:dyDescent="0.25">
      <c r="Y146" s="98"/>
      <c r="Z146" s="98"/>
      <c r="AA146" s="98"/>
      <c r="AB146" s="98"/>
      <c r="AC146" s="98"/>
      <c r="AD146" s="98"/>
      <c r="AE146" s="17"/>
      <c r="AF146" s="17"/>
      <c r="AG146" s="17"/>
      <c r="AH146" s="17"/>
      <c r="AI146" s="17"/>
      <c r="AJ146" s="17"/>
      <c r="AK146" s="17"/>
      <c r="AL146" s="17"/>
      <c r="AM146" s="17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</row>
    <row r="147" spans="24:74" x14ac:dyDescent="0.25">
      <c r="AE147" s="98"/>
      <c r="AF147" s="98"/>
      <c r="AG147" s="98"/>
      <c r="AH147" s="98"/>
      <c r="AI147" s="98"/>
      <c r="AJ147" s="98"/>
      <c r="AK147" s="98"/>
      <c r="AL147" s="98"/>
      <c r="AM147" s="98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</row>
    <row r="148" spans="24:74" x14ac:dyDescent="0.25">
      <c r="AE148" s="98"/>
      <c r="AF148" s="98"/>
      <c r="AG148" s="98"/>
      <c r="AH148" s="98"/>
      <c r="AI148" s="98"/>
      <c r="AJ148" s="98"/>
      <c r="AK148" s="98"/>
      <c r="AL148" s="98"/>
      <c r="AM148" s="9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</row>
    <row r="149" spans="24:74" x14ac:dyDescent="0.25">
      <c r="AE149" s="98"/>
      <c r="AF149" s="98"/>
      <c r="AG149" s="98"/>
      <c r="AH149" s="98"/>
      <c r="AI149" s="98"/>
      <c r="AJ149" s="98"/>
      <c r="AK149" s="98"/>
      <c r="AL149" s="98"/>
      <c r="AM149" s="98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</row>
    <row r="150" spans="24:74" x14ac:dyDescent="0.25">
      <c r="AE150" s="98"/>
      <c r="AF150" s="98"/>
      <c r="AG150" s="98"/>
      <c r="AH150" s="98"/>
      <c r="AI150" s="98"/>
      <c r="AJ150" s="98"/>
      <c r="AK150" s="98"/>
      <c r="AL150" s="98"/>
      <c r="AM150" s="98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</row>
    <row r="151" spans="24:74" x14ac:dyDescent="0.25"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</row>
    <row r="152" spans="24:74" x14ac:dyDescent="0.25"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</row>
    <row r="153" spans="24:74" x14ac:dyDescent="0.25"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</row>
    <row r="154" spans="24:74" x14ac:dyDescent="0.25"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</row>
    <row r="155" spans="24:74" x14ac:dyDescent="0.25"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</row>
    <row r="156" spans="24:74" x14ac:dyDescent="0.25"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</row>
    <row r="157" spans="24:74" x14ac:dyDescent="0.25"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</row>
    <row r="158" spans="24:74" x14ac:dyDescent="0.25"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</row>
    <row r="159" spans="24:74" x14ac:dyDescent="0.25"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</row>
    <row r="160" spans="24:74" x14ac:dyDescent="0.25">
      <c r="X160" s="17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</row>
    <row r="161" spans="1:74" x14ac:dyDescent="0.25">
      <c r="X161" s="17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</row>
    <row r="162" spans="1:74" x14ac:dyDescent="0.25">
      <c r="X162" s="17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</row>
    <row r="163" spans="1:74" x14ac:dyDescent="0.25">
      <c r="X163" s="98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</row>
    <row r="164" spans="1:74" s="18" customFormat="1" x14ac:dyDescent="0.25">
      <c r="A164" s="16"/>
      <c r="B164"/>
      <c r="C164"/>
      <c r="D16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98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</row>
    <row r="165" spans="1:74" s="18" customFormat="1" x14ac:dyDescent="0.25">
      <c r="A165" s="16"/>
      <c r="B165"/>
      <c r="C165"/>
      <c r="D165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9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</row>
    <row r="166" spans="1:74" s="18" customFormat="1" x14ac:dyDescent="0.25">
      <c r="A166" s="16"/>
      <c r="B166"/>
      <c r="C166"/>
      <c r="D16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98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</row>
    <row r="167" spans="1:74" s="58" customFormat="1" ht="12" customHeight="1" x14ac:dyDescent="0.25">
      <c r="B167"/>
      <c r="C167"/>
      <c r="D16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98"/>
      <c r="AO167" s="98"/>
      <c r="AP167" s="98"/>
      <c r="AQ167" s="98"/>
      <c r="AR167" s="98"/>
      <c r="AS167" s="98"/>
      <c r="AT167" s="98"/>
      <c r="AU167" s="98"/>
      <c r="AV167" s="98"/>
      <c r="AW167" s="98"/>
      <c r="AX167" s="98"/>
      <c r="AY167" s="98"/>
      <c r="AZ167" s="98"/>
      <c r="BA167" s="98"/>
      <c r="BB167" s="98"/>
      <c r="BC167" s="98"/>
      <c r="BD167" s="98"/>
      <c r="BE167" s="98"/>
      <c r="BF167" s="98"/>
      <c r="BG167" s="98"/>
      <c r="BH167" s="98"/>
      <c r="BI167" s="98"/>
      <c r="BJ167" s="98"/>
      <c r="BK167" s="98"/>
    </row>
    <row r="168" spans="1:74" s="58" customFormat="1" ht="12" customHeight="1" x14ac:dyDescent="0.25">
      <c r="B168"/>
      <c r="C168"/>
      <c r="D168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98"/>
      <c r="AO168" s="98"/>
      <c r="AP168" s="98"/>
      <c r="AQ168" s="98"/>
      <c r="AR168" s="98"/>
      <c r="AS168" s="98"/>
      <c r="AT168" s="98"/>
      <c r="AU168" s="98"/>
      <c r="AV168" s="98"/>
      <c r="AW168" s="98"/>
      <c r="AX168" s="98"/>
      <c r="AY168" s="98"/>
      <c r="AZ168" s="98"/>
      <c r="BA168" s="98"/>
      <c r="BB168" s="98"/>
      <c r="BC168" s="98"/>
      <c r="BD168" s="98"/>
      <c r="BE168" s="98"/>
      <c r="BF168" s="98"/>
      <c r="BG168" s="98"/>
      <c r="BH168" s="98"/>
      <c r="BI168" s="98"/>
      <c r="BJ168" s="98"/>
      <c r="BK168" s="98"/>
    </row>
    <row r="169" spans="1:74" s="58" customFormat="1" ht="12" customHeight="1" x14ac:dyDescent="0.25">
      <c r="B169"/>
      <c r="C169"/>
      <c r="D169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98"/>
      <c r="AO169" s="98"/>
      <c r="AP169" s="98"/>
      <c r="AQ169" s="98"/>
      <c r="AR169" s="98"/>
      <c r="AS169" s="98"/>
      <c r="AT169" s="98"/>
      <c r="AU169" s="98"/>
      <c r="AV169" s="98"/>
      <c r="AW169" s="98"/>
      <c r="AX169" s="98"/>
      <c r="AY169" s="98"/>
      <c r="AZ169" s="98"/>
      <c r="BA169" s="98"/>
      <c r="BB169" s="98"/>
      <c r="BC169" s="98"/>
      <c r="BD169" s="98"/>
      <c r="BE169" s="98"/>
      <c r="BF169" s="98"/>
      <c r="BG169" s="98"/>
      <c r="BH169" s="98"/>
      <c r="BI169" s="98"/>
      <c r="BJ169" s="98"/>
      <c r="BK169" s="98"/>
    </row>
    <row r="170" spans="1:74" s="58" customFormat="1" ht="12" customHeight="1" x14ac:dyDescent="0.25">
      <c r="B170"/>
      <c r="C170"/>
      <c r="D170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98"/>
      <c r="AO170" s="98"/>
      <c r="AP170" s="98"/>
      <c r="AQ170" s="98"/>
      <c r="AR170" s="98"/>
      <c r="AS170" s="98"/>
      <c r="AT170" s="98"/>
      <c r="AU170" s="98"/>
      <c r="AV170" s="98"/>
      <c r="AW170" s="98"/>
      <c r="AX170" s="98"/>
      <c r="AY170" s="98"/>
      <c r="AZ170" s="98"/>
      <c r="BA170" s="98"/>
      <c r="BB170" s="98"/>
      <c r="BC170" s="98"/>
      <c r="BD170" s="98"/>
      <c r="BE170" s="98"/>
      <c r="BF170" s="98"/>
      <c r="BG170" s="98"/>
      <c r="BH170" s="98"/>
      <c r="BI170" s="98"/>
      <c r="BJ170" s="98"/>
      <c r="BK170" s="98"/>
    </row>
    <row r="171" spans="1:74" x14ac:dyDescent="0.25">
      <c r="BT171"/>
      <c r="BU171"/>
      <c r="BV171"/>
    </row>
    <row r="172" spans="1:74" x14ac:dyDescent="0.25">
      <c r="BV172"/>
    </row>
    <row r="173" spans="1:74" x14ac:dyDescent="0.25">
      <c r="BV173"/>
    </row>
  </sheetData>
  <phoneticPr fontId="14" type="noConversion"/>
  <pageMargins left="0.25" right="0.25" top="0.75" bottom="0.75" header="0.3" footer="0.3"/>
  <pageSetup paperSize="8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F74C-5196-4D8B-8C9C-3C45A743530E}">
  <sheetPr>
    <tabColor rgb="FFFF0000"/>
    <pageSetUpPr fitToPage="1"/>
  </sheetPr>
  <dimension ref="A1:CX212"/>
  <sheetViews>
    <sheetView topLeftCell="A90" zoomScaleNormal="100" workbookViewId="0">
      <selection activeCell="D104" sqref="D104"/>
    </sheetView>
  </sheetViews>
  <sheetFormatPr baseColWidth="10" defaultColWidth="11.42578125" defaultRowHeight="15" x14ac:dyDescent="0.25"/>
  <cols>
    <col min="1" max="1" width="2.28515625" style="65" customWidth="1"/>
    <col min="2" max="2" width="24.28515625" style="65" customWidth="1"/>
    <col min="3" max="3" width="23" style="65" customWidth="1"/>
    <col min="4" max="9" width="6.7109375" style="64" customWidth="1"/>
    <col min="10" max="10" width="8.5703125" style="64" bestFit="1" customWidth="1"/>
    <col min="11" max="11" width="5.5703125" style="64" bestFit="1" customWidth="1"/>
    <col min="12" max="12" width="8.85546875" style="64" bestFit="1" customWidth="1"/>
    <col min="13" max="13" width="11.140625" style="64" bestFit="1" customWidth="1"/>
    <col min="14" max="14" width="8.5703125" style="64" bestFit="1" customWidth="1"/>
    <col min="15" max="15" width="11.140625" style="64" bestFit="1" customWidth="1"/>
    <col min="16" max="16" width="5.5703125" style="64" bestFit="1" customWidth="1"/>
    <col min="17" max="17" width="8.42578125" style="64" bestFit="1" customWidth="1"/>
    <col min="18" max="18" width="10.140625" style="64" bestFit="1" customWidth="1"/>
    <col min="19" max="19" width="8.140625" style="64" bestFit="1" customWidth="1"/>
    <col min="20" max="20" width="5.5703125" style="64" bestFit="1" customWidth="1"/>
    <col min="21" max="21" width="11.140625" style="64" bestFit="1" customWidth="1"/>
    <col min="22" max="22" width="10.140625" style="64" bestFit="1" customWidth="1"/>
    <col min="23" max="23" width="8.42578125" style="64" bestFit="1" customWidth="1"/>
    <col min="24" max="24" width="5.5703125" style="64" bestFit="1" customWidth="1"/>
    <col min="25" max="26" width="8.140625" style="64" bestFit="1" customWidth="1"/>
    <col min="27" max="27" width="7.42578125" style="64" bestFit="1" customWidth="1"/>
    <col min="28" max="29" width="5.5703125" style="64" bestFit="1" customWidth="1"/>
    <col min="30" max="30" width="8.140625" style="64" bestFit="1" customWidth="1"/>
    <col min="31" max="35" width="5.5703125" style="64" bestFit="1" customWidth="1"/>
    <col min="36" max="36" width="5.7109375" style="64" bestFit="1" customWidth="1"/>
    <col min="37" max="38" width="5.5703125" style="64" bestFit="1" customWidth="1"/>
    <col min="39" max="39" width="7" style="64" bestFit="1" customWidth="1"/>
    <col min="40" max="40" width="5.5703125" style="64" bestFit="1" customWidth="1"/>
    <col min="41" max="41" width="7" style="64" bestFit="1" customWidth="1"/>
    <col min="42" max="42" width="6.7109375" style="2" customWidth="1"/>
    <col min="43" max="43" width="6.7109375" style="64" customWidth="1"/>
    <col min="44" max="102" width="6.7109375" style="2" customWidth="1"/>
    <col min="103" max="16384" width="11.42578125" style="65"/>
  </cols>
  <sheetData>
    <row r="1" spans="1:102" customFormat="1" ht="28.5" x14ac:dyDescent="0.45">
      <c r="A1" s="1" t="s">
        <v>188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customFormat="1" x14ac:dyDescent="0.25">
      <c r="A2" s="6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7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customFormat="1" x14ac:dyDescent="0.25">
      <c r="A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customFormat="1" x14ac:dyDescent="0.25">
      <c r="A4" s="5"/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</row>
    <row r="5" spans="1:102" customFormat="1" x14ac:dyDescent="0.25">
      <c r="B5" s="96"/>
      <c r="C5" s="104" t="s">
        <v>86</v>
      </c>
      <c r="D5" s="97">
        <v>1</v>
      </c>
      <c r="E5" s="97">
        <v>3</v>
      </c>
      <c r="F5" s="97">
        <v>5</v>
      </c>
      <c r="G5" s="97">
        <v>7</v>
      </c>
      <c r="H5" s="97">
        <v>9</v>
      </c>
      <c r="I5" s="97">
        <v>11</v>
      </c>
      <c r="J5" s="97">
        <v>13</v>
      </c>
      <c r="K5" s="97">
        <v>15</v>
      </c>
      <c r="L5" s="97">
        <v>17</v>
      </c>
      <c r="M5" s="97">
        <v>19</v>
      </c>
      <c r="N5" s="97">
        <v>21</v>
      </c>
      <c r="O5" s="97">
        <v>23</v>
      </c>
      <c r="P5" s="97">
        <v>25</v>
      </c>
      <c r="Q5" s="97">
        <v>27</v>
      </c>
      <c r="R5" s="97">
        <v>29</v>
      </c>
      <c r="S5" s="97">
        <v>31</v>
      </c>
      <c r="T5" s="97">
        <v>33</v>
      </c>
      <c r="U5" s="97">
        <v>35</v>
      </c>
      <c r="V5" s="97">
        <v>37</v>
      </c>
      <c r="W5" s="97">
        <v>39</v>
      </c>
      <c r="X5" s="97">
        <v>41</v>
      </c>
      <c r="Y5" s="97">
        <v>43</v>
      </c>
      <c r="Z5" s="97">
        <v>45</v>
      </c>
      <c r="AA5" s="97">
        <v>47</v>
      </c>
      <c r="AB5" s="97">
        <v>49</v>
      </c>
      <c r="AC5" s="97">
        <v>51</v>
      </c>
      <c r="AD5" s="97">
        <v>53</v>
      </c>
      <c r="AE5" s="97">
        <v>55</v>
      </c>
      <c r="AF5" s="97">
        <v>57</v>
      </c>
      <c r="AG5" s="97">
        <v>59</v>
      </c>
      <c r="AH5" s="97">
        <v>61</v>
      </c>
      <c r="AI5" s="97">
        <v>63</v>
      </c>
      <c r="AJ5" s="97">
        <v>65</v>
      </c>
      <c r="AK5" s="97">
        <v>67</v>
      </c>
      <c r="AL5" s="97">
        <v>69</v>
      </c>
      <c r="AM5" s="97">
        <v>71</v>
      </c>
      <c r="AN5" s="97">
        <v>73</v>
      </c>
      <c r="AO5" s="97">
        <v>75</v>
      </c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</row>
    <row r="6" spans="1:102" customFormat="1" ht="15.75" thickBot="1" x14ac:dyDescent="0.3">
      <c r="B6" s="40" t="s">
        <v>91</v>
      </c>
      <c r="C6" s="60" t="s">
        <v>87</v>
      </c>
      <c r="D6" s="85" t="s">
        <v>88</v>
      </c>
      <c r="E6" s="85" t="s">
        <v>88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160</v>
      </c>
      <c r="AN6" s="85" t="s">
        <v>160</v>
      </c>
      <c r="AO6" s="209" t="s">
        <v>122</v>
      </c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</row>
    <row r="7" spans="1:102" customFormat="1" ht="15.75" thickBot="1" x14ac:dyDescent="0.3">
      <c r="B7" s="130"/>
      <c r="C7" s="131" t="s">
        <v>92</v>
      </c>
      <c r="D7" s="132"/>
      <c r="E7" s="132"/>
      <c r="F7" s="132"/>
      <c r="G7" s="172"/>
      <c r="H7" s="17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72"/>
      <c r="AH7" s="132"/>
      <c r="AI7" s="132"/>
      <c r="AJ7" s="132"/>
      <c r="AK7" s="132"/>
      <c r="AL7" s="132"/>
      <c r="AM7" s="132"/>
      <c r="AN7" s="132"/>
      <c r="AO7" s="13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</row>
    <row r="8" spans="1:102" x14ac:dyDescent="0.25">
      <c r="A8"/>
      <c r="B8" s="103" t="s">
        <v>2</v>
      </c>
      <c r="C8"/>
      <c r="D8" s="89"/>
      <c r="E8" s="89"/>
      <c r="F8" s="7"/>
      <c r="G8" s="75">
        <v>0.24930555555555556</v>
      </c>
      <c r="H8" s="111">
        <v>0.24930555555555556</v>
      </c>
      <c r="I8" s="112">
        <v>0.29861111111111099</v>
      </c>
      <c r="J8" s="76">
        <v>0.29861111111111099</v>
      </c>
      <c r="K8" s="75">
        <v>0.34027777777777801</v>
      </c>
      <c r="L8" s="111">
        <v>0.34027777777777801</v>
      </c>
      <c r="M8" s="112">
        <v>0.38194444444444398</v>
      </c>
      <c r="N8" s="76">
        <v>0.38194444444444398</v>
      </c>
      <c r="O8" s="75">
        <v>0.42361111111111099</v>
      </c>
      <c r="P8" s="111">
        <v>0.42361111111111099</v>
      </c>
      <c r="Q8" s="112">
        <v>0.46527777777777801</v>
      </c>
      <c r="R8" s="77">
        <v>0.46527777777777801</v>
      </c>
      <c r="S8" s="75">
        <v>0.50694444444444398</v>
      </c>
      <c r="T8" s="111">
        <v>0.50694444444444398</v>
      </c>
      <c r="U8" s="120">
        <v>0.54861111111111105</v>
      </c>
      <c r="V8" s="76">
        <v>0.54861111111111105</v>
      </c>
      <c r="W8" s="75">
        <v>0.59027777777777801</v>
      </c>
      <c r="X8" s="111">
        <v>0.59027777777777801</v>
      </c>
      <c r="Y8" s="112">
        <v>0.63194444444444398</v>
      </c>
      <c r="Z8" s="76">
        <v>0.63194444444444398</v>
      </c>
      <c r="AA8" s="75">
        <v>0.67361111111111105</v>
      </c>
      <c r="AB8" s="111">
        <v>0.67361111111111105</v>
      </c>
      <c r="AC8" s="112">
        <v>0.71527777777777801</v>
      </c>
      <c r="AD8" s="76">
        <v>0.71527777777777801</v>
      </c>
      <c r="AE8" s="75">
        <v>0.75694444444444398</v>
      </c>
      <c r="AF8" s="203">
        <v>0.75694444444444398</v>
      </c>
      <c r="AG8" s="71">
        <v>0.79861111111111105</v>
      </c>
      <c r="AH8" s="112">
        <v>0.84027777777777801</v>
      </c>
      <c r="AI8" s="76">
        <v>0.84027777777777801</v>
      </c>
      <c r="AJ8" s="67">
        <v>0.89375000000000004</v>
      </c>
      <c r="AK8" s="89">
        <v>0.93541666666666667</v>
      </c>
      <c r="AL8" s="89">
        <v>0.9770833333333333</v>
      </c>
      <c r="AM8" s="89">
        <v>5.7638888888888892E-2</v>
      </c>
      <c r="AN8" s="89">
        <v>0.14097222222222222</v>
      </c>
      <c r="AO8" s="181">
        <v>0.22430555555555601</v>
      </c>
      <c r="AQ8" s="2"/>
      <c r="CX8" s="65"/>
    </row>
    <row r="9" spans="1:102" x14ac:dyDescent="0.25">
      <c r="A9"/>
      <c r="B9" s="35" t="s">
        <v>123</v>
      </c>
      <c r="C9"/>
      <c r="D9" s="86"/>
      <c r="E9" s="86"/>
      <c r="F9" s="7"/>
      <c r="G9" s="67" t="s">
        <v>163</v>
      </c>
      <c r="H9" s="67" t="s">
        <v>163</v>
      </c>
      <c r="I9" s="67" t="s">
        <v>163</v>
      </c>
      <c r="J9" s="67" t="s">
        <v>163</v>
      </c>
      <c r="K9" s="67" t="s">
        <v>163</v>
      </c>
      <c r="L9" s="67" t="s">
        <v>163</v>
      </c>
      <c r="M9" s="67" t="s">
        <v>163</v>
      </c>
      <c r="N9" s="67" t="s">
        <v>163</v>
      </c>
      <c r="O9" s="67" t="s">
        <v>163</v>
      </c>
      <c r="P9" s="67" t="s">
        <v>163</v>
      </c>
      <c r="Q9" s="67" t="s">
        <v>163</v>
      </c>
      <c r="R9" s="67" t="s">
        <v>163</v>
      </c>
      <c r="S9" s="67" t="s">
        <v>163</v>
      </c>
      <c r="T9" s="67" t="s">
        <v>163</v>
      </c>
      <c r="U9" s="67" t="s">
        <v>163</v>
      </c>
      <c r="V9" s="67" t="s">
        <v>163</v>
      </c>
      <c r="W9" s="67" t="s">
        <v>163</v>
      </c>
      <c r="X9" s="67" t="s">
        <v>163</v>
      </c>
      <c r="Y9" s="67" t="s">
        <v>163</v>
      </c>
      <c r="Z9" s="67" t="s">
        <v>163</v>
      </c>
      <c r="AA9" s="67" t="s">
        <v>163</v>
      </c>
      <c r="AB9" s="67" t="s">
        <v>163</v>
      </c>
      <c r="AC9" s="67" t="s">
        <v>163</v>
      </c>
      <c r="AD9" s="67" t="s">
        <v>163</v>
      </c>
      <c r="AE9" s="67" t="s">
        <v>163</v>
      </c>
      <c r="AF9" s="67" t="s">
        <v>163</v>
      </c>
      <c r="AG9" s="67" t="s">
        <v>163</v>
      </c>
      <c r="AH9" s="67" t="s">
        <v>163</v>
      </c>
      <c r="AI9" s="67" t="s">
        <v>163</v>
      </c>
      <c r="AJ9" s="67" t="s">
        <v>163</v>
      </c>
      <c r="AK9" s="67" t="s">
        <v>163</v>
      </c>
      <c r="AL9" s="67" t="s">
        <v>163</v>
      </c>
      <c r="AM9" s="86">
        <v>6.1111111111111109E-2</v>
      </c>
      <c r="AN9" s="86">
        <v>0.14444444444444443</v>
      </c>
      <c r="AO9" s="179">
        <v>0.227777777777778</v>
      </c>
      <c r="AQ9" s="2"/>
      <c r="CX9" s="65"/>
    </row>
    <row r="10" spans="1:102" x14ac:dyDescent="0.25">
      <c r="A10"/>
      <c r="B10" s="35" t="s">
        <v>3</v>
      </c>
      <c r="C10"/>
      <c r="D10" s="86"/>
      <c r="E10" s="86"/>
      <c r="F10" s="7"/>
      <c r="G10" s="67">
        <v>0.2590277777777778</v>
      </c>
      <c r="H10" s="113">
        <v>0.2590277777777778</v>
      </c>
      <c r="I10" s="114">
        <v>0.30486111111111103</v>
      </c>
      <c r="J10" s="68">
        <v>0.30486111111111103</v>
      </c>
      <c r="K10" s="67">
        <v>0.34652777777777799</v>
      </c>
      <c r="L10" s="113">
        <v>0.34652777777777799</v>
      </c>
      <c r="M10" s="114">
        <v>0.38819444444444401</v>
      </c>
      <c r="N10" s="68">
        <v>0.38819444444444401</v>
      </c>
      <c r="O10" s="67">
        <v>0.42986111111111103</v>
      </c>
      <c r="P10" s="113">
        <v>0.42986111111111103</v>
      </c>
      <c r="Q10" s="114">
        <v>0.47152777777777799</v>
      </c>
      <c r="R10" s="7">
        <v>0.47152777777777799</v>
      </c>
      <c r="S10" s="67">
        <v>0.51319444444444395</v>
      </c>
      <c r="T10" s="113">
        <v>0.51319444444444395</v>
      </c>
      <c r="U10" s="106">
        <v>0.55486111111111103</v>
      </c>
      <c r="V10" s="68">
        <v>0.55486111111111103</v>
      </c>
      <c r="W10" s="67">
        <v>0.59652777777777799</v>
      </c>
      <c r="X10" s="113">
        <v>0.59652777777777799</v>
      </c>
      <c r="Y10" s="114">
        <v>0.63819444444444395</v>
      </c>
      <c r="Z10" s="68">
        <v>0.63819444444444395</v>
      </c>
      <c r="AA10" s="67">
        <v>0.67986111111111103</v>
      </c>
      <c r="AB10" s="113">
        <v>0.67986111111111103</v>
      </c>
      <c r="AC10" s="114">
        <v>0.72152777777777799</v>
      </c>
      <c r="AD10" s="68">
        <v>0.72152777777777799</v>
      </c>
      <c r="AE10" s="67">
        <v>0.76319444444444395</v>
      </c>
      <c r="AF10" s="174">
        <v>0.76319444444444395</v>
      </c>
      <c r="AG10" s="67">
        <v>0.80486111111111103</v>
      </c>
      <c r="AH10" s="114">
        <v>0.84652777777777799</v>
      </c>
      <c r="AI10" s="68">
        <v>0.84652777777777799</v>
      </c>
      <c r="AJ10" s="67">
        <v>0.9</v>
      </c>
      <c r="AK10" s="86">
        <v>0.94166666666666665</v>
      </c>
      <c r="AL10" s="86">
        <v>0.98333333333333328</v>
      </c>
      <c r="AM10" s="86">
        <v>6.3888888888888884E-2</v>
      </c>
      <c r="AN10" s="86">
        <v>0.14722222222222223</v>
      </c>
      <c r="AO10" s="179">
        <v>0.23055555555555601</v>
      </c>
      <c r="AQ10" s="2"/>
      <c r="CX10" s="65"/>
    </row>
    <row r="11" spans="1:102" x14ac:dyDescent="0.25">
      <c r="A11"/>
      <c r="B11" s="35" t="s">
        <v>143</v>
      </c>
      <c r="C11"/>
      <c r="D11" s="86"/>
      <c r="E11" s="86"/>
      <c r="F11" s="7"/>
      <c r="G11" s="67" t="s">
        <v>163</v>
      </c>
      <c r="H11" s="113" t="s">
        <v>163</v>
      </c>
      <c r="I11" s="114" t="s">
        <v>163</v>
      </c>
      <c r="J11" s="68" t="s">
        <v>163</v>
      </c>
      <c r="K11" s="114" t="s">
        <v>163</v>
      </c>
      <c r="L11" s="68" t="s">
        <v>163</v>
      </c>
      <c r="M11" s="114" t="s">
        <v>163</v>
      </c>
      <c r="N11" s="68" t="s">
        <v>163</v>
      </c>
      <c r="O11" s="114" t="s">
        <v>163</v>
      </c>
      <c r="P11" s="68" t="s">
        <v>163</v>
      </c>
      <c r="Q11" s="114" t="s">
        <v>163</v>
      </c>
      <c r="R11" s="68" t="s">
        <v>163</v>
      </c>
      <c r="S11" s="114" t="s">
        <v>163</v>
      </c>
      <c r="T11" s="68" t="s">
        <v>163</v>
      </c>
      <c r="U11" s="114" t="s">
        <v>163</v>
      </c>
      <c r="V11" s="68" t="s">
        <v>163</v>
      </c>
      <c r="W11" s="114" t="s">
        <v>163</v>
      </c>
      <c r="X11" s="68" t="s">
        <v>163</v>
      </c>
      <c r="Y11" s="114" t="s">
        <v>163</v>
      </c>
      <c r="Z11" s="68" t="s">
        <v>163</v>
      </c>
      <c r="AA11" s="114" t="s">
        <v>163</v>
      </c>
      <c r="AB11" s="68" t="s">
        <v>163</v>
      </c>
      <c r="AC11" s="114" t="s">
        <v>163</v>
      </c>
      <c r="AD11" s="68" t="s">
        <v>163</v>
      </c>
      <c r="AE11" s="114" t="s">
        <v>163</v>
      </c>
      <c r="AF11" s="7" t="s">
        <v>163</v>
      </c>
      <c r="AG11" s="67" t="s">
        <v>163</v>
      </c>
      <c r="AH11" s="114" t="s">
        <v>163</v>
      </c>
      <c r="AI11" s="68" t="s">
        <v>163</v>
      </c>
      <c r="AJ11" s="67" t="s">
        <v>163</v>
      </c>
      <c r="AK11" s="86" t="s">
        <v>163</v>
      </c>
      <c r="AL11" s="86" t="s">
        <v>163</v>
      </c>
      <c r="AM11" s="86">
        <v>6.6666666666666666E-2</v>
      </c>
      <c r="AN11" s="86">
        <v>0.15</v>
      </c>
      <c r="AO11" s="179">
        <v>0.233333333333334</v>
      </c>
      <c r="AQ11" s="2"/>
      <c r="CX11" s="65"/>
    </row>
    <row r="12" spans="1:102" x14ac:dyDescent="0.25">
      <c r="A12"/>
      <c r="B12" s="40" t="s">
        <v>94</v>
      </c>
      <c r="C12" s="3" t="s">
        <v>93</v>
      </c>
      <c r="D12" s="88"/>
      <c r="E12" s="88"/>
      <c r="F12" s="9"/>
      <c r="G12" s="69" t="s">
        <v>163</v>
      </c>
      <c r="H12" s="115" t="s">
        <v>163</v>
      </c>
      <c r="I12" s="116" t="s">
        <v>163</v>
      </c>
      <c r="J12" s="70" t="s">
        <v>163</v>
      </c>
      <c r="K12" s="69" t="s">
        <v>163</v>
      </c>
      <c r="L12" s="115" t="s">
        <v>163</v>
      </c>
      <c r="M12" s="116" t="s">
        <v>163</v>
      </c>
      <c r="N12" s="70" t="s">
        <v>163</v>
      </c>
      <c r="O12" s="69" t="s">
        <v>163</v>
      </c>
      <c r="P12" s="115" t="s">
        <v>163</v>
      </c>
      <c r="Q12" s="116" t="s">
        <v>163</v>
      </c>
      <c r="R12" s="9" t="s">
        <v>163</v>
      </c>
      <c r="S12" s="69" t="s">
        <v>163</v>
      </c>
      <c r="T12" s="115" t="s">
        <v>163</v>
      </c>
      <c r="U12" s="107" t="s">
        <v>163</v>
      </c>
      <c r="V12" s="70" t="s">
        <v>163</v>
      </c>
      <c r="W12" s="69" t="s">
        <v>163</v>
      </c>
      <c r="X12" s="115" t="s">
        <v>163</v>
      </c>
      <c r="Y12" s="116" t="s">
        <v>163</v>
      </c>
      <c r="Z12" s="70" t="s">
        <v>163</v>
      </c>
      <c r="AA12" s="69" t="s">
        <v>163</v>
      </c>
      <c r="AB12" s="115" t="s">
        <v>163</v>
      </c>
      <c r="AC12" s="116" t="s">
        <v>163</v>
      </c>
      <c r="AD12" s="70" t="s">
        <v>163</v>
      </c>
      <c r="AE12" s="69" t="s">
        <v>163</v>
      </c>
      <c r="AF12" s="175" t="s">
        <v>163</v>
      </c>
      <c r="AG12" s="69" t="s">
        <v>163</v>
      </c>
      <c r="AH12" s="116" t="s">
        <v>163</v>
      </c>
      <c r="AI12" s="70" t="s">
        <v>163</v>
      </c>
      <c r="AJ12" s="69">
        <v>0.90625</v>
      </c>
      <c r="AK12" s="88">
        <v>0.94791666666666663</v>
      </c>
      <c r="AL12" s="88">
        <v>0.98958333333333337</v>
      </c>
      <c r="AM12" s="88">
        <v>7.0833333333333331E-2</v>
      </c>
      <c r="AN12" s="88">
        <v>0.15416666666666667</v>
      </c>
      <c r="AO12" s="180">
        <v>0.23749999999999999</v>
      </c>
      <c r="AQ12" s="2"/>
      <c r="CX12" s="65"/>
    </row>
    <row r="13" spans="1:102" x14ac:dyDescent="0.25">
      <c r="A13"/>
      <c r="B13" s="103" t="s">
        <v>94</v>
      </c>
      <c r="C13"/>
      <c r="D13" s="86"/>
      <c r="E13" s="86"/>
      <c r="F13" s="7"/>
      <c r="G13" s="67" t="s">
        <v>163</v>
      </c>
      <c r="H13" s="113" t="s">
        <v>163</v>
      </c>
      <c r="I13" s="114" t="s">
        <v>163</v>
      </c>
      <c r="J13" s="68" t="s">
        <v>163</v>
      </c>
      <c r="K13" s="67" t="s">
        <v>163</v>
      </c>
      <c r="L13" s="113" t="s">
        <v>163</v>
      </c>
      <c r="M13" s="114" t="s">
        <v>163</v>
      </c>
      <c r="N13" s="68" t="s">
        <v>163</v>
      </c>
      <c r="O13" s="67" t="s">
        <v>163</v>
      </c>
      <c r="P13" s="113" t="s">
        <v>163</v>
      </c>
      <c r="Q13" s="114" t="s">
        <v>163</v>
      </c>
      <c r="R13" s="7" t="s">
        <v>163</v>
      </c>
      <c r="S13" s="67" t="s">
        <v>163</v>
      </c>
      <c r="T13" s="113" t="s">
        <v>163</v>
      </c>
      <c r="U13" s="106" t="s">
        <v>163</v>
      </c>
      <c r="V13" s="68" t="s">
        <v>163</v>
      </c>
      <c r="W13" s="67" t="s">
        <v>163</v>
      </c>
      <c r="X13" s="113" t="s">
        <v>163</v>
      </c>
      <c r="Y13" s="114" t="s">
        <v>163</v>
      </c>
      <c r="Z13" s="68" t="s">
        <v>163</v>
      </c>
      <c r="AA13" s="67" t="s">
        <v>163</v>
      </c>
      <c r="AB13" s="113" t="s">
        <v>163</v>
      </c>
      <c r="AC13" s="114" t="s">
        <v>163</v>
      </c>
      <c r="AD13" s="68" t="s">
        <v>163</v>
      </c>
      <c r="AE13" s="67" t="s">
        <v>163</v>
      </c>
      <c r="AF13" s="174" t="s">
        <v>163</v>
      </c>
      <c r="AG13" s="67" t="s">
        <v>163</v>
      </c>
      <c r="AH13" s="114" t="s">
        <v>163</v>
      </c>
      <c r="AI13" s="68" t="s">
        <v>163</v>
      </c>
      <c r="AJ13" s="67">
        <v>0.91041666666666665</v>
      </c>
      <c r="AK13" s="86">
        <v>0.95208333333333328</v>
      </c>
      <c r="AL13" s="86">
        <v>0.99375000000000002</v>
      </c>
      <c r="AM13" s="86">
        <v>7.7083333333333337E-2</v>
      </c>
      <c r="AN13" s="86">
        <v>0.16041666666666668</v>
      </c>
      <c r="AO13" s="179">
        <v>0.24374999999999999</v>
      </c>
      <c r="AQ13" s="2"/>
      <c r="CX13" s="65"/>
    </row>
    <row r="14" spans="1:102" x14ac:dyDescent="0.25">
      <c r="A14"/>
      <c r="B14" s="40" t="s">
        <v>12</v>
      </c>
      <c r="C14" s="3" t="s">
        <v>93</v>
      </c>
      <c r="D14" s="88"/>
      <c r="E14" s="88"/>
      <c r="F14" s="9"/>
      <c r="G14" s="69">
        <v>0.26874999999999999</v>
      </c>
      <c r="H14" s="115">
        <v>0.26874999999999999</v>
      </c>
      <c r="I14" s="116">
        <v>0.31458333333333333</v>
      </c>
      <c r="J14" s="70">
        <v>0.31458333333333333</v>
      </c>
      <c r="K14" s="69">
        <v>0.35625000000000001</v>
      </c>
      <c r="L14" s="115">
        <v>0.35625000000000001</v>
      </c>
      <c r="M14" s="116">
        <v>0.3979166666666667</v>
      </c>
      <c r="N14" s="70">
        <v>0.3979166666666667</v>
      </c>
      <c r="O14" s="69">
        <v>0.43958333333333338</v>
      </c>
      <c r="P14" s="115">
        <v>0.43958333333333338</v>
      </c>
      <c r="Q14" s="116">
        <v>0.48125000000000001</v>
      </c>
      <c r="R14" s="9">
        <v>0.48125000000000001</v>
      </c>
      <c r="S14" s="69">
        <v>0.5229166666666667</v>
      </c>
      <c r="T14" s="115">
        <v>0.5229166666666667</v>
      </c>
      <c r="U14" s="107">
        <v>0.56458333333333333</v>
      </c>
      <c r="V14" s="70">
        <v>0.56458333333333333</v>
      </c>
      <c r="W14" s="69">
        <v>0.60625000000000007</v>
      </c>
      <c r="X14" s="115">
        <v>0.60625000000000007</v>
      </c>
      <c r="Y14" s="116">
        <v>0.6479166666666667</v>
      </c>
      <c r="Z14" s="70">
        <v>0.6479166666666667</v>
      </c>
      <c r="AA14" s="69">
        <v>0.68958333333333333</v>
      </c>
      <c r="AB14" s="115">
        <v>0.68958333333333333</v>
      </c>
      <c r="AC14" s="116">
        <v>0.73125000000000007</v>
      </c>
      <c r="AD14" s="70">
        <v>0.73125000000000007</v>
      </c>
      <c r="AE14" s="69">
        <v>0.7729166666666667</v>
      </c>
      <c r="AF14" s="175">
        <v>0.7729166666666667</v>
      </c>
      <c r="AG14" s="69">
        <v>0.81458333333333333</v>
      </c>
      <c r="AH14" s="116">
        <v>0.85625000000000007</v>
      </c>
      <c r="AI14" s="70">
        <v>0.85625000000000007</v>
      </c>
      <c r="AJ14" s="69">
        <v>0.91666666666666663</v>
      </c>
      <c r="AK14" s="88">
        <v>0.95833333333333337</v>
      </c>
      <c r="AL14" s="88">
        <v>0</v>
      </c>
      <c r="AM14" s="88">
        <v>8.3333333333333329E-2</v>
      </c>
      <c r="AN14" s="88">
        <v>0.16666666666666666</v>
      </c>
      <c r="AO14" s="180">
        <v>0.25</v>
      </c>
      <c r="AQ14" s="2"/>
      <c r="CX14" s="65"/>
    </row>
    <row r="15" spans="1:102" x14ac:dyDescent="0.25">
      <c r="A15"/>
      <c r="B15" s="103" t="s">
        <v>12</v>
      </c>
      <c r="C15"/>
      <c r="D15" s="86"/>
      <c r="E15" s="86"/>
      <c r="F15" s="7"/>
      <c r="G15" s="67">
        <v>0.26944444444444443</v>
      </c>
      <c r="H15" s="113">
        <v>0.26944444444444443</v>
      </c>
      <c r="I15" s="114">
        <v>0.31527777777777777</v>
      </c>
      <c r="J15" s="68">
        <v>0.31527777777777777</v>
      </c>
      <c r="K15" s="67">
        <v>0.35694444444444445</v>
      </c>
      <c r="L15" s="113">
        <v>0.35694444444444445</v>
      </c>
      <c r="M15" s="114">
        <v>0.39861111111111108</v>
      </c>
      <c r="N15" s="68">
        <v>0.39861111111111108</v>
      </c>
      <c r="O15" s="67">
        <v>0.44027777777777777</v>
      </c>
      <c r="P15" s="113">
        <v>0.44027777777777777</v>
      </c>
      <c r="Q15" s="114">
        <v>0.48194444444444445</v>
      </c>
      <c r="R15" s="7">
        <v>0.48194444444444445</v>
      </c>
      <c r="S15" s="67">
        <v>0.52361111111111114</v>
      </c>
      <c r="T15" s="113">
        <v>0.52361111111111114</v>
      </c>
      <c r="U15" s="106">
        <v>0.56527777777777777</v>
      </c>
      <c r="V15" s="68">
        <v>0.56527777777777777</v>
      </c>
      <c r="W15" s="67">
        <v>0.6069444444444444</v>
      </c>
      <c r="X15" s="113">
        <v>0.6069444444444444</v>
      </c>
      <c r="Y15" s="114">
        <v>0.64861111111111114</v>
      </c>
      <c r="Z15" s="68">
        <v>0.64861111111111114</v>
      </c>
      <c r="AA15" s="67">
        <v>0.69027777777777777</v>
      </c>
      <c r="AB15" s="113">
        <v>0.69027777777777777</v>
      </c>
      <c r="AC15" s="114">
        <v>0.7319444444444444</v>
      </c>
      <c r="AD15" s="68">
        <v>0.7319444444444444</v>
      </c>
      <c r="AE15" s="67">
        <v>0.77361111111111114</v>
      </c>
      <c r="AF15" s="174">
        <v>0.77361111111111114</v>
      </c>
      <c r="AG15" s="67">
        <v>0.81527777777777777</v>
      </c>
      <c r="AH15" s="114">
        <v>0.8569444444444444</v>
      </c>
      <c r="AI15" s="68">
        <v>0.8569444444444444</v>
      </c>
      <c r="AJ15" s="86">
        <v>1.91736111111111</v>
      </c>
      <c r="AK15" s="86">
        <v>0.95902777777777781</v>
      </c>
      <c r="AL15" s="86">
        <v>6.9444444444444447E-4</v>
      </c>
      <c r="AM15" s="86">
        <v>8.4027777777777785E-2</v>
      </c>
      <c r="AN15" s="86">
        <v>0.1673611111111111</v>
      </c>
      <c r="AO15" s="179">
        <v>0.250694444444445</v>
      </c>
      <c r="AQ15" s="2"/>
      <c r="CX15" s="65"/>
    </row>
    <row r="16" spans="1:102" x14ac:dyDescent="0.25">
      <c r="A16"/>
      <c r="B16" s="35" t="s">
        <v>95</v>
      </c>
      <c r="C16" s="7"/>
      <c r="D16" s="86"/>
      <c r="E16" s="86"/>
      <c r="F16" s="7"/>
      <c r="G16" s="67">
        <v>0.27291666666666664</v>
      </c>
      <c r="H16" s="113">
        <v>0.27291666666666664</v>
      </c>
      <c r="I16" s="114">
        <v>0.31875000000000003</v>
      </c>
      <c r="J16" s="68">
        <v>0.31875000000000003</v>
      </c>
      <c r="K16" s="67">
        <v>0.36041666666666666</v>
      </c>
      <c r="L16" s="113">
        <v>0.36041666666666666</v>
      </c>
      <c r="M16" s="114">
        <v>0.40208333333333335</v>
      </c>
      <c r="N16" s="68">
        <v>0.40208333333333335</v>
      </c>
      <c r="O16" s="67">
        <v>0.44375000000000003</v>
      </c>
      <c r="P16" s="113">
        <v>0.44375000000000003</v>
      </c>
      <c r="Q16" s="114">
        <v>0.48541666666666666</v>
      </c>
      <c r="R16" s="7">
        <v>0.48541666666666666</v>
      </c>
      <c r="S16" s="67">
        <v>0.52708333333333335</v>
      </c>
      <c r="T16" s="113">
        <v>0.52708333333333335</v>
      </c>
      <c r="U16" s="106">
        <v>0.56874999999999998</v>
      </c>
      <c r="V16" s="68">
        <v>0.56874999999999998</v>
      </c>
      <c r="W16" s="67">
        <v>0.61041666666666672</v>
      </c>
      <c r="X16" s="113">
        <v>0.61041666666666672</v>
      </c>
      <c r="Y16" s="114">
        <v>0.65208333333333335</v>
      </c>
      <c r="Z16" s="68">
        <v>0.65208333333333335</v>
      </c>
      <c r="AA16" s="67">
        <v>0.69374999999999998</v>
      </c>
      <c r="AB16" s="113">
        <v>0.69374999999999998</v>
      </c>
      <c r="AC16" s="114">
        <v>0.73541666666666661</v>
      </c>
      <c r="AD16" s="68">
        <v>0.73541666666666661</v>
      </c>
      <c r="AE16" s="67">
        <v>0.77708333333333324</v>
      </c>
      <c r="AF16" s="174">
        <v>0.77708333333333324</v>
      </c>
      <c r="AG16" s="67">
        <v>0.81874999999999998</v>
      </c>
      <c r="AH16" s="114">
        <v>0.86041666666666661</v>
      </c>
      <c r="AI16" s="68">
        <v>0.86041666666666661</v>
      </c>
      <c r="AJ16" s="86">
        <v>1.9215277777777799</v>
      </c>
      <c r="AK16" s="86">
        <v>0.96319444444444446</v>
      </c>
      <c r="AL16" s="86">
        <v>4.8611111111111112E-3</v>
      </c>
      <c r="AM16" s="86">
        <v>8.819444444444445E-2</v>
      </c>
      <c r="AN16" s="86">
        <v>0.17152777777777778</v>
      </c>
      <c r="AO16" s="179">
        <v>0.25486111111111098</v>
      </c>
      <c r="AQ16" s="2"/>
      <c r="CX16" s="65"/>
    </row>
    <row r="17" spans="1:102" x14ac:dyDescent="0.25">
      <c r="A17"/>
      <c r="B17" s="40" t="s">
        <v>96</v>
      </c>
      <c r="C17" s="178" t="s">
        <v>93</v>
      </c>
      <c r="D17" s="88"/>
      <c r="E17" s="88"/>
      <c r="F17" s="9"/>
      <c r="G17" s="69">
        <v>0.27777777777777779</v>
      </c>
      <c r="H17" s="115">
        <v>0.27777777777777779</v>
      </c>
      <c r="I17" s="116">
        <v>0.32361111111111113</v>
      </c>
      <c r="J17" s="70">
        <v>0.32361111111111113</v>
      </c>
      <c r="K17" s="69">
        <v>0.36527777777777776</v>
      </c>
      <c r="L17" s="115">
        <v>0.36527777777777776</v>
      </c>
      <c r="M17" s="116">
        <v>0.40694444444444444</v>
      </c>
      <c r="N17" s="70">
        <v>0.40694444444444444</v>
      </c>
      <c r="O17" s="69">
        <v>0.44861111111111113</v>
      </c>
      <c r="P17" s="115">
        <v>0.44861111111111113</v>
      </c>
      <c r="Q17" s="116">
        <v>0.49027777777777776</v>
      </c>
      <c r="R17" s="9">
        <v>0.49027777777777776</v>
      </c>
      <c r="S17" s="69">
        <v>0.53194444444444444</v>
      </c>
      <c r="T17" s="115">
        <v>0.53194444444444444</v>
      </c>
      <c r="U17" s="107">
        <v>0.57361111111111107</v>
      </c>
      <c r="V17" s="70">
        <v>0.57361111111111107</v>
      </c>
      <c r="W17" s="69">
        <v>0.61527777777777781</v>
      </c>
      <c r="X17" s="115">
        <v>0.61527777777777781</v>
      </c>
      <c r="Y17" s="116">
        <v>0.65694444444444444</v>
      </c>
      <c r="Z17" s="70">
        <v>0.65694444444444444</v>
      </c>
      <c r="AA17" s="69">
        <v>0.69861111111111107</v>
      </c>
      <c r="AB17" s="115">
        <v>0.69861111111111107</v>
      </c>
      <c r="AC17" s="116">
        <v>0.74027777777777781</v>
      </c>
      <c r="AD17" s="70">
        <v>0.74027777777777781</v>
      </c>
      <c r="AE17" s="69">
        <v>0.78194444444444444</v>
      </c>
      <c r="AF17" s="175">
        <v>0.78194444444444444</v>
      </c>
      <c r="AG17" s="69">
        <v>0.82361111111111107</v>
      </c>
      <c r="AH17" s="116">
        <v>0.86527777777777781</v>
      </c>
      <c r="AI17" s="70">
        <v>0.86527777777777781</v>
      </c>
      <c r="AJ17" s="88">
        <v>1.92638888888889</v>
      </c>
      <c r="AK17" s="88">
        <v>0.96805555555555556</v>
      </c>
      <c r="AL17" s="88">
        <v>9.7222222222222224E-3</v>
      </c>
      <c r="AM17" s="88">
        <v>9.3055555555555558E-2</v>
      </c>
      <c r="AN17" s="88">
        <v>0.1763888888888889</v>
      </c>
      <c r="AO17" s="180">
        <v>0.25972222222222302</v>
      </c>
      <c r="AQ17" s="2"/>
      <c r="CX17" s="65"/>
    </row>
    <row r="18" spans="1:102" x14ac:dyDescent="0.25">
      <c r="A18"/>
      <c r="B18" s="103" t="s">
        <v>96</v>
      </c>
      <c r="C18"/>
      <c r="D18" s="87"/>
      <c r="E18" s="86"/>
      <c r="F18" s="7"/>
      <c r="G18" s="202">
        <v>0.27847222222222223</v>
      </c>
      <c r="H18" s="117">
        <v>0.27847222222222223</v>
      </c>
      <c r="I18" s="114">
        <v>0.32430555555555557</v>
      </c>
      <c r="J18" s="68">
        <v>0.32430555555555557</v>
      </c>
      <c r="K18" s="67">
        <v>0.3659722222222222</v>
      </c>
      <c r="L18" s="113">
        <v>0.3659722222222222</v>
      </c>
      <c r="M18" s="114">
        <v>0.40763888888888888</v>
      </c>
      <c r="N18" s="68">
        <v>0.40763888888888888</v>
      </c>
      <c r="O18" s="67">
        <v>0.44930555555555557</v>
      </c>
      <c r="P18" s="113">
        <v>0.44930555555555557</v>
      </c>
      <c r="Q18" s="114">
        <v>0.4909722222222222</v>
      </c>
      <c r="R18" s="7">
        <v>0.4909722222222222</v>
      </c>
      <c r="S18" s="67">
        <v>0.53263888888888888</v>
      </c>
      <c r="T18" s="113">
        <v>0.53263888888888888</v>
      </c>
      <c r="U18" s="106">
        <v>0.57430555555555551</v>
      </c>
      <c r="V18" s="68">
        <v>0.57430555555555551</v>
      </c>
      <c r="W18" s="67">
        <v>0.61597222222222225</v>
      </c>
      <c r="X18" s="113">
        <v>0.61597222222222225</v>
      </c>
      <c r="Y18" s="114">
        <v>0.65763888888888888</v>
      </c>
      <c r="Z18" s="68">
        <v>0.65763888888888888</v>
      </c>
      <c r="AA18" s="67">
        <v>0.69930555555555562</v>
      </c>
      <c r="AB18" s="113">
        <v>0.69930555555555562</v>
      </c>
      <c r="AC18" s="114">
        <v>0.74097222222222225</v>
      </c>
      <c r="AD18" s="68">
        <v>0.74097222222222225</v>
      </c>
      <c r="AE18" s="67">
        <v>0.78263888888888899</v>
      </c>
      <c r="AF18" s="174">
        <v>0.78263888888888899</v>
      </c>
      <c r="AG18" s="67">
        <v>0.82430555555555562</v>
      </c>
      <c r="AH18" s="114">
        <v>0.86597222222222225</v>
      </c>
      <c r="AI18" s="68">
        <v>0.86597222222222225</v>
      </c>
      <c r="AJ18" s="86">
        <v>1.9270833333333299</v>
      </c>
      <c r="AK18" s="86">
        <v>0.96875</v>
      </c>
      <c r="AL18" s="86">
        <v>1.0416666666666666E-2</v>
      </c>
      <c r="AM18" s="86">
        <v>9.375E-2</v>
      </c>
      <c r="AN18" s="86">
        <v>0.17708333333333334</v>
      </c>
      <c r="AO18" s="179">
        <v>0.26041666666666702</v>
      </c>
      <c r="AQ18" s="2"/>
      <c r="CX18" s="65"/>
    </row>
    <row r="19" spans="1:102" x14ac:dyDescent="0.25">
      <c r="A19"/>
      <c r="B19" s="35" t="s">
        <v>97</v>
      </c>
      <c r="C19"/>
      <c r="D19" s="87"/>
      <c r="E19" s="86"/>
      <c r="F19" s="7"/>
      <c r="G19" s="202">
        <v>0.28333333333333333</v>
      </c>
      <c r="H19" s="117">
        <v>0.28333333333333333</v>
      </c>
      <c r="I19" s="114">
        <v>0.32916666666666666</v>
      </c>
      <c r="J19" s="68">
        <v>0.32916666666666666</v>
      </c>
      <c r="K19" s="67">
        <v>0.37083333333333335</v>
      </c>
      <c r="L19" s="113">
        <v>0.37083333333333335</v>
      </c>
      <c r="M19" s="114">
        <v>0.41250000000000003</v>
      </c>
      <c r="N19" s="68">
        <v>0.41250000000000003</v>
      </c>
      <c r="O19" s="67">
        <v>0.45416666666666666</v>
      </c>
      <c r="P19" s="113">
        <v>0.45416666666666666</v>
      </c>
      <c r="Q19" s="114">
        <v>0.49583333333333335</v>
      </c>
      <c r="R19" s="7">
        <v>0.49583333333333335</v>
      </c>
      <c r="S19" s="67">
        <v>0.53749999999999998</v>
      </c>
      <c r="T19" s="113">
        <v>0.53749999999999998</v>
      </c>
      <c r="U19" s="106">
        <v>0.57916666666666672</v>
      </c>
      <c r="V19" s="68">
        <v>0.57916666666666672</v>
      </c>
      <c r="W19" s="67">
        <v>0.62083333333333335</v>
      </c>
      <c r="X19" s="113">
        <v>0.62083333333333335</v>
      </c>
      <c r="Y19" s="114">
        <v>0.66249999999999998</v>
      </c>
      <c r="Z19" s="68">
        <v>0.66249999999999998</v>
      </c>
      <c r="AA19" s="67">
        <v>0.70416666666666661</v>
      </c>
      <c r="AB19" s="113">
        <v>0.70416666666666661</v>
      </c>
      <c r="AC19" s="114">
        <v>0.74583333333333324</v>
      </c>
      <c r="AD19" s="68">
        <v>0.74583333333333324</v>
      </c>
      <c r="AE19" s="67">
        <v>0.78749999999999998</v>
      </c>
      <c r="AF19" s="174">
        <v>0.78749999999999998</v>
      </c>
      <c r="AG19" s="67">
        <v>0.82916666666666661</v>
      </c>
      <c r="AH19" s="114">
        <v>0.87083333333333324</v>
      </c>
      <c r="AI19" s="68">
        <v>0.87083333333333324</v>
      </c>
      <c r="AJ19" s="86">
        <v>1.9312499999999999</v>
      </c>
      <c r="AK19" s="86">
        <v>0.97291666666666665</v>
      </c>
      <c r="AL19" s="86">
        <v>1.4583333333333334E-2</v>
      </c>
      <c r="AM19" s="86">
        <v>9.7916666666666666E-2</v>
      </c>
      <c r="AN19" s="86">
        <v>0.18124999999999999</v>
      </c>
      <c r="AO19" s="179">
        <v>0.264583333333334</v>
      </c>
      <c r="AQ19" s="2"/>
      <c r="CX19" s="65"/>
    </row>
    <row r="20" spans="1:102" x14ac:dyDescent="0.25">
      <c r="A20"/>
      <c r="B20" s="35" t="s">
        <v>98</v>
      </c>
      <c r="C20"/>
      <c r="D20" s="87"/>
      <c r="E20" s="86"/>
      <c r="F20" s="7"/>
      <c r="G20" s="202">
        <v>0.28680555555555554</v>
      </c>
      <c r="H20" s="117">
        <v>0.28680555555555554</v>
      </c>
      <c r="I20" s="114">
        <v>0.33263888888888887</v>
      </c>
      <c r="J20" s="68">
        <v>0.33263888888888887</v>
      </c>
      <c r="K20" s="67">
        <v>0.3743055555555555</v>
      </c>
      <c r="L20" s="113">
        <v>0.3743055555555555</v>
      </c>
      <c r="M20" s="114">
        <v>0.41597222222222219</v>
      </c>
      <c r="N20" s="68">
        <v>0.41597222222222219</v>
      </c>
      <c r="O20" s="67">
        <v>0.45763888888888887</v>
      </c>
      <c r="P20" s="113">
        <v>0.45763888888888887</v>
      </c>
      <c r="Q20" s="114">
        <v>0.4993055555555555</v>
      </c>
      <c r="R20" s="7">
        <v>0.4993055555555555</v>
      </c>
      <c r="S20" s="67">
        <v>0.54097222222222219</v>
      </c>
      <c r="T20" s="113">
        <v>0.54097222222222219</v>
      </c>
      <c r="U20" s="106">
        <v>0.58263888888888882</v>
      </c>
      <c r="V20" s="68">
        <v>0.58263888888888882</v>
      </c>
      <c r="W20" s="67">
        <v>0.62430555555555556</v>
      </c>
      <c r="X20" s="113">
        <v>0.62430555555555556</v>
      </c>
      <c r="Y20" s="114">
        <v>0.66597222222222219</v>
      </c>
      <c r="Z20" s="68">
        <v>0.66597222222222219</v>
      </c>
      <c r="AA20" s="67">
        <v>0.70763888888888893</v>
      </c>
      <c r="AB20" s="113">
        <v>0.70763888888888893</v>
      </c>
      <c r="AC20" s="114">
        <v>0.74930555555555556</v>
      </c>
      <c r="AD20" s="68">
        <v>0.74930555555555556</v>
      </c>
      <c r="AE20" s="67">
        <v>0.7909722222222223</v>
      </c>
      <c r="AF20" s="174">
        <v>0.7909722222222223</v>
      </c>
      <c r="AG20" s="67">
        <v>0.83263888888888893</v>
      </c>
      <c r="AH20" s="114">
        <v>0.87430555555555556</v>
      </c>
      <c r="AI20" s="68">
        <v>0.87430555555555556</v>
      </c>
      <c r="AJ20" s="86">
        <v>1.93472222222222</v>
      </c>
      <c r="AK20" s="86">
        <v>0.97638888888888886</v>
      </c>
      <c r="AL20" s="86">
        <v>1.8055555555555554E-2</v>
      </c>
      <c r="AM20" s="86">
        <v>0.10138888888888889</v>
      </c>
      <c r="AN20" s="86">
        <v>0.18472222222222223</v>
      </c>
      <c r="AO20" s="179">
        <v>0.26805555555555599</v>
      </c>
      <c r="AQ20" s="2"/>
      <c r="CX20" s="65"/>
    </row>
    <row r="21" spans="1:102" x14ac:dyDescent="0.25">
      <c r="A21"/>
      <c r="B21" s="35" t="s">
        <v>99</v>
      </c>
      <c r="C21"/>
      <c r="D21" s="87"/>
      <c r="E21" s="86"/>
      <c r="F21" s="7"/>
      <c r="G21" s="202">
        <v>0.2902777777777778</v>
      </c>
      <c r="H21" s="117">
        <v>0.2902777777777778</v>
      </c>
      <c r="I21" s="114">
        <v>0.33611111111111108</v>
      </c>
      <c r="J21" s="68">
        <v>0.33611111111111108</v>
      </c>
      <c r="K21" s="67">
        <v>0.37777777777777777</v>
      </c>
      <c r="L21" s="113">
        <v>0.37777777777777777</v>
      </c>
      <c r="M21" s="114">
        <v>0.41944444444444445</v>
      </c>
      <c r="N21" s="68">
        <v>0.41944444444444445</v>
      </c>
      <c r="O21" s="67">
        <v>0.46111111111111108</v>
      </c>
      <c r="P21" s="113">
        <v>0.46111111111111108</v>
      </c>
      <c r="Q21" s="114">
        <v>0.50277777777777777</v>
      </c>
      <c r="R21" s="7">
        <v>0.50277777777777777</v>
      </c>
      <c r="S21" s="67">
        <v>0.5444444444444444</v>
      </c>
      <c r="T21" s="113">
        <v>0.5444444444444444</v>
      </c>
      <c r="U21" s="106">
        <v>0.58611111111111114</v>
      </c>
      <c r="V21" s="68">
        <v>0.58611111111111114</v>
      </c>
      <c r="W21" s="67">
        <v>0.62777777777777777</v>
      </c>
      <c r="X21" s="113">
        <v>0.62777777777777777</v>
      </c>
      <c r="Y21" s="114">
        <v>0.6694444444444444</v>
      </c>
      <c r="Z21" s="68">
        <v>0.6694444444444444</v>
      </c>
      <c r="AA21" s="67">
        <v>0.71111111111111114</v>
      </c>
      <c r="AB21" s="113">
        <v>0.71111111111111114</v>
      </c>
      <c r="AC21" s="114">
        <v>0.75277777777777777</v>
      </c>
      <c r="AD21" s="68">
        <v>0.75277777777777777</v>
      </c>
      <c r="AE21" s="67">
        <v>0.7944444444444444</v>
      </c>
      <c r="AF21" s="174">
        <v>0.7944444444444444</v>
      </c>
      <c r="AG21" s="67">
        <v>0.83611111111111114</v>
      </c>
      <c r="AH21" s="114">
        <v>0.87777777777777777</v>
      </c>
      <c r="AI21" s="68">
        <v>0.87777777777777777</v>
      </c>
      <c r="AJ21" s="86">
        <v>1.9381944444444399</v>
      </c>
      <c r="AK21" s="86">
        <v>0.97986111111111107</v>
      </c>
      <c r="AL21" s="86">
        <v>2.1527777777777778E-2</v>
      </c>
      <c r="AM21" s="86">
        <v>0.10486111111111111</v>
      </c>
      <c r="AN21" s="86">
        <v>0.18819444444444444</v>
      </c>
      <c r="AO21" s="179">
        <v>0.27152777777777798</v>
      </c>
      <c r="AQ21" s="2"/>
      <c r="CX21" s="65"/>
    </row>
    <row r="22" spans="1:102" x14ac:dyDescent="0.25">
      <c r="A22"/>
      <c r="B22" s="35" t="s">
        <v>100</v>
      </c>
      <c r="C22"/>
      <c r="D22" s="86">
        <v>0.22013888888888888</v>
      </c>
      <c r="E22" s="86">
        <v>0.25486111111111109</v>
      </c>
      <c r="F22" s="7">
        <v>0.29583333333333334</v>
      </c>
      <c r="G22" s="202">
        <v>0.29583333333333334</v>
      </c>
      <c r="H22" s="117">
        <v>0.29583333333333334</v>
      </c>
      <c r="I22" s="114">
        <v>0.34166666666666701</v>
      </c>
      <c r="J22" s="68">
        <v>0.34166666666666701</v>
      </c>
      <c r="K22" s="67">
        <v>0.38333333333333303</v>
      </c>
      <c r="L22" s="113">
        <v>0.38333333333333303</v>
      </c>
      <c r="M22" s="114">
        <v>0.42499999999999999</v>
      </c>
      <c r="N22" s="68">
        <v>0.42499999999999999</v>
      </c>
      <c r="O22" s="67">
        <v>0.46666666666666701</v>
      </c>
      <c r="P22" s="113">
        <v>0.46666666666666701</v>
      </c>
      <c r="Q22" s="114">
        <v>0.50833333333333297</v>
      </c>
      <c r="R22" s="7">
        <v>0.50833333333333297</v>
      </c>
      <c r="S22" s="67">
        <v>0.55000000000000004</v>
      </c>
      <c r="T22" s="113">
        <v>0.55000000000000004</v>
      </c>
      <c r="U22" s="106">
        <v>0.59166666666666701</v>
      </c>
      <c r="V22" s="68">
        <v>0.59166666666666701</v>
      </c>
      <c r="W22" s="67">
        <v>0.63333333333333297</v>
      </c>
      <c r="X22" s="113">
        <v>0.63333333333333297</v>
      </c>
      <c r="Y22" s="114">
        <v>0.67500000000000004</v>
      </c>
      <c r="Z22" s="68">
        <v>0.67500000000000004</v>
      </c>
      <c r="AA22" s="67">
        <v>0.71666666666666701</v>
      </c>
      <c r="AB22" s="113">
        <v>0.71666666666666701</v>
      </c>
      <c r="AC22" s="114">
        <v>0.75833333333333297</v>
      </c>
      <c r="AD22" s="68">
        <v>0.75833333333333297</v>
      </c>
      <c r="AE22" s="67">
        <v>0.8</v>
      </c>
      <c r="AF22" s="174">
        <v>0.8</v>
      </c>
      <c r="AG22" s="67">
        <v>0.84166666666666701</v>
      </c>
      <c r="AH22" s="114">
        <v>0.88333333333333297</v>
      </c>
      <c r="AI22" s="68">
        <v>0.88333333333333297</v>
      </c>
      <c r="AJ22" s="86">
        <v>1.9437500000000001</v>
      </c>
      <c r="AK22" s="86">
        <v>0.98541666666666672</v>
      </c>
      <c r="AL22" s="86">
        <v>2.7083333333333334E-2</v>
      </c>
      <c r="AM22" s="86">
        <v>0.11041666666666666</v>
      </c>
      <c r="AN22" s="86">
        <v>0.19375000000000001</v>
      </c>
      <c r="AO22" s="179">
        <v>0.27708333333333401</v>
      </c>
      <c r="AQ22" s="2"/>
      <c r="CX22" s="65"/>
    </row>
    <row r="23" spans="1:102" ht="15.75" thickBot="1" x14ac:dyDescent="0.3">
      <c r="A23"/>
      <c r="B23" s="103" t="s">
        <v>8</v>
      </c>
      <c r="C23" t="s">
        <v>93</v>
      </c>
      <c r="D23" s="88">
        <v>0.22430555555555556</v>
      </c>
      <c r="E23" s="88">
        <v>0.2590277777777778</v>
      </c>
      <c r="F23" s="9">
        <v>0.3</v>
      </c>
      <c r="G23" s="206">
        <v>0.3</v>
      </c>
      <c r="H23" s="207">
        <v>0.3</v>
      </c>
      <c r="I23" s="118">
        <v>0.34583333333333299</v>
      </c>
      <c r="J23" s="79">
        <v>0.34583333333333299</v>
      </c>
      <c r="K23" s="78">
        <v>0.38750000000000001</v>
      </c>
      <c r="L23" s="119">
        <v>0.38750000000000001</v>
      </c>
      <c r="M23" s="118">
        <v>0.42916666666666697</v>
      </c>
      <c r="N23" s="79">
        <v>0.42916666666666697</v>
      </c>
      <c r="O23" s="78">
        <v>0.47083333333333299</v>
      </c>
      <c r="P23" s="119">
        <v>0.47083333333333299</v>
      </c>
      <c r="Q23" s="118">
        <v>0.51249999999999996</v>
      </c>
      <c r="R23" s="80">
        <v>0.51249999999999996</v>
      </c>
      <c r="S23" s="78">
        <v>0.55416666666666703</v>
      </c>
      <c r="T23" s="119">
        <v>0.55416666666666703</v>
      </c>
      <c r="U23" s="121">
        <v>0.59583333333333299</v>
      </c>
      <c r="V23" s="79">
        <v>0.59583333333333299</v>
      </c>
      <c r="W23" s="78">
        <v>0.63749999999999996</v>
      </c>
      <c r="X23" s="119">
        <v>0.63749999999999996</v>
      </c>
      <c r="Y23" s="118">
        <v>0.67916666666666703</v>
      </c>
      <c r="Z23" s="79">
        <v>0.67916666666666703</v>
      </c>
      <c r="AA23" s="78">
        <v>0.72083333333333299</v>
      </c>
      <c r="AB23" s="119">
        <v>0.72083333333333299</v>
      </c>
      <c r="AC23" s="118">
        <v>0.76249999999999996</v>
      </c>
      <c r="AD23" s="79">
        <v>0.76249999999999996</v>
      </c>
      <c r="AE23" s="78">
        <v>0.80416666666666703</v>
      </c>
      <c r="AF23" s="204">
        <v>0.80416666666666703</v>
      </c>
      <c r="AG23" s="69">
        <v>0.84583333333333299</v>
      </c>
      <c r="AH23" s="118">
        <v>0.88749999999999996</v>
      </c>
      <c r="AI23" s="79">
        <v>0.88749999999999996</v>
      </c>
      <c r="AJ23" s="88">
        <v>1.9479166666666701</v>
      </c>
      <c r="AK23" s="88">
        <v>0.98958333333333337</v>
      </c>
      <c r="AL23" s="88">
        <v>3.125E-2</v>
      </c>
      <c r="AM23" s="88">
        <v>0.11458333333333333</v>
      </c>
      <c r="AN23" s="88">
        <v>0.19791666666666666</v>
      </c>
      <c r="AO23" s="180">
        <v>0.28125</v>
      </c>
      <c r="AQ23" s="2"/>
      <c r="CX23" s="65"/>
    </row>
    <row r="24" spans="1:102" s="58" customFormat="1" ht="11.25" customHeight="1" x14ac:dyDescent="0.2">
      <c r="B24" s="99"/>
      <c r="C24" s="110" t="s">
        <v>101</v>
      </c>
      <c r="D24" s="108">
        <v>160</v>
      </c>
      <c r="E24" s="108">
        <v>160</v>
      </c>
      <c r="F24" s="108"/>
      <c r="G24" s="243" t="s">
        <v>189</v>
      </c>
      <c r="H24" s="244"/>
      <c r="I24" s="243">
        <v>280</v>
      </c>
      <c r="J24" s="244"/>
      <c r="K24" s="243">
        <v>320</v>
      </c>
      <c r="L24" s="244"/>
      <c r="M24" s="243">
        <v>320</v>
      </c>
      <c r="N24" s="244"/>
      <c r="O24" s="243">
        <v>280</v>
      </c>
      <c r="P24" s="244"/>
      <c r="Q24" s="243">
        <v>280</v>
      </c>
      <c r="R24" s="244"/>
      <c r="S24" s="243">
        <v>320</v>
      </c>
      <c r="T24" s="244"/>
      <c r="U24" s="243">
        <v>320</v>
      </c>
      <c r="V24" s="244"/>
      <c r="W24" s="243">
        <v>280</v>
      </c>
      <c r="X24" s="244"/>
      <c r="Y24" s="243">
        <v>280</v>
      </c>
      <c r="Z24" s="244"/>
      <c r="AA24" s="243">
        <v>320</v>
      </c>
      <c r="AB24" s="244"/>
      <c r="AC24" s="243">
        <v>320</v>
      </c>
      <c r="AD24" s="244"/>
      <c r="AE24" s="243">
        <v>280</v>
      </c>
      <c r="AF24" s="244"/>
      <c r="AG24" s="108">
        <v>280</v>
      </c>
      <c r="AH24" s="243">
        <v>320</v>
      </c>
      <c r="AI24" s="244"/>
      <c r="AJ24" s="108">
        <v>160</v>
      </c>
      <c r="AK24" s="108">
        <v>160</v>
      </c>
      <c r="AL24" s="108">
        <v>120</v>
      </c>
      <c r="AM24" s="108"/>
      <c r="AN24" s="108"/>
      <c r="AO24" s="108"/>
      <c r="AP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</row>
    <row r="25" spans="1:102" s="58" customFormat="1" ht="11.25" customHeight="1" x14ac:dyDescent="0.2">
      <c r="B25" s="102" t="s">
        <v>102</v>
      </c>
      <c r="C25" s="110" t="s">
        <v>103</v>
      </c>
      <c r="D25" s="108">
        <v>160</v>
      </c>
      <c r="E25" s="108">
        <v>160</v>
      </c>
      <c r="F25" s="108"/>
      <c r="G25" s="241" t="s">
        <v>189</v>
      </c>
      <c r="H25" s="242"/>
      <c r="I25" s="241">
        <v>280</v>
      </c>
      <c r="J25" s="242"/>
      <c r="K25" s="241">
        <v>320</v>
      </c>
      <c r="L25" s="242"/>
      <c r="M25" s="241" t="s">
        <v>190</v>
      </c>
      <c r="N25" s="242"/>
      <c r="O25" s="241" t="s">
        <v>191</v>
      </c>
      <c r="P25" s="242"/>
      <c r="Q25" s="241" t="s">
        <v>192</v>
      </c>
      <c r="R25" s="242"/>
      <c r="S25" s="241" t="s">
        <v>190</v>
      </c>
      <c r="T25" s="242"/>
      <c r="U25" s="241" t="s">
        <v>193</v>
      </c>
      <c r="V25" s="242"/>
      <c r="W25" s="241">
        <v>280</v>
      </c>
      <c r="X25" s="242"/>
      <c r="Y25" s="241" t="s">
        <v>192</v>
      </c>
      <c r="Z25" s="242"/>
      <c r="AA25" s="241">
        <v>320</v>
      </c>
      <c r="AB25" s="242"/>
      <c r="AC25" s="241">
        <v>320</v>
      </c>
      <c r="AD25" s="242"/>
      <c r="AE25" s="241">
        <v>280</v>
      </c>
      <c r="AF25" s="242"/>
      <c r="AG25" s="108">
        <v>280</v>
      </c>
      <c r="AH25" s="241">
        <v>320</v>
      </c>
      <c r="AI25" s="242"/>
      <c r="AJ25" s="108">
        <v>160</v>
      </c>
      <c r="AK25" s="108">
        <v>160</v>
      </c>
      <c r="AL25" s="108">
        <v>120</v>
      </c>
      <c r="AM25" s="108"/>
      <c r="AN25" s="108"/>
      <c r="AO25" s="108"/>
      <c r="AP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</row>
    <row r="26" spans="1:102" s="58" customFormat="1" ht="11.25" customHeight="1" x14ac:dyDescent="0.2">
      <c r="B26" s="100"/>
      <c r="C26" s="110" t="s">
        <v>29</v>
      </c>
      <c r="D26" s="108"/>
      <c r="E26" s="108"/>
      <c r="F26" s="108">
        <v>120</v>
      </c>
      <c r="G26" s="108"/>
      <c r="H26" s="108"/>
      <c r="I26" s="241">
        <v>280</v>
      </c>
      <c r="J26" s="242"/>
      <c r="K26" s="241">
        <v>280</v>
      </c>
      <c r="L26" s="242"/>
      <c r="M26" s="241" t="s">
        <v>190</v>
      </c>
      <c r="N26" s="242"/>
      <c r="O26" s="241" t="s">
        <v>191</v>
      </c>
      <c r="P26" s="242"/>
      <c r="Q26" s="241" t="s">
        <v>191</v>
      </c>
      <c r="R26" s="242"/>
      <c r="S26" s="241">
        <v>280</v>
      </c>
      <c r="T26" s="242"/>
      <c r="U26" s="241" t="s">
        <v>190</v>
      </c>
      <c r="V26" s="242"/>
      <c r="W26" s="241">
        <v>280</v>
      </c>
      <c r="X26" s="242"/>
      <c r="Y26" s="241">
        <v>280</v>
      </c>
      <c r="Z26" s="242"/>
      <c r="AA26" s="241">
        <v>280</v>
      </c>
      <c r="AB26" s="242"/>
      <c r="AC26" s="241">
        <v>320</v>
      </c>
      <c r="AD26" s="242"/>
      <c r="AE26" s="241">
        <v>280</v>
      </c>
      <c r="AF26" s="242"/>
      <c r="AG26" s="108">
        <v>280</v>
      </c>
      <c r="AH26" s="241">
        <v>280</v>
      </c>
      <c r="AI26" s="242"/>
      <c r="AJ26" s="108">
        <v>160</v>
      </c>
      <c r="AK26" s="108">
        <v>160</v>
      </c>
      <c r="AL26" s="108">
        <v>120</v>
      </c>
      <c r="AM26" s="108">
        <v>160</v>
      </c>
      <c r="AN26" s="108">
        <v>120</v>
      </c>
      <c r="AO26" s="108"/>
      <c r="AP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</row>
    <row r="27" spans="1:102" s="58" customFormat="1" ht="11.25" customHeight="1" x14ac:dyDescent="0.2">
      <c r="B27" s="101"/>
      <c r="C27" s="110" t="s">
        <v>30</v>
      </c>
      <c r="D27" s="108"/>
      <c r="E27" s="108"/>
      <c r="F27" s="108">
        <v>120</v>
      </c>
      <c r="G27" s="108"/>
      <c r="H27" s="108"/>
      <c r="I27" s="241" t="s">
        <v>192</v>
      </c>
      <c r="J27" s="242"/>
      <c r="K27" s="241">
        <v>280</v>
      </c>
      <c r="L27" s="242"/>
      <c r="M27" s="241" t="s">
        <v>193</v>
      </c>
      <c r="N27" s="242"/>
      <c r="O27" s="241">
        <v>280</v>
      </c>
      <c r="P27" s="242"/>
      <c r="Q27" s="241" t="s">
        <v>192</v>
      </c>
      <c r="R27" s="242"/>
      <c r="S27" s="241">
        <v>280</v>
      </c>
      <c r="T27" s="242"/>
      <c r="U27" s="241">
        <v>320</v>
      </c>
      <c r="V27" s="242"/>
      <c r="W27" s="241">
        <v>280</v>
      </c>
      <c r="X27" s="242"/>
      <c r="Y27" s="241">
        <v>280</v>
      </c>
      <c r="Z27" s="242"/>
      <c r="AA27" s="241">
        <v>280</v>
      </c>
      <c r="AB27" s="242"/>
      <c r="AC27" s="241">
        <v>320</v>
      </c>
      <c r="AD27" s="242"/>
      <c r="AE27" s="241">
        <v>280</v>
      </c>
      <c r="AF27" s="242"/>
      <c r="AG27" s="108">
        <v>280</v>
      </c>
      <c r="AH27" s="241">
        <v>280</v>
      </c>
      <c r="AI27" s="242"/>
      <c r="AJ27" s="108">
        <v>160</v>
      </c>
      <c r="AK27" s="108">
        <v>160</v>
      </c>
      <c r="AL27" s="108">
        <v>120</v>
      </c>
      <c r="AM27" s="108">
        <v>160</v>
      </c>
      <c r="AN27" s="108">
        <v>120</v>
      </c>
      <c r="AO27" s="183" t="s">
        <v>144</v>
      </c>
      <c r="AP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</row>
    <row r="28" spans="1:102" x14ac:dyDescent="0.25">
      <c r="A28"/>
      <c r="B28" s="96" t="s">
        <v>8</v>
      </c>
      <c r="C28" s="4"/>
      <c r="D28" s="89">
        <v>0.22500000000000001</v>
      </c>
      <c r="E28" s="86" t="s">
        <v>163</v>
      </c>
      <c r="F28" s="86">
        <v>0.30138888888888887</v>
      </c>
      <c r="G28" s="92">
        <v>0.30138888888888887</v>
      </c>
      <c r="H28" s="86" t="s">
        <v>163</v>
      </c>
      <c r="I28" s="86" t="s">
        <v>163</v>
      </c>
      <c r="J28" s="86">
        <v>0.34999999999999598</v>
      </c>
      <c r="K28" s="86" t="s">
        <v>163</v>
      </c>
      <c r="L28" s="86">
        <v>0.391666666666661</v>
      </c>
      <c r="M28" s="86" t="s">
        <v>163</v>
      </c>
      <c r="N28" s="86">
        <v>0.43333333333332602</v>
      </c>
      <c r="O28" s="86" t="s">
        <v>163</v>
      </c>
      <c r="P28" s="86">
        <v>0.47499999999999098</v>
      </c>
      <c r="Q28" s="86" t="s">
        <v>163</v>
      </c>
      <c r="R28" s="86">
        <v>0.51666666666665595</v>
      </c>
      <c r="S28" s="86" t="s">
        <v>163</v>
      </c>
      <c r="T28" s="86">
        <v>0.55833333333333335</v>
      </c>
      <c r="U28" s="86" t="s">
        <v>163</v>
      </c>
      <c r="V28" s="86">
        <v>0.59999999999998599</v>
      </c>
      <c r="W28" s="86" t="s">
        <v>163</v>
      </c>
      <c r="X28" s="86">
        <v>0.64166666666665095</v>
      </c>
      <c r="Y28" s="86" t="s">
        <v>163</v>
      </c>
      <c r="Z28" s="86">
        <v>0.68333333333331603</v>
      </c>
      <c r="AA28" s="86" t="s">
        <v>163</v>
      </c>
      <c r="AB28" s="86">
        <v>0.72499999999998099</v>
      </c>
      <c r="AC28" s="86" t="s">
        <v>163</v>
      </c>
      <c r="AD28" s="86">
        <v>0.76666666666664596</v>
      </c>
      <c r="AE28" s="86" t="s">
        <v>163</v>
      </c>
      <c r="AF28" s="86">
        <v>0.80833333333331103</v>
      </c>
      <c r="AG28" s="86" t="s">
        <v>163</v>
      </c>
      <c r="AH28" s="86" t="s">
        <v>163</v>
      </c>
      <c r="AI28" s="86">
        <v>0.89166666666664096</v>
      </c>
      <c r="AJ28" s="86">
        <v>0.94861111111111107</v>
      </c>
      <c r="AK28" s="89"/>
      <c r="AL28" s="89"/>
      <c r="AM28" s="89"/>
      <c r="AN28" s="89"/>
      <c r="AO28" s="89"/>
      <c r="AQ28" s="2"/>
      <c r="CX28" s="65"/>
    </row>
    <row r="29" spans="1:102" x14ac:dyDescent="0.25">
      <c r="A29"/>
      <c r="B29" s="35" t="s">
        <v>104</v>
      </c>
      <c r="C29"/>
      <c r="D29" s="86">
        <v>0.22916666666666666</v>
      </c>
      <c r="E29" s="86" t="s">
        <v>163</v>
      </c>
      <c r="F29" s="86">
        <v>0.30555555555555558</v>
      </c>
      <c r="G29" s="92">
        <v>0.30555555555555558</v>
      </c>
      <c r="H29" s="86" t="s">
        <v>163</v>
      </c>
      <c r="I29" s="86" t="s">
        <v>163</v>
      </c>
      <c r="J29" s="86">
        <v>0.35416666666666802</v>
      </c>
      <c r="K29" s="86" t="s">
        <v>163</v>
      </c>
      <c r="L29" s="86">
        <v>0.39583333333333498</v>
      </c>
      <c r="M29" s="86" t="s">
        <v>163</v>
      </c>
      <c r="N29" s="86">
        <v>0.437500000000003</v>
      </c>
      <c r="O29" s="86" t="s">
        <v>163</v>
      </c>
      <c r="P29" s="86">
        <v>0.47916666666667002</v>
      </c>
      <c r="Q29" s="86" t="s">
        <v>163</v>
      </c>
      <c r="R29" s="86">
        <v>0.52083333333333703</v>
      </c>
      <c r="S29" s="86" t="s">
        <v>163</v>
      </c>
      <c r="T29" s="86">
        <v>0.5625</v>
      </c>
      <c r="U29" s="86" t="s">
        <v>163</v>
      </c>
      <c r="V29" s="86">
        <v>0.60416666666667196</v>
      </c>
      <c r="W29" s="86" t="s">
        <v>163</v>
      </c>
      <c r="X29" s="86">
        <v>0.64583333333333903</v>
      </c>
      <c r="Y29" s="86" t="s">
        <v>163</v>
      </c>
      <c r="Z29" s="86">
        <v>0.68750000000000699</v>
      </c>
      <c r="AA29" s="86" t="s">
        <v>163</v>
      </c>
      <c r="AB29" s="86">
        <v>0.72916666666667396</v>
      </c>
      <c r="AC29" s="86" t="s">
        <v>163</v>
      </c>
      <c r="AD29" s="86">
        <v>0.77083333333334103</v>
      </c>
      <c r="AE29" s="86" t="s">
        <v>163</v>
      </c>
      <c r="AF29" s="86">
        <v>0.81250000000000899</v>
      </c>
      <c r="AG29" s="86" t="s">
        <v>163</v>
      </c>
      <c r="AH29" s="86" t="s">
        <v>163</v>
      </c>
      <c r="AI29" s="86">
        <v>0.89583333333334303</v>
      </c>
      <c r="AJ29" s="86">
        <v>0.95277777777777772</v>
      </c>
      <c r="AK29" s="86"/>
      <c r="AL29" s="86"/>
      <c r="AM29" s="86"/>
      <c r="AN29" s="86"/>
      <c r="AO29" s="86"/>
      <c r="AQ29" s="2"/>
      <c r="CX29" s="65"/>
    </row>
    <row r="30" spans="1:102" x14ac:dyDescent="0.25">
      <c r="A30"/>
      <c r="B30" s="40" t="s">
        <v>9</v>
      </c>
      <c r="C30" s="3" t="s">
        <v>93</v>
      </c>
      <c r="D30" s="88">
        <v>0.23333333333333334</v>
      </c>
      <c r="E30" s="88" t="s">
        <v>163</v>
      </c>
      <c r="F30" s="88">
        <v>0.30972222222222223</v>
      </c>
      <c r="G30" s="88">
        <v>0.30972222222222223</v>
      </c>
      <c r="H30" s="88" t="s">
        <v>163</v>
      </c>
      <c r="I30" s="88" t="s">
        <v>163</v>
      </c>
      <c r="J30" s="88">
        <v>0.358333333333334</v>
      </c>
      <c r="K30" s="88" t="s">
        <v>163</v>
      </c>
      <c r="L30" s="88">
        <v>0.40000000000000102</v>
      </c>
      <c r="M30" s="88" t="s">
        <v>163</v>
      </c>
      <c r="N30" s="88">
        <v>0.44166666666666798</v>
      </c>
      <c r="O30" s="88" t="s">
        <v>163</v>
      </c>
      <c r="P30" s="88">
        <v>0.483333333333335</v>
      </c>
      <c r="Q30" s="88" t="s">
        <v>163</v>
      </c>
      <c r="R30" s="88">
        <v>0.52500000000000202</v>
      </c>
      <c r="S30" s="88" t="s">
        <v>163</v>
      </c>
      <c r="T30" s="88">
        <v>0.56666666666666665</v>
      </c>
      <c r="U30" s="88" t="s">
        <v>163</v>
      </c>
      <c r="V30" s="88">
        <v>0.60833333333333595</v>
      </c>
      <c r="W30" s="88" t="s">
        <v>163</v>
      </c>
      <c r="X30" s="88">
        <v>0.65000000000000302</v>
      </c>
      <c r="Y30" s="88" t="s">
        <v>163</v>
      </c>
      <c r="Z30" s="88">
        <v>0.69166666666666998</v>
      </c>
      <c r="AA30" s="88" t="s">
        <v>163</v>
      </c>
      <c r="AB30" s="88">
        <v>0.73333333333333695</v>
      </c>
      <c r="AC30" s="88" t="s">
        <v>163</v>
      </c>
      <c r="AD30" s="88">
        <v>0.77500000000000402</v>
      </c>
      <c r="AE30" s="88" t="s">
        <v>163</v>
      </c>
      <c r="AF30" s="88">
        <v>0.81666666666666998</v>
      </c>
      <c r="AG30" s="88" t="s">
        <v>163</v>
      </c>
      <c r="AH30" s="88" t="s">
        <v>163</v>
      </c>
      <c r="AI30" s="88">
        <v>0.90000000000000402</v>
      </c>
      <c r="AJ30" s="88">
        <v>0.95763888888888893</v>
      </c>
      <c r="AK30" s="88"/>
      <c r="AL30" s="88"/>
      <c r="AM30" s="88"/>
      <c r="AN30" s="88"/>
      <c r="AO30" s="88"/>
      <c r="AQ30" s="2"/>
      <c r="CX30" s="65"/>
    </row>
    <row r="31" spans="1:102" x14ac:dyDescent="0.25">
      <c r="A31"/>
      <c r="B31" s="103" t="s">
        <v>9</v>
      </c>
      <c r="C31"/>
      <c r="D31" s="86">
        <v>0.23472222222222222</v>
      </c>
      <c r="E31" s="86" t="s">
        <v>163</v>
      </c>
      <c r="F31" s="86">
        <v>0.31111111111111112</v>
      </c>
      <c r="G31" s="86">
        <v>0.31111111111111112</v>
      </c>
      <c r="H31" s="86" t="s">
        <v>163</v>
      </c>
      <c r="I31" s="86" t="s">
        <v>163</v>
      </c>
      <c r="J31" s="86"/>
      <c r="K31" s="86" t="s">
        <v>163</v>
      </c>
      <c r="L31" s="86">
        <v>0.40555555555555556</v>
      </c>
      <c r="M31" s="86" t="s">
        <v>163</v>
      </c>
      <c r="N31" s="86" t="s">
        <v>163</v>
      </c>
      <c r="O31" s="86" t="s">
        <v>163</v>
      </c>
      <c r="P31" s="86">
        <v>0.48888888888888887</v>
      </c>
      <c r="Q31" s="86" t="s">
        <v>163</v>
      </c>
      <c r="R31" s="86" t="s">
        <v>163</v>
      </c>
      <c r="S31" s="86" t="s">
        <v>163</v>
      </c>
      <c r="T31" s="86">
        <v>0.57222222222222219</v>
      </c>
      <c r="U31" s="86" t="s">
        <v>163</v>
      </c>
      <c r="V31" s="86" t="s">
        <v>163</v>
      </c>
      <c r="W31" s="86" t="s">
        <v>163</v>
      </c>
      <c r="X31" s="86">
        <v>0.65555555555555556</v>
      </c>
      <c r="Y31" s="86" t="s">
        <v>163</v>
      </c>
      <c r="Z31" s="86" t="s">
        <v>163</v>
      </c>
      <c r="AA31" s="86" t="s">
        <v>163</v>
      </c>
      <c r="AB31" s="86">
        <v>0.73888888888888893</v>
      </c>
      <c r="AC31" s="86" t="s">
        <v>163</v>
      </c>
      <c r="AD31" s="86" t="s">
        <v>163</v>
      </c>
      <c r="AE31" s="86" t="s">
        <v>163</v>
      </c>
      <c r="AF31" s="86">
        <v>0.82222222222222219</v>
      </c>
      <c r="AG31" s="86" t="s">
        <v>163</v>
      </c>
      <c r="AH31" s="86" t="s">
        <v>163</v>
      </c>
      <c r="AI31" s="86">
        <v>0.90555555555555556</v>
      </c>
      <c r="AJ31" s="86">
        <v>0.96111111111111114</v>
      </c>
      <c r="AK31" s="86"/>
      <c r="AL31" s="86"/>
      <c r="AM31" s="86"/>
      <c r="AN31" s="86"/>
      <c r="AO31" s="86"/>
      <c r="AQ31" s="2"/>
      <c r="CX31" s="65"/>
    </row>
    <row r="32" spans="1:102" x14ac:dyDescent="0.25">
      <c r="A32"/>
      <c r="B32" s="40" t="s">
        <v>5</v>
      </c>
      <c r="C32" s="3" t="s">
        <v>93</v>
      </c>
      <c r="D32" s="88">
        <v>0.24027777777777778</v>
      </c>
      <c r="E32" s="88" t="s">
        <v>163</v>
      </c>
      <c r="F32" s="88">
        <v>0.31666666666666665</v>
      </c>
      <c r="G32" s="88">
        <v>0.31666666666666665</v>
      </c>
      <c r="H32" s="88" t="s">
        <v>163</v>
      </c>
      <c r="I32" s="88" t="s">
        <v>163</v>
      </c>
      <c r="J32" s="88"/>
      <c r="K32" s="88" t="s">
        <v>163</v>
      </c>
      <c r="L32" s="88">
        <v>0.41111111111111109</v>
      </c>
      <c r="M32" s="88" t="s">
        <v>163</v>
      </c>
      <c r="N32" s="88" t="s">
        <v>163</v>
      </c>
      <c r="O32" s="88" t="s">
        <v>163</v>
      </c>
      <c r="P32" s="88">
        <v>0.49444444444444446</v>
      </c>
      <c r="Q32" s="88" t="s">
        <v>163</v>
      </c>
      <c r="R32" s="88" t="s">
        <v>163</v>
      </c>
      <c r="S32" s="88" t="s">
        <v>163</v>
      </c>
      <c r="T32" s="88">
        <v>0.57777777777777772</v>
      </c>
      <c r="U32" s="88" t="s">
        <v>163</v>
      </c>
      <c r="V32" s="88" t="s">
        <v>163</v>
      </c>
      <c r="W32" s="88" t="s">
        <v>163</v>
      </c>
      <c r="X32" s="88">
        <v>0.66111111111111109</v>
      </c>
      <c r="Y32" s="88" t="s">
        <v>163</v>
      </c>
      <c r="Z32" s="88" t="s">
        <v>163</v>
      </c>
      <c r="AA32" s="88" t="s">
        <v>163</v>
      </c>
      <c r="AB32" s="88">
        <v>0.74444444444444446</v>
      </c>
      <c r="AC32" s="88" t="s">
        <v>163</v>
      </c>
      <c r="AD32" s="88" t="s">
        <v>163</v>
      </c>
      <c r="AE32" s="88" t="s">
        <v>163</v>
      </c>
      <c r="AF32" s="88">
        <v>0.82777777777777772</v>
      </c>
      <c r="AG32" s="88" t="s">
        <v>163</v>
      </c>
      <c r="AH32" s="88" t="s">
        <v>163</v>
      </c>
      <c r="AI32" s="88">
        <v>0.91111111111111109</v>
      </c>
      <c r="AJ32" s="88">
        <v>0.96666666666666667</v>
      </c>
      <c r="AK32" s="88"/>
      <c r="AL32" s="88"/>
      <c r="AM32" s="88"/>
      <c r="AN32" s="88"/>
      <c r="AO32" s="88"/>
      <c r="AQ32" s="2"/>
      <c r="CX32" s="65"/>
    </row>
    <row r="33" spans="1:102" s="58" customFormat="1" ht="12" customHeight="1" x14ac:dyDescent="0.2">
      <c r="B33" s="100"/>
      <c r="C33" s="133" t="s">
        <v>101</v>
      </c>
      <c r="D33" s="134">
        <v>160</v>
      </c>
      <c r="E33" s="134"/>
      <c r="F33" s="108"/>
      <c r="G33" s="108" t="s">
        <v>171</v>
      </c>
      <c r="H33" s="134"/>
      <c r="I33" s="134"/>
      <c r="J33" s="108">
        <v>120</v>
      </c>
      <c r="K33" s="134"/>
      <c r="L33" s="108">
        <v>160</v>
      </c>
      <c r="M33" s="134"/>
      <c r="N33" s="108">
        <v>160</v>
      </c>
      <c r="O33" s="134"/>
      <c r="P33" s="108">
        <v>120</v>
      </c>
      <c r="Q33" s="134"/>
      <c r="R33" s="108">
        <v>120</v>
      </c>
      <c r="S33" s="134"/>
      <c r="T33" s="108">
        <v>160</v>
      </c>
      <c r="U33" s="134"/>
      <c r="V33" s="108">
        <v>160</v>
      </c>
      <c r="W33" s="134"/>
      <c r="X33" s="108">
        <v>120</v>
      </c>
      <c r="Y33" s="134"/>
      <c r="Z33" s="108">
        <v>120</v>
      </c>
      <c r="AA33" s="134"/>
      <c r="AB33" s="108">
        <v>160</v>
      </c>
      <c r="AC33" s="134"/>
      <c r="AD33" s="108">
        <v>160</v>
      </c>
      <c r="AE33" s="134"/>
      <c r="AF33" s="108">
        <v>120</v>
      </c>
      <c r="AG33" s="134"/>
      <c r="AH33" s="134"/>
      <c r="AI33" s="108">
        <v>160</v>
      </c>
      <c r="AJ33" s="108">
        <v>160</v>
      </c>
      <c r="AK33" s="134"/>
      <c r="AL33" s="134"/>
      <c r="AM33" s="134"/>
      <c r="AN33" s="134"/>
      <c r="AO33" s="134"/>
      <c r="AP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</row>
    <row r="34" spans="1:102" s="58" customFormat="1" ht="12" customHeight="1" x14ac:dyDescent="0.2">
      <c r="B34" s="102" t="s">
        <v>102</v>
      </c>
      <c r="C34" s="110" t="s">
        <v>103</v>
      </c>
      <c r="D34" s="108">
        <v>160</v>
      </c>
      <c r="E34" s="108"/>
      <c r="F34" s="108"/>
      <c r="G34" s="108" t="s">
        <v>171</v>
      </c>
      <c r="H34" s="108"/>
      <c r="I34" s="108"/>
      <c r="J34" s="108">
        <v>120</v>
      </c>
      <c r="K34" s="108"/>
      <c r="L34" s="108">
        <v>160</v>
      </c>
      <c r="M34" s="108"/>
      <c r="N34" s="108">
        <v>160</v>
      </c>
      <c r="O34" s="108"/>
      <c r="P34" s="108">
        <v>120</v>
      </c>
      <c r="Q34" s="108"/>
      <c r="R34" s="108" t="s">
        <v>194</v>
      </c>
      <c r="S34" s="108"/>
      <c r="T34" s="108">
        <v>160</v>
      </c>
      <c r="U34" s="108"/>
      <c r="V34" s="108" t="s">
        <v>195</v>
      </c>
      <c r="W34" s="108"/>
      <c r="X34" s="108">
        <v>120</v>
      </c>
      <c r="Y34" s="108"/>
      <c r="Z34" s="108" t="s">
        <v>194</v>
      </c>
      <c r="AA34" s="108"/>
      <c r="AB34" s="108">
        <v>160</v>
      </c>
      <c r="AC34" s="108"/>
      <c r="AD34" s="108">
        <v>160</v>
      </c>
      <c r="AE34" s="108"/>
      <c r="AF34" s="108">
        <v>120</v>
      </c>
      <c r="AG34" s="108"/>
      <c r="AH34" s="108"/>
      <c r="AI34" s="108">
        <v>160</v>
      </c>
      <c r="AJ34" s="108">
        <v>160</v>
      </c>
      <c r="AK34" s="108"/>
      <c r="AL34" s="108"/>
      <c r="AM34" s="108"/>
      <c r="AN34" s="108"/>
      <c r="AO34" s="108"/>
      <c r="AP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</row>
    <row r="35" spans="1:102" s="58" customFormat="1" ht="12" customHeight="1" x14ac:dyDescent="0.2">
      <c r="B35" s="100"/>
      <c r="C35" s="110" t="s">
        <v>29</v>
      </c>
      <c r="D35" s="108"/>
      <c r="E35" s="108"/>
      <c r="F35" s="108">
        <v>120</v>
      </c>
      <c r="G35" s="108"/>
      <c r="H35" s="108"/>
      <c r="I35" s="108"/>
      <c r="J35" s="108">
        <v>120</v>
      </c>
      <c r="K35" s="134"/>
      <c r="L35" s="108">
        <v>160</v>
      </c>
      <c r="M35" s="134"/>
      <c r="N35" s="108">
        <v>160</v>
      </c>
      <c r="O35" s="134"/>
      <c r="P35" s="108">
        <v>120</v>
      </c>
      <c r="Q35" s="134"/>
      <c r="R35" s="108">
        <v>120</v>
      </c>
      <c r="S35" s="134"/>
      <c r="T35" s="108">
        <v>160</v>
      </c>
      <c r="U35" s="134"/>
      <c r="V35" s="108">
        <v>160</v>
      </c>
      <c r="W35" s="134"/>
      <c r="X35" s="108">
        <v>120</v>
      </c>
      <c r="Y35" s="134"/>
      <c r="Z35" s="108">
        <v>120</v>
      </c>
      <c r="AA35" s="134"/>
      <c r="AB35" s="108">
        <v>160</v>
      </c>
      <c r="AC35" s="134"/>
      <c r="AD35" s="108">
        <v>160</v>
      </c>
      <c r="AE35" s="134"/>
      <c r="AF35" s="108">
        <v>120</v>
      </c>
      <c r="AG35" s="134"/>
      <c r="AH35" s="134"/>
      <c r="AI35" s="108">
        <v>160</v>
      </c>
      <c r="AJ35" s="108">
        <v>160</v>
      </c>
      <c r="AK35" s="108"/>
      <c r="AL35" s="108"/>
      <c r="AM35" s="108"/>
      <c r="AN35" s="108"/>
      <c r="AO35" s="108"/>
      <c r="AP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</row>
    <row r="36" spans="1:102" s="58" customFormat="1" ht="12" customHeight="1" x14ac:dyDescent="0.2">
      <c r="B36" s="101"/>
      <c r="C36" s="110" t="s">
        <v>30</v>
      </c>
      <c r="D36" s="108"/>
      <c r="E36" s="108"/>
      <c r="F36" s="108">
        <v>120</v>
      </c>
      <c r="G36" s="108"/>
      <c r="H36" s="108"/>
      <c r="I36" s="108"/>
      <c r="J36" s="108" t="s">
        <v>194</v>
      </c>
      <c r="K36" s="134"/>
      <c r="L36" s="108">
        <v>160</v>
      </c>
      <c r="M36" s="134"/>
      <c r="N36" s="108" t="s">
        <v>195</v>
      </c>
      <c r="O36" s="134"/>
      <c r="P36" s="108">
        <v>120</v>
      </c>
      <c r="Q36" s="134"/>
      <c r="R36" s="108" t="s">
        <v>194</v>
      </c>
      <c r="S36" s="134"/>
      <c r="T36" s="108">
        <v>160</v>
      </c>
      <c r="U36" s="134"/>
      <c r="V36" s="108">
        <v>160</v>
      </c>
      <c r="W36" s="134"/>
      <c r="X36" s="108">
        <v>120</v>
      </c>
      <c r="Y36" s="134"/>
      <c r="Z36" s="108">
        <v>120</v>
      </c>
      <c r="AA36" s="134"/>
      <c r="AB36" s="108">
        <v>160</v>
      </c>
      <c r="AC36" s="134"/>
      <c r="AD36" s="108">
        <v>160</v>
      </c>
      <c r="AE36" s="134"/>
      <c r="AF36" s="108">
        <v>120</v>
      </c>
      <c r="AG36" s="134"/>
      <c r="AH36" s="134"/>
      <c r="AI36" s="108">
        <v>160</v>
      </c>
      <c r="AJ36" s="108">
        <v>160</v>
      </c>
      <c r="AK36" s="108"/>
      <c r="AL36" s="108"/>
      <c r="AM36" s="108"/>
      <c r="AN36" s="108"/>
      <c r="AO36" s="108"/>
      <c r="AP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</row>
    <row r="37" spans="1:102" x14ac:dyDescent="0.25">
      <c r="A37"/>
      <c r="B37" s="103" t="s">
        <v>196</v>
      </c>
      <c r="C37"/>
      <c r="D37" s="86"/>
      <c r="E37" s="86" t="s">
        <v>163</v>
      </c>
      <c r="F37" s="86"/>
      <c r="G37" s="86"/>
      <c r="H37" s="86" t="s">
        <v>163</v>
      </c>
      <c r="I37" s="86" t="s">
        <v>163</v>
      </c>
      <c r="J37" s="86">
        <v>0.36388888888888887</v>
      </c>
      <c r="K37" s="86" t="s">
        <v>163</v>
      </c>
      <c r="L37" s="86"/>
      <c r="M37" s="86" t="s">
        <v>163</v>
      </c>
      <c r="N37" s="86">
        <v>0.44722222222222224</v>
      </c>
      <c r="O37" s="86" t="s">
        <v>163</v>
      </c>
      <c r="P37" s="86"/>
      <c r="Q37" s="86" t="s">
        <v>163</v>
      </c>
      <c r="R37" s="86">
        <v>0.53055555555555556</v>
      </c>
      <c r="S37" s="86" t="s">
        <v>163</v>
      </c>
      <c r="T37" s="86"/>
      <c r="U37" s="86" t="s">
        <v>163</v>
      </c>
      <c r="V37" s="86">
        <v>0.61388888888888893</v>
      </c>
      <c r="W37" s="86" t="s">
        <v>163</v>
      </c>
      <c r="X37" s="86"/>
      <c r="Y37" s="86" t="s">
        <v>163</v>
      </c>
      <c r="Z37" s="86">
        <v>0.69722222222222219</v>
      </c>
      <c r="AA37" s="86" t="s">
        <v>163</v>
      </c>
      <c r="AB37" s="86"/>
      <c r="AC37" s="86" t="s">
        <v>163</v>
      </c>
      <c r="AD37" s="86">
        <v>0.78055555555555556</v>
      </c>
      <c r="AE37" s="86" t="s">
        <v>163</v>
      </c>
      <c r="AF37" s="86"/>
      <c r="AG37" s="86" t="s">
        <v>163</v>
      </c>
      <c r="AH37" s="86" t="s">
        <v>163</v>
      </c>
      <c r="AI37" s="86"/>
      <c r="AJ37" s="86"/>
      <c r="AK37" s="86"/>
      <c r="AL37" s="86"/>
      <c r="AM37" s="86"/>
      <c r="AN37" s="86"/>
      <c r="AO37" s="86"/>
      <c r="AQ37" s="2"/>
      <c r="CX37" s="65"/>
    </row>
    <row r="38" spans="1:102" x14ac:dyDescent="0.25">
      <c r="A38"/>
      <c r="B38" s="40" t="s">
        <v>197</v>
      </c>
      <c r="C38" s="3" t="s">
        <v>93</v>
      </c>
      <c r="D38" s="88"/>
      <c r="E38" s="88" t="s">
        <v>163</v>
      </c>
      <c r="F38" s="88"/>
      <c r="G38" s="88"/>
      <c r="H38" s="88" t="s">
        <v>163</v>
      </c>
      <c r="I38" s="88" t="s">
        <v>163</v>
      </c>
      <c r="J38" s="88">
        <v>0.36944444444444446</v>
      </c>
      <c r="K38" s="88" t="s">
        <v>163</v>
      </c>
      <c r="L38" s="88"/>
      <c r="M38" s="88" t="s">
        <v>163</v>
      </c>
      <c r="N38" s="88">
        <v>0.45277777777777778</v>
      </c>
      <c r="O38" s="88" t="s">
        <v>163</v>
      </c>
      <c r="P38" s="88"/>
      <c r="Q38" s="88" t="s">
        <v>163</v>
      </c>
      <c r="R38" s="88">
        <v>0.53611111111111109</v>
      </c>
      <c r="S38" s="88" t="s">
        <v>163</v>
      </c>
      <c r="T38" s="88"/>
      <c r="U38" s="88" t="s">
        <v>163</v>
      </c>
      <c r="V38" s="88">
        <v>0.61944444444444446</v>
      </c>
      <c r="W38" s="88" t="s">
        <v>163</v>
      </c>
      <c r="X38" s="88"/>
      <c r="Y38" s="88" t="s">
        <v>163</v>
      </c>
      <c r="Z38" s="88">
        <v>0.70277777777777772</v>
      </c>
      <c r="AA38" s="88" t="s">
        <v>163</v>
      </c>
      <c r="AB38" s="88"/>
      <c r="AC38" s="88" t="s">
        <v>163</v>
      </c>
      <c r="AD38" s="88">
        <v>0.78611111111111109</v>
      </c>
      <c r="AE38" s="88" t="s">
        <v>163</v>
      </c>
      <c r="AF38" s="88"/>
      <c r="AG38" s="88" t="s">
        <v>163</v>
      </c>
      <c r="AH38" s="88" t="s">
        <v>163</v>
      </c>
      <c r="AI38" s="88"/>
      <c r="AJ38" s="88"/>
      <c r="AK38" s="88"/>
      <c r="AL38" s="88"/>
      <c r="AM38" s="88"/>
      <c r="AN38" s="88"/>
      <c r="AO38" s="88"/>
      <c r="AQ38" s="2"/>
      <c r="CX38" s="65"/>
    </row>
    <row r="39" spans="1:102" s="58" customFormat="1" ht="12" customHeight="1" x14ac:dyDescent="0.2">
      <c r="B39" s="100"/>
      <c r="C39" s="133" t="s">
        <v>101</v>
      </c>
      <c r="D39" s="134"/>
      <c r="E39" s="134"/>
      <c r="F39" s="134"/>
      <c r="G39" s="134"/>
      <c r="H39" s="134"/>
      <c r="I39" s="134"/>
      <c r="J39" s="134"/>
      <c r="K39" s="134"/>
      <c r="L39" s="108"/>
      <c r="M39" s="134"/>
      <c r="N39" s="134"/>
      <c r="O39" s="134"/>
      <c r="P39" s="108"/>
      <c r="Q39" s="134"/>
      <c r="R39" s="134"/>
      <c r="S39" s="134"/>
      <c r="T39" s="108"/>
      <c r="U39" s="134"/>
      <c r="V39" s="134"/>
      <c r="W39" s="134"/>
      <c r="X39" s="108"/>
      <c r="Y39" s="134"/>
      <c r="Z39" s="134"/>
      <c r="AA39" s="134"/>
      <c r="AB39" s="108"/>
      <c r="AC39" s="134"/>
      <c r="AD39" s="134"/>
      <c r="AE39" s="134"/>
      <c r="AF39" s="108"/>
      <c r="AG39" s="134"/>
      <c r="AH39" s="134"/>
      <c r="AI39" s="108"/>
      <c r="AJ39" s="108"/>
      <c r="AK39" s="134"/>
      <c r="AL39" s="134"/>
      <c r="AM39" s="134"/>
      <c r="AN39" s="134"/>
      <c r="AO39" s="134"/>
      <c r="AP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</row>
    <row r="40" spans="1:102" s="58" customFormat="1" ht="12" customHeight="1" x14ac:dyDescent="0.2">
      <c r="B40" s="102" t="s">
        <v>102</v>
      </c>
      <c r="C40" s="110" t="s">
        <v>103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 t="s">
        <v>194</v>
      </c>
      <c r="S40" s="108"/>
      <c r="T40" s="108"/>
      <c r="U40" s="108"/>
      <c r="V40" s="108" t="s">
        <v>195</v>
      </c>
      <c r="W40" s="108"/>
      <c r="X40" s="108"/>
      <c r="Y40" s="108"/>
      <c r="Z40" s="108" t="s">
        <v>194</v>
      </c>
      <c r="AA40" s="108"/>
      <c r="AB40" s="108"/>
      <c r="AC40" s="108"/>
      <c r="AD40" s="108">
        <v>160</v>
      </c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</row>
    <row r="41" spans="1:102" s="58" customFormat="1" ht="12" customHeight="1" x14ac:dyDescent="0.2">
      <c r="B41" s="100"/>
      <c r="C41" s="110" t="s">
        <v>29</v>
      </c>
      <c r="D41" s="108"/>
      <c r="E41" s="108"/>
      <c r="F41" s="108"/>
      <c r="G41" s="108"/>
      <c r="H41" s="108"/>
      <c r="I41" s="108"/>
      <c r="J41" s="108">
        <v>120</v>
      </c>
      <c r="K41" s="108"/>
      <c r="L41" s="108"/>
      <c r="M41" s="108"/>
      <c r="N41" s="108">
        <v>120</v>
      </c>
      <c r="O41" s="108"/>
      <c r="P41" s="108"/>
      <c r="Q41" s="108"/>
      <c r="R41" s="108">
        <v>120</v>
      </c>
      <c r="S41" s="108"/>
      <c r="T41" s="108"/>
      <c r="U41" s="108"/>
      <c r="V41" s="108">
        <v>160</v>
      </c>
      <c r="W41" s="108"/>
      <c r="X41" s="108"/>
      <c r="Y41" s="108"/>
      <c r="Z41" s="108">
        <v>120</v>
      </c>
      <c r="AA41" s="108"/>
      <c r="AB41" s="108"/>
      <c r="AC41" s="108"/>
      <c r="AD41" s="108">
        <v>160</v>
      </c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</row>
    <row r="42" spans="1:102" s="58" customFormat="1" ht="12" customHeight="1" x14ac:dyDescent="0.2">
      <c r="B42" s="101"/>
      <c r="C42" s="110" t="s">
        <v>30</v>
      </c>
      <c r="D42" s="108"/>
      <c r="E42" s="108"/>
      <c r="F42" s="108"/>
      <c r="G42" s="108"/>
      <c r="H42" s="108"/>
      <c r="I42" s="108"/>
      <c r="J42" s="108" t="s">
        <v>194</v>
      </c>
      <c r="K42" s="108"/>
      <c r="L42" s="108"/>
      <c r="M42" s="108"/>
      <c r="N42" s="108" t="s">
        <v>195</v>
      </c>
      <c r="O42" s="108"/>
      <c r="P42" s="108"/>
      <c r="Q42" s="108"/>
      <c r="R42" s="108" t="s">
        <v>194</v>
      </c>
      <c r="S42" s="108"/>
      <c r="T42" s="108"/>
      <c r="U42" s="108"/>
      <c r="V42" s="108">
        <v>160</v>
      </c>
      <c r="W42" s="108"/>
      <c r="X42" s="108"/>
      <c r="Y42" s="108"/>
      <c r="Z42" s="108">
        <v>120</v>
      </c>
      <c r="AA42" s="108"/>
      <c r="AB42" s="108"/>
      <c r="AC42" s="108"/>
      <c r="AD42" s="108">
        <v>160</v>
      </c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</row>
    <row r="43" spans="1:102" x14ac:dyDescent="0.25">
      <c r="A43"/>
      <c r="B43" s="103" t="s">
        <v>198</v>
      </c>
      <c r="C43"/>
      <c r="D43" s="86"/>
      <c r="E43" s="86">
        <v>0.25972222222222224</v>
      </c>
      <c r="F43" s="86"/>
      <c r="G43" s="86"/>
      <c r="H43" s="86">
        <v>0.30416666666666664</v>
      </c>
      <c r="I43" s="86">
        <v>0.34722222222222199</v>
      </c>
      <c r="J43" s="86"/>
      <c r="K43" s="86">
        <v>0.3888888888888889</v>
      </c>
      <c r="L43" s="86"/>
      <c r="M43" s="86">
        <v>0.43055555555555602</v>
      </c>
      <c r="N43" s="86"/>
      <c r="O43" s="86">
        <v>0.47222222222222299</v>
      </c>
      <c r="P43" s="86"/>
      <c r="Q43" s="86">
        <v>0.51388888888888995</v>
      </c>
      <c r="R43" s="86"/>
      <c r="S43" s="86">
        <v>0.55555555555555802</v>
      </c>
      <c r="T43" s="86"/>
      <c r="U43" s="86">
        <v>0.59722222222222499</v>
      </c>
      <c r="V43" s="86"/>
      <c r="W43" s="86">
        <v>0.63888888888889195</v>
      </c>
      <c r="X43" s="86"/>
      <c r="Y43" s="86">
        <v>0.68055555555555902</v>
      </c>
      <c r="Z43" s="86"/>
      <c r="AA43" s="86">
        <v>0.72222222222222598</v>
      </c>
      <c r="AB43" s="86"/>
      <c r="AC43" s="86">
        <v>0.76388888888889295</v>
      </c>
      <c r="AD43" s="86"/>
      <c r="AE43" s="86">
        <v>0.80555555555556002</v>
      </c>
      <c r="AF43" s="86"/>
      <c r="AG43" s="86">
        <v>0.84722222222222698</v>
      </c>
      <c r="AH43" s="86">
        <v>0.88888888888889495</v>
      </c>
      <c r="AI43" s="86"/>
      <c r="AJ43" s="86"/>
      <c r="AK43" s="86"/>
      <c r="AL43" s="86"/>
      <c r="AM43" s="86"/>
      <c r="AN43" s="86"/>
      <c r="AO43" s="86"/>
      <c r="AQ43" s="2"/>
      <c r="CX43" s="65"/>
    </row>
    <row r="44" spans="1:102" x14ac:dyDescent="0.25">
      <c r="A44"/>
      <c r="B44" s="83" t="s">
        <v>199</v>
      </c>
      <c r="C44" s="3" t="s">
        <v>93</v>
      </c>
      <c r="D44" s="88"/>
      <c r="E44" s="88">
        <v>0.26458333333333334</v>
      </c>
      <c r="F44" s="88"/>
      <c r="G44" s="88"/>
      <c r="H44" s="88">
        <v>0.30902777777777779</v>
      </c>
      <c r="I44" s="88">
        <v>0.3520833333333333</v>
      </c>
      <c r="J44" s="88"/>
      <c r="K44" s="88">
        <v>0.39374999999999999</v>
      </c>
      <c r="L44" s="88"/>
      <c r="M44" s="88">
        <v>0.43541666666666662</v>
      </c>
      <c r="N44" s="88"/>
      <c r="O44" s="88">
        <v>0.47708333333333303</v>
      </c>
      <c r="P44" s="88"/>
      <c r="Q44" s="88">
        <v>0.51875000000000004</v>
      </c>
      <c r="R44" s="88"/>
      <c r="S44" s="88">
        <v>0.56041666666666701</v>
      </c>
      <c r="T44" s="88"/>
      <c r="U44" s="88">
        <v>0.60208333333333297</v>
      </c>
      <c r="V44" s="88"/>
      <c r="W44" s="88">
        <v>0.64375000000000004</v>
      </c>
      <c r="X44" s="88"/>
      <c r="Y44" s="88">
        <v>0.68541666666666601</v>
      </c>
      <c r="Z44" s="88"/>
      <c r="AA44" s="88">
        <v>0.72708333333333297</v>
      </c>
      <c r="AB44" s="88"/>
      <c r="AC44" s="88">
        <v>0.76875000000000004</v>
      </c>
      <c r="AD44" s="88"/>
      <c r="AE44" s="88">
        <v>0.81041666666666601</v>
      </c>
      <c r="AF44" s="88"/>
      <c r="AG44" s="88">
        <v>0.85208333333333297</v>
      </c>
      <c r="AH44" s="88">
        <v>0.89375000000000004</v>
      </c>
      <c r="AI44" s="88"/>
      <c r="AJ44" s="88"/>
      <c r="AK44" s="88"/>
      <c r="AL44" s="88"/>
      <c r="AM44" s="88"/>
      <c r="AN44" s="88"/>
      <c r="AO44" s="88"/>
      <c r="AQ44" s="2"/>
      <c r="CX44" s="65"/>
    </row>
    <row r="45" spans="1:102" x14ac:dyDescent="0.25">
      <c r="A45"/>
      <c r="B45" s="35" t="s">
        <v>199</v>
      </c>
      <c r="C45"/>
      <c r="D45" s="86"/>
      <c r="E45" s="86">
        <v>0.26527777777777778</v>
      </c>
      <c r="F45" s="86"/>
      <c r="G45" s="86"/>
      <c r="H45" s="86">
        <v>0.31041666666666667</v>
      </c>
      <c r="I45" s="86">
        <v>0.35347222222222219</v>
      </c>
      <c r="J45" s="86"/>
      <c r="K45" s="86">
        <v>0.39513888888888887</v>
      </c>
      <c r="L45" s="86"/>
      <c r="M45" s="86">
        <v>0.4368055555555555</v>
      </c>
      <c r="N45" s="86"/>
      <c r="O45" s="86">
        <v>0.47847222222222202</v>
      </c>
      <c r="P45" s="86"/>
      <c r="Q45" s="86">
        <v>0.52013888888888904</v>
      </c>
      <c r="R45" s="86"/>
      <c r="S45" s="86">
        <v>0.561805555555556</v>
      </c>
      <c r="T45" s="86"/>
      <c r="U45" s="86">
        <v>0.60347222222222197</v>
      </c>
      <c r="V45" s="86"/>
      <c r="W45" s="86">
        <v>0.64513888888888904</v>
      </c>
      <c r="X45" s="86"/>
      <c r="Y45" s="86">
        <v>0.686805555555555</v>
      </c>
      <c r="Z45" s="86"/>
      <c r="AA45" s="86">
        <v>0.72847222222222197</v>
      </c>
      <c r="AB45" s="86"/>
      <c r="AC45" s="86">
        <v>0.77013888888888904</v>
      </c>
      <c r="AD45" s="86"/>
      <c r="AE45" s="86">
        <v>0.811805555555555</v>
      </c>
      <c r="AF45" s="86"/>
      <c r="AG45" s="86">
        <v>0.85347222222222197</v>
      </c>
      <c r="AH45" s="86">
        <v>0.89513888888888904</v>
      </c>
      <c r="AI45" s="86"/>
      <c r="AJ45" s="86"/>
      <c r="AK45" s="86"/>
      <c r="AL45" s="86"/>
      <c r="AM45" s="86"/>
      <c r="AN45" s="86"/>
      <c r="AO45" s="86"/>
      <c r="AQ45" s="2"/>
      <c r="CX45" s="65"/>
    </row>
    <row r="46" spans="1:102" x14ac:dyDescent="0.25">
      <c r="A46"/>
      <c r="B46" s="83" t="s">
        <v>200</v>
      </c>
      <c r="C46" s="3" t="s">
        <v>93</v>
      </c>
      <c r="D46" s="88"/>
      <c r="E46" s="88">
        <v>0.27430555555555558</v>
      </c>
      <c r="F46" s="88"/>
      <c r="G46" s="88"/>
      <c r="H46" s="88">
        <v>0.31944444444444442</v>
      </c>
      <c r="I46" s="88">
        <v>0.36249999999999999</v>
      </c>
      <c r="J46" s="88"/>
      <c r="K46" s="88">
        <v>0.40416666666666667</v>
      </c>
      <c r="L46" s="88"/>
      <c r="M46" s="88">
        <v>0.4458333333333333</v>
      </c>
      <c r="N46" s="88"/>
      <c r="O46" s="88">
        <v>0.48749999999999999</v>
      </c>
      <c r="P46" s="88"/>
      <c r="Q46" s="88">
        <v>0.52916666666666701</v>
      </c>
      <c r="R46" s="88"/>
      <c r="S46" s="88">
        <v>0.57083333333333397</v>
      </c>
      <c r="T46" s="88"/>
      <c r="U46" s="88">
        <v>0.61250000000000004</v>
      </c>
      <c r="V46" s="88"/>
      <c r="W46" s="88">
        <v>0.65416666666666701</v>
      </c>
      <c r="X46" s="88"/>
      <c r="Y46" s="88">
        <v>0.69583333333333297</v>
      </c>
      <c r="Z46" s="88"/>
      <c r="AA46" s="88">
        <v>0.73750000000000004</v>
      </c>
      <c r="AB46" s="88"/>
      <c r="AC46" s="88">
        <v>0.77916666666666701</v>
      </c>
      <c r="AD46" s="88"/>
      <c r="AE46" s="88">
        <v>0.82083333333333297</v>
      </c>
      <c r="AF46" s="88"/>
      <c r="AG46" s="88">
        <v>0.86250000000000004</v>
      </c>
      <c r="AH46" s="88">
        <v>0.90416666666666701</v>
      </c>
      <c r="AI46" s="88"/>
      <c r="AJ46" s="88"/>
      <c r="AK46" s="88"/>
      <c r="AL46" s="88"/>
      <c r="AM46" s="88"/>
      <c r="AN46" s="88"/>
      <c r="AO46" s="88"/>
      <c r="AQ46" s="2"/>
      <c r="CX46" s="65"/>
    </row>
    <row r="47" spans="1:102" x14ac:dyDescent="0.25">
      <c r="A47"/>
      <c r="B47" s="35" t="s">
        <v>200</v>
      </c>
      <c r="C47"/>
      <c r="D47" s="86"/>
      <c r="E47" s="86">
        <v>0.27569444444444446</v>
      </c>
      <c r="F47" s="86"/>
      <c r="G47" s="86"/>
      <c r="H47" s="86">
        <v>0.31944444444444442</v>
      </c>
      <c r="I47" s="86">
        <v>0.36249999999999999</v>
      </c>
      <c r="J47" s="86"/>
      <c r="K47" s="86">
        <v>0.40416666666666667</v>
      </c>
      <c r="L47" s="86"/>
      <c r="M47" s="86">
        <v>0.44583333333333303</v>
      </c>
      <c r="N47" s="86"/>
      <c r="O47" s="86">
        <v>0.48749999999999899</v>
      </c>
      <c r="P47" s="86"/>
      <c r="Q47" s="86">
        <v>0.52916666666666601</v>
      </c>
      <c r="R47" s="86"/>
      <c r="S47" s="86">
        <v>0.57083333333333197</v>
      </c>
      <c r="T47" s="86"/>
      <c r="U47" s="86">
        <v>0.61249999999999905</v>
      </c>
      <c r="V47" s="86"/>
      <c r="W47" s="86">
        <v>0.65416666666666501</v>
      </c>
      <c r="X47" s="86"/>
      <c r="Y47" s="86">
        <v>0.69583333333333097</v>
      </c>
      <c r="Z47" s="86"/>
      <c r="AA47" s="86">
        <v>0.73749999999999805</v>
      </c>
      <c r="AB47" s="86"/>
      <c r="AC47" s="86">
        <v>0.77916666666666401</v>
      </c>
      <c r="AD47" s="86"/>
      <c r="AE47" s="86">
        <v>0.82083333333333097</v>
      </c>
      <c r="AF47" s="86"/>
      <c r="AG47" s="86">
        <v>0.86249999999999705</v>
      </c>
      <c r="AH47" s="86">
        <v>0.90416666666666301</v>
      </c>
      <c r="AI47" s="86"/>
      <c r="AJ47" s="86"/>
      <c r="AK47" s="86"/>
      <c r="AL47" s="86"/>
      <c r="AM47" s="86"/>
      <c r="AN47" s="86"/>
      <c r="AO47" s="86"/>
      <c r="AQ47" s="2"/>
      <c r="CX47" s="65"/>
    </row>
    <row r="48" spans="1:102" x14ac:dyDescent="0.25">
      <c r="A48"/>
      <c r="B48" s="35" t="s">
        <v>201</v>
      </c>
      <c r="C48"/>
      <c r="D48" s="86"/>
      <c r="E48" s="86">
        <v>0.27916666666666667</v>
      </c>
      <c r="F48" s="86"/>
      <c r="G48" s="86"/>
      <c r="H48" s="86">
        <v>0.32291666666666669</v>
      </c>
      <c r="I48" s="86">
        <v>0.3659722222222222</v>
      </c>
      <c r="J48" s="86"/>
      <c r="K48" s="86">
        <v>0.40763888888888888</v>
      </c>
      <c r="L48" s="86"/>
      <c r="M48" s="86">
        <v>0.44930555555555557</v>
      </c>
      <c r="N48" s="86"/>
      <c r="O48" s="86">
        <v>0.49097222222222198</v>
      </c>
      <c r="P48" s="86"/>
      <c r="Q48" s="86">
        <v>0.53263888888888899</v>
      </c>
      <c r="R48" s="86"/>
      <c r="S48" s="86">
        <v>0.57430555555555596</v>
      </c>
      <c r="T48" s="86"/>
      <c r="U48" s="86">
        <v>0.61597222222222203</v>
      </c>
      <c r="V48" s="86"/>
      <c r="W48" s="86">
        <v>0.65763888888888899</v>
      </c>
      <c r="X48" s="86"/>
      <c r="Y48" s="86">
        <v>0.69930555555555596</v>
      </c>
      <c r="Z48" s="86"/>
      <c r="AA48" s="86">
        <v>0.74097222222222203</v>
      </c>
      <c r="AB48" s="86"/>
      <c r="AC48" s="86">
        <v>0.78263888888888899</v>
      </c>
      <c r="AD48" s="86"/>
      <c r="AE48" s="86">
        <v>0.82430555555555596</v>
      </c>
      <c r="AF48" s="86"/>
      <c r="AG48" s="86">
        <v>0.86597222222222303</v>
      </c>
      <c r="AH48" s="86">
        <v>0.90763888888888899</v>
      </c>
      <c r="AI48" s="86"/>
      <c r="AJ48" s="86"/>
      <c r="AK48" s="86"/>
      <c r="AL48" s="86"/>
      <c r="AM48" s="86"/>
      <c r="AN48" s="86"/>
      <c r="AO48" s="86"/>
      <c r="AQ48" s="2"/>
      <c r="CX48" s="65"/>
    </row>
    <row r="49" spans="1:102" x14ac:dyDescent="0.25">
      <c r="A49"/>
      <c r="B49" s="40" t="s">
        <v>202</v>
      </c>
      <c r="C49" s="3" t="s">
        <v>93</v>
      </c>
      <c r="D49" s="88"/>
      <c r="E49" s="88">
        <v>0.28472222222222221</v>
      </c>
      <c r="F49" s="88"/>
      <c r="G49" s="88"/>
      <c r="H49" s="88">
        <v>0.32847222222222222</v>
      </c>
      <c r="I49" s="88">
        <v>0.37152777777777773</v>
      </c>
      <c r="J49" s="88"/>
      <c r="K49" s="88">
        <v>0.41319444444444442</v>
      </c>
      <c r="L49" s="88"/>
      <c r="M49" s="88">
        <v>0.4548611111111111</v>
      </c>
      <c r="N49" s="88"/>
      <c r="O49" s="88">
        <v>0.49652777777777801</v>
      </c>
      <c r="P49" s="88"/>
      <c r="Q49" s="88">
        <v>0.53819444444444398</v>
      </c>
      <c r="R49" s="88"/>
      <c r="S49" s="88">
        <v>0.57986111111111105</v>
      </c>
      <c r="T49" s="88"/>
      <c r="U49" s="88">
        <v>0.62152777777777701</v>
      </c>
      <c r="V49" s="88"/>
      <c r="W49" s="88">
        <v>0.66319444444444398</v>
      </c>
      <c r="X49" s="88"/>
      <c r="Y49" s="88">
        <v>0.70486111111111105</v>
      </c>
      <c r="Z49" s="88"/>
      <c r="AA49" s="88">
        <v>0.74652777777777701</v>
      </c>
      <c r="AB49" s="88"/>
      <c r="AC49" s="88">
        <v>0.78819444444444398</v>
      </c>
      <c r="AD49" s="88"/>
      <c r="AE49" s="88">
        <v>0.82986111111111105</v>
      </c>
      <c r="AF49" s="88"/>
      <c r="AG49" s="88">
        <v>0.87152777777777801</v>
      </c>
      <c r="AH49" s="88">
        <v>0.91319444444444398</v>
      </c>
      <c r="AI49" s="88"/>
      <c r="AJ49" s="88"/>
      <c r="AK49" s="88"/>
      <c r="AL49" s="88"/>
      <c r="AM49" s="88"/>
      <c r="AN49" s="88"/>
      <c r="AO49" s="88"/>
      <c r="AQ49" s="2"/>
      <c r="CX49" s="65"/>
    </row>
    <row r="50" spans="1:102" ht="15.75" thickBot="1" x14ac:dyDescent="0.3">
      <c r="A50"/>
      <c r="B50" s="127"/>
      <c r="C50" s="129" t="s">
        <v>111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Q50" s="2"/>
      <c r="CX50" s="65"/>
    </row>
    <row r="51" spans="1:102" s="58" customFormat="1" ht="12" customHeight="1" x14ac:dyDescent="0.2">
      <c r="B51" s="99"/>
      <c r="C51" s="110" t="s">
        <v>101</v>
      </c>
      <c r="D51" s="108"/>
      <c r="E51" s="134">
        <v>160</v>
      </c>
      <c r="F51" s="108"/>
      <c r="G51" s="108"/>
      <c r="H51" s="134">
        <v>160</v>
      </c>
      <c r="I51" s="134">
        <v>160</v>
      </c>
      <c r="J51" s="108"/>
      <c r="K51" s="134">
        <v>160</v>
      </c>
      <c r="L51" s="108"/>
      <c r="M51" s="134">
        <v>160</v>
      </c>
      <c r="N51" s="108"/>
      <c r="O51" s="134">
        <v>160</v>
      </c>
      <c r="P51" s="108"/>
      <c r="Q51" s="134">
        <v>160</v>
      </c>
      <c r="R51" s="108"/>
      <c r="S51" s="134">
        <v>160</v>
      </c>
      <c r="T51" s="108"/>
      <c r="U51" s="134">
        <v>160</v>
      </c>
      <c r="V51" s="108"/>
      <c r="W51" s="134">
        <v>160</v>
      </c>
      <c r="X51" s="108"/>
      <c r="Y51" s="134">
        <v>160</v>
      </c>
      <c r="Z51" s="108"/>
      <c r="AA51" s="134">
        <v>160</v>
      </c>
      <c r="AB51" s="108"/>
      <c r="AC51" s="134">
        <v>160</v>
      </c>
      <c r="AD51" s="108"/>
      <c r="AE51" s="134">
        <v>160</v>
      </c>
      <c r="AF51" s="108"/>
      <c r="AG51" s="134">
        <v>160</v>
      </c>
      <c r="AH51" s="134">
        <v>160</v>
      </c>
      <c r="AI51" s="108"/>
      <c r="AJ51" s="108"/>
      <c r="AK51" s="108"/>
      <c r="AL51" s="108"/>
      <c r="AM51" s="108"/>
      <c r="AN51" s="108"/>
      <c r="AO51" s="108"/>
      <c r="AP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</row>
    <row r="52" spans="1:102" s="58" customFormat="1" ht="12" customHeight="1" x14ac:dyDescent="0.2">
      <c r="B52" s="102" t="s">
        <v>102</v>
      </c>
      <c r="C52" s="110" t="s">
        <v>103</v>
      </c>
      <c r="D52" s="108"/>
      <c r="E52" s="134">
        <v>160</v>
      </c>
      <c r="F52" s="108"/>
      <c r="G52" s="108"/>
      <c r="H52" s="134">
        <v>160</v>
      </c>
      <c r="I52" s="134">
        <v>160</v>
      </c>
      <c r="J52" s="108"/>
      <c r="K52" s="134">
        <v>160</v>
      </c>
      <c r="L52" s="108"/>
      <c r="M52" s="134" t="s">
        <v>203</v>
      </c>
      <c r="N52" s="108"/>
      <c r="O52" s="134" t="s">
        <v>203</v>
      </c>
      <c r="P52" s="108"/>
      <c r="Q52" s="134">
        <v>160</v>
      </c>
      <c r="R52" s="108"/>
      <c r="S52" s="134" t="s">
        <v>203</v>
      </c>
      <c r="T52" s="108"/>
      <c r="U52" s="134">
        <v>160</v>
      </c>
      <c r="V52" s="108"/>
      <c r="W52" s="134">
        <v>160</v>
      </c>
      <c r="X52" s="108"/>
      <c r="Y52" s="134">
        <v>160</v>
      </c>
      <c r="Z52" s="108"/>
      <c r="AA52" s="134">
        <v>160</v>
      </c>
      <c r="AB52" s="108"/>
      <c r="AC52" s="134">
        <v>160</v>
      </c>
      <c r="AD52" s="108"/>
      <c r="AE52" s="134">
        <v>160</v>
      </c>
      <c r="AF52" s="108"/>
      <c r="AG52" s="134">
        <v>160</v>
      </c>
      <c r="AH52" s="134">
        <v>160</v>
      </c>
      <c r="AI52" s="108"/>
      <c r="AJ52" s="108"/>
      <c r="AK52" s="108"/>
      <c r="AL52" s="108"/>
      <c r="AM52" s="108"/>
      <c r="AN52" s="108"/>
      <c r="AO52" s="108"/>
      <c r="AP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</row>
    <row r="53" spans="1:102" s="58" customFormat="1" ht="12" customHeight="1" x14ac:dyDescent="0.2">
      <c r="B53" s="100"/>
      <c r="C53" s="110" t="s">
        <v>29</v>
      </c>
      <c r="D53" s="108"/>
      <c r="E53" s="108"/>
      <c r="F53" s="108"/>
      <c r="G53" s="108"/>
      <c r="H53" s="134">
        <v>160</v>
      </c>
      <c r="I53" s="134">
        <v>160</v>
      </c>
      <c r="J53" s="108"/>
      <c r="K53" s="134">
        <v>160</v>
      </c>
      <c r="L53" s="108"/>
      <c r="M53" s="134" t="s">
        <v>203</v>
      </c>
      <c r="N53" s="108"/>
      <c r="O53" s="134" t="s">
        <v>203</v>
      </c>
      <c r="P53" s="108"/>
      <c r="Q53" s="134" t="s">
        <v>203</v>
      </c>
      <c r="R53" s="108"/>
      <c r="S53" s="134">
        <v>160</v>
      </c>
      <c r="T53" s="108"/>
      <c r="U53" s="134" t="s">
        <v>203</v>
      </c>
      <c r="V53" s="108"/>
      <c r="W53" s="134">
        <v>160</v>
      </c>
      <c r="X53" s="108"/>
      <c r="Y53" s="134">
        <v>160</v>
      </c>
      <c r="Z53" s="108"/>
      <c r="AA53" s="134">
        <v>160</v>
      </c>
      <c r="AB53" s="108"/>
      <c r="AC53" s="134">
        <v>160</v>
      </c>
      <c r="AD53" s="108"/>
      <c r="AE53" s="134">
        <v>160</v>
      </c>
      <c r="AF53" s="108"/>
      <c r="AG53" s="134">
        <v>160</v>
      </c>
      <c r="AH53" s="134">
        <v>160</v>
      </c>
      <c r="AI53" s="108"/>
      <c r="AJ53" s="108"/>
      <c r="AK53" s="108"/>
      <c r="AL53" s="108"/>
      <c r="AM53" s="108"/>
      <c r="AN53" s="108"/>
      <c r="AO53" s="108"/>
      <c r="AP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  <c r="BR53" s="98"/>
      <c r="BS53" s="98"/>
      <c r="BT53" s="98"/>
      <c r="BU53" s="98"/>
      <c r="BV53" s="98"/>
      <c r="BW53" s="98"/>
      <c r="BX53" s="98"/>
      <c r="BY53" s="98"/>
      <c r="BZ53" s="98"/>
      <c r="CA53" s="98"/>
      <c r="CB53" s="98"/>
      <c r="CC53" s="98"/>
      <c r="CD53" s="98"/>
      <c r="CE53" s="98"/>
      <c r="CF53" s="98"/>
      <c r="CG53" s="98"/>
      <c r="CH53" s="98"/>
      <c r="CI53" s="98"/>
      <c r="CJ53" s="98"/>
      <c r="CK53" s="98"/>
      <c r="CL53" s="98"/>
      <c r="CM53" s="98"/>
      <c r="CN53" s="98"/>
      <c r="CO53" s="98"/>
      <c r="CP53" s="98"/>
      <c r="CQ53" s="98"/>
      <c r="CR53" s="98"/>
      <c r="CS53" s="98"/>
      <c r="CT53" s="98"/>
      <c r="CU53" s="98"/>
      <c r="CV53" s="98"/>
      <c r="CW53" s="98"/>
    </row>
    <row r="54" spans="1:102" s="58" customFormat="1" ht="12" customHeight="1" x14ac:dyDescent="0.2">
      <c r="B54" s="101"/>
      <c r="C54" s="110" t="s">
        <v>30</v>
      </c>
      <c r="D54" s="108"/>
      <c r="E54" s="108"/>
      <c r="F54" s="108"/>
      <c r="G54" s="108"/>
      <c r="H54" s="108"/>
      <c r="I54" s="134">
        <v>160</v>
      </c>
      <c r="J54" s="108"/>
      <c r="K54" s="134">
        <v>160</v>
      </c>
      <c r="L54" s="108"/>
      <c r="M54" s="134">
        <v>160</v>
      </c>
      <c r="N54" s="108"/>
      <c r="O54" s="134">
        <v>160</v>
      </c>
      <c r="P54" s="108"/>
      <c r="Q54" s="134">
        <v>160</v>
      </c>
      <c r="R54" s="108"/>
      <c r="S54" s="134">
        <v>160</v>
      </c>
      <c r="T54" s="108"/>
      <c r="U54" s="134">
        <v>160</v>
      </c>
      <c r="V54" s="108"/>
      <c r="W54" s="134">
        <v>160</v>
      </c>
      <c r="X54" s="108"/>
      <c r="Y54" s="134">
        <v>160</v>
      </c>
      <c r="Z54" s="108"/>
      <c r="AA54" s="134">
        <v>160</v>
      </c>
      <c r="AB54" s="108"/>
      <c r="AC54" s="134">
        <v>160</v>
      </c>
      <c r="AD54" s="108"/>
      <c r="AE54" s="134">
        <v>160</v>
      </c>
      <c r="AF54" s="108"/>
      <c r="AG54" s="134">
        <v>160</v>
      </c>
      <c r="AH54" s="134">
        <v>160</v>
      </c>
      <c r="AI54" s="108"/>
      <c r="AJ54" s="108"/>
      <c r="AK54" s="108"/>
      <c r="AL54" s="108"/>
      <c r="AM54" s="108"/>
      <c r="AN54" s="108"/>
      <c r="AO54" s="10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8"/>
      <c r="CM54" s="98"/>
      <c r="CN54" s="98"/>
      <c r="CO54" s="98"/>
      <c r="CP54" s="98"/>
      <c r="CQ54" s="98"/>
      <c r="CR54" s="98"/>
      <c r="CS54" s="98"/>
      <c r="CT54" s="98"/>
      <c r="CU54" s="98"/>
      <c r="CV54" s="98"/>
      <c r="CW54" s="98"/>
    </row>
    <row r="55" spans="1:102" customFormat="1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x14ac:dyDescent="0.25">
      <c r="A56"/>
      <c r="B56"/>
      <c r="C5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Q56" s="2"/>
    </row>
    <row r="57" spans="1:102" x14ac:dyDescent="0.25">
      <c r="A57"/>
      <c r="B57" s="96"/>
      <c r="C57" s="104" t="s">
        <v>86</v>
      </c>
      <c r="D57" s="84">
        <v>2</v>
      </c>
      <c r="E57" s="84">
        <v>4</v>
      </c>
      <c r="F57" s="84">
        <v>6</v>
      </c>
      <c r="G57" s="84">
        <v>8</v>
      </c>
      <c r="H57" s="84">
        <v>10</v>
      </c>
      <c r="I57" s="84">
        <v>12</v>
      </c>
      <c r="J57" s="84">
        <v>14</v>
      </c>
      <c r="K57" s="84">
        <v>16</v>
      </c>
      <c r="L57" s="84">
        <v>18</v>
      </c>
      <c r="M57" s="84">
        <v>20</v>
      </c>
      <c r="N57" s="84">
        <v>22</v>
      </c>
      <c r="O57" s="84">
        <v>24</v>
      </c>
      <c r="P57" s="84">
        <v>26</v>
      </c>
      <c r="Q57" s="84">
        <v>28</v>
      </c>
      <c r="R57" s="84">
        <v>30</v>
      </c>
      <c r="S57" s="84">
        <v>32</v>
      </c>
      <c r="T57" s="84">
        <v>34</v>
      </c>
      <c r="U57" s="84">
        <v>36</v>
      </c>
      <c r="V57" s="84">
        <v>38</v>
      </c>
      <c r="W57" s="84">
        <v>40</v>
      </c>
      <c r="X57" s="84">
        <v>42</v>
      </c>
      <c r="Y57" s="84">
        <v>44</v>
      </c>
      <c r="Z57" s="84">
        <v>46</v>
      </c>
      <c r="AA57" s="84">
        <v>48</v>
      </c>
      <c r="AB57" s="84">
        <v>50</v>
      </c>
      <c r="AC57" s="84">
        <v>52</v>
      </c>
      <c r="AD57" s="84">
        <v>54</v>
      </c>
      <c r="AE57" s="84">
        <v>56</v>
      </c>
      <c r="AF57" s="84">
        <v>58</v>
      </c>
      <c r="AG57" s="84">
        <v>60</v>
      </c>
      <c r="AH57" s="84">
        <v>62</v>
      </c>
      <c r="AI57" s="84">
        <v>64</v>
      </c>
      <c r="AJ57" s="84">
        <v>66</v>
      </c>
      <c r="AK57" s="84">
        <v>68</v>
      </c>
      <c r="AL57" s="84">
        <v>70</v>
      </c>
      <c r="AM57" s="84">
        <v>72</v>
      </c>
      <c r="AN57" s="84">
        <v>74</v>
      </c>
      <c r="AO57" s="84">
        <v>76</v>
      </c>
      <c r="AP57" s="84">
        <v>78</v>
      </c>
      <c r="AQ57" s="84">
        <v>80</v>
      </c>
      <c r="AR57" s="84">
        <v>82</v>
      </c>
    </row>
    <row r="58" spans="1:102" ht="15.75" thickBot="1" x14ac:dyDescent="0.3">
      <c r="A58"/>
      <c r="B58" s="40" t="s">
        <v>91</v>
      </c>
      <c r="C58" s="60" t="s">
        <v>87</v>
      </c>
      <c r="D58" s="85"/>
      <c r="E58" s="85"/>
      <c r="F58" s="85"/>
      <c r="G58" s="85"/>
      <c r="H58" s="85" t="s">
        <v>68</v>
      </c>
      <c r="I58" s="85" t="s">
        <v>28</v>
      </c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 t="s">
        <v>160</v>
      </c>
      <c r="AP58" s="85" t="s">
        <v>160</v>
      </c>
      <c r="AQ58" s="209" t="s">
        <v>122</v>
      </c>
      <c r="AR58" s="209" t="s">
        <v>122</v>
      </c>
    </row>
    <row r="59" spans="1:102" x14ac:dyDescent="0.25">
      <c r="A59"/>
      <c r="B59" s="130"/>
      <c r="C59" s="131" t="s">
        <v>92</v>
      </c>
      <c r="D59" s="132"/>
      <c r="E59" s="132"/>
      <c r="F59" s="132" t="s">
        <v>204</v>
      </c>
      <c r="G59" s="132"/>
      <c r="H59" s="132"/>
      <c r="I59" s="132"/>
      <c r="J59" s="132" t="s">
        <v>205</v>
      </c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 t="s">
        <v>204</v>
      </c>
      <c r="AN59" s="132"/>
      <c r="AO59" s="132" t="s">
        <v>204</v>
      </c>
      <c r="AP59" s="132"/>
      <c r="AQ59" s="132"/>
      <c r="AR59" s="132"/>
      <c r="AS59" s="7"/>
    </row>
    <row r="60" spans="1:102" x14ac:dyDescent="0.25">
      <c r="A60"/>
      <c r="B60" s="103" t="s">
        <v>202</v>
      </c>
      <c r="C60"/>
      <c r="D60" s="86"/>
      <c r="E60" s="86"/>
      <c r="F60" s="86"/>
      <c r="G60" s="86"/>
      <c r="H60" s="86">
        <v>0.26527777777777778</v>
      </c>
      <c r="I60" s="86">
        <v>0.26527777777777778</v>
      </c>
      <c r="J60" s="92"/>
      <c r="K60" s="86">
        <v>0.2902777777777778</v>
      </c>
      <c r="L60" s="86"/>
      <c r="M60" s="86">
        <v>0.33402777777777776</v>
      </c>
      <c r="N60" s="86"/>
      <c r="O60" s="86">
        <v>1.3756944444444399</v>
      </c>
      <c r="P60" s="86"/>
      <c r="Q60" s="86">
        <v>0.41736111111111113</v>
      </c>
      <c r="R60" s="86"/>
      <c r="S60" s="86">
        <v>1.45902777777778</v>
      </c>
      <c r="T60" s="86"/>
      <c r="U60" s="86">
        <v>0.50069444444444899</v>
      </c>
      <c r="V60" s="86"/>
      <c r="W60" s="86">
        <v>0.54236111111111796</v>
      </c>
      <c r="X60" s="86"/>
      <c r="Y60" s="86">
        <v>0.58402777777778703</v>
      </c>
      <c r="Z60" s="86"/>
      <c r="AA60" s="86">
        <v>0.62569444444445599</v>
      </c>
      <c r="AB60" s="86"/>
      <c r="AC60" s="86">
        <v>0.66736111111112495</v>
      </c>
      <c r="AD60" s="86"/>
      <c r="AE60" s="86">
        <v>0.70902777777779402</v>
      </c>
      <c r="AF60" s="86"/>
      <c r="AG60" s="86">
        <v>0.75069444444446298</v>
      </c>
      <c r="AH60" s="86"/>
      <c r="AI60" s="86">
        <v>0.79236111111113205</v>
      </c>
      <c r="AJ60" s="86"/>
      <c r="AK60" s="86">
        <v>0.83402777777780102</v>
      </c>
      <c r="AL60" s="86">
        <v>0.89513888888888893</v>
      </c>
      <c r="AM60" s="86"/>
      <c r="AN60" s="86"/>
      <c r="AO60" s="86"/>
      <c r="AP60" s="86"/>
      <c r="AQ60" s="86"/>
      <c r="AR60" s="86"/>
      <c r="AS60" s="7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</row>
    <row r="61" spans="1:102" x14ac:dyDescent="0.25">
      <c r="A61"/>
      <c r="B61" s="35" t="s">
        <v>201</v>
      </c>
      <c r="C61"/>
      <c r="D61" s="86"/>
      <c r="E61" s="86"/>
      <c r="F61" s="86"/>
      <c r="G61" s="86"/>
      <c r="H61" s="86">
        <v>0.26944444444444443</v>
      </c>
      <c r="I61" s="86">
        <v>0.26944444444444443</v>
      </c>
      <c r="J61" s="92"/>
      <c r="K61" s="86">
        <v>0.29444444444444445</v>
      </c>
      <c r="L61" s="86"/>
      <c r="M61" s="86">
        <v>0.33819444444444446</v>
      </c>
      <c r="N61" s="86"/>
      <c r="O61" s="86">
        <v>0.37986111111111115</v>
      </c>
      <c r="P61" s="86"/>
      <c r="Q61" s="86">
        <v>0.42152777777777778</v>
      </c>
      <c r="R61" s="86"/>
      <c r="S61" s="86">
        <v>0.46319444444444446</v>
      </c>
      <c r="T61" s="86"/>
      <c r="U61" s="86">
        <v>0.50486111111111098</v>
      </c>
      <c r="V61" s="86"/>
      <c r="W61" s="86">
        <v>0.54652777777777795</v>
      </c>
      <c r="X61" s="86"/>
      <c r="Y61" s="86">
        <v>0.58819444444444502</v>
      </c>
      <c r="Z61" s="86"/>
      <c r="AA61" s="86">
        <v>0.62986111111111098</v>
      </c>
      <c r="AB61" s="86"/>
      <c r="AC61" s="86">
        <v>0.67152777777777795</v>
      </c>
      <c r="AD61" s="86"/>
      <c r="AE61" s="86">
        <v>0.71319444444444502</v>
      </c>
      <c r="AF61" s="86"/>
      <c r="AG61" s="86">
        <v>0.75486111111111098</v>
      </c>
      <c r="AH61" s="86"/>
      <c r="AI61" s="86">
        <v>0.79652777777777795</v>
      </c>
      <c r="AJ61" s="86"/>
      <c r="AK61" s="86">
        <v>0.83819444444444502</v>
      </c>
      <c r="AL61" s="86">
        <v>0.89930555555555558</v>
      </c>
      <c r="AM61" s="86"/>
      <c r="AN61" s="86"/>
      <c r="AO61" s="86"/>
      <c r="AP61" s="86"/>
      <c r="AQ61" s="86"/>
      <c r="AR61" s="86"/>
      <c r="AS61" s="7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</row>
    <row r="62" spans="1:102" x14ac:dyDescent="0.25">
      <c r="A62"/>
      <c r="B62" s="83" t="s">
        <v>200</v>
      </c>
      <c r="C62" s="3" t="s">
        <v>93</v>
      </c>
      <c r="D62" s="88"/>
      <c r="E62" s="88"/>
      <c r="F62" s="88"/>
      <c r="G62" s="88"/>
      <c r="H62" s="88">
        <v>0.27291666666666664</v>
      </c>
      <c r="I62" s="88">
        <v>0.27291666666666664</v>
      </c>
      <c r="J62" s="93"/>
      <c r="K62" s="88">
        <v>0.29791666666666666</v>
      </c>
      <c r="L62" s="88"/>
      <c r="M62" s="88">
        <v>0.34166666666666667</v>
      </c>
      <c r="N62" s="88"/>
      <c r="O62" s="88">
        <v>0.3833333333333333</v>
      </c>
      <c r="P62" s="88"/>
      <c r="Q62" s="88">
        <v>0.42499999999999999</v>
      </c>
      <c r="R62" s="88"/>
      <c r="S62" s="88">
        <v>0.46666666666666662</v>
      </c>
      <c r="T62" s="88"/>
      <c r="U62" s="88">
        <v>0.50833333333333297</v>
      </c>
      <c r="V62" s="88"/>
      <c r="W62" s="88">
        <v>0.55000000000000004</v>
      </c>
      <c r="X62" s="88"/>
      <c r="Y62" s="88">
        <v>0.59166666666666701</v>
      </c>
      <c r="Z62" s="88"/>
      <c r="AA62" s="88">
        <v>0.63333333333333297</v>
      </c>
      <c r="AB62" s="88"/>
      <c r="AC62" s="88">
        <v>0.67500000000000004</v>
      </c>
      <c r="AD62" s="88"/>
      <c r="AE62" s="88">
        <v>0.71666666666666601</v>
      </c>
      <c r="AF62" s="88"/>
      <c r="AG62" s="88">
        <v>0.75833333333333297</v>
      </c>
      <c r="AH62" s="88"/>
      <c r="AI62" s="88">
        <v>0.8</v>
      </c>
      <c r="AJ62" s="88"/>
      <c r="AK62" s="88">
        <v>0.84166666666666601</v>
      </c>
      <c r="AL62" s="88">
        <v>0.90277777777777779</v>
      </c>
      <c r="AM62" s="88"/>
      <c r="AN62" s="88"/>
      <c r="AO62" s="88"/>
      <c r="AP62" s="88"/>
      <c r="AQ62" s="88"/>
      <c r="AR62" s="88"/>
      <c r="AS62" s="7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</row>
    <row r="63" spans="1:102" x14ac:dyDescent="0.25">
      <c r="A63"/>
      <c r="B63" s="35" t="s">
        <v>200</v>
      </c>
      <c r="C63"/>
      <c r="D63" s="86"/>
      <c r="E63" s="86"/>
      <c r="F63" s="86"/>
      <c r="G63" s="86"/>
      <c r="H63" s="86">
        <v>0.27569444444444446</v>
      </c>
      <c r="I63" s="86">
        <v>0.27569444444444446</v>
      </c>
      <c r="J63" s="92"/>
      <c r="K63" s="86">
        <v>0.29791666666666666</v>
      </c>
      <c r="L63" s="86"/>
      <c r="M63" s="86">
        <v>0.34166666666666667</v>
      </c>
      <c r="N63" s="86"/>
      <c r="O63" s="86">
        <v>0.3833333333333333</v>
      </c>
      <c r="P63" s="86"/>
      <c r="Q63" s="86">
        <v>0.42499999999999999</v>
      </c>
      <c r="R63" s="86"/>
      <c r="S63" s="86">
        <v>0.46666666666666662</v>
      </c>
      <c r="T63" s="86"/>
      <c r="U63" s="86">
        <v>0.50833333333333297</v>
      </c>
      <c r="V63" s="86"/>
      <c r="W63" s="86">
        <v>0.55000000000000004</v>
      </c>
      <c r="X63" s="86"/>
      <c r="Y63" s="86">
        <v>0.59166666666666701</v>
      </c>
      <c r="Z63" s="86"/>
      <c r="AA63" s="86">
        <v>0.63333333333333297</v>
      </c>
      <c r="AB63" s="86"/>
      <c r="AC63" s="86">
        <v>0.67500000000000004</v>
      </c>
      <c r="AD63" s="86"/>
      <c r="AE63" s="86">
        <v>0.71666666666666601</v>
      </c>
      <c r="AF63" s="86"/>
      <c r="AG63" s="86">
        <v>0.75833333333333297</v>
      </c>
      <c r="AH63" s="86"/>
      <c r="AI63" s="86">
        <v>0.8</v>
      </c>
      <c r="AJ63" s="86"/>
      <c r="AK63" s="86">
        <v>0.84166666666666601</v>
      </c>
      <c r="AL63" s="86">
        <v>0.90625</v>
      </c>
      <c r="AM63" s="86"/>
      <c r="AN63" s="86"/>
      <c r="AO63" s="86"/>
      <c r="AP63" s="86"/>
      <c r="AQ63" s="86"/>
      <c r="AR63" s="86"/>
      <c r="AS63" s="7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</row>
    <row r="64" spans="1:102" x14ac:dyDescent="0.25">
      <c r="A64"/>
      <c r="B64" s="83" t="s">
        <v>199</v>
      </c>
      <c r="C64" s="3" t="s">
        <v>93</v>
      </c>
      <c r="D64" s="88"/>
      <c r="E64" s="88"/>
      <c r="F64" s="88"/>
      <c r="G64" s="88"/>
      <c r="H64" s="88">
        <v>0.28611111111111109</v>
      </c>
      <c r="I64" s="88">
        <v>0.28611111111111109</v>
      </c>
      <c r="J64" s="93"/>
      <c r="K64" s="88">
        <v>0.30833333333333335</v>
      </c>
      <c r="L64" s="88"/>
      <c r="M64" s="88">
        <v>0.35208333333333336</v>
      </c>
      <c r="N64" s="88"/>
      <c r="O64" s="88">
        <v>0.39374999999999999</v>
      </c>
      <c r="P64" s="88"/>
      <c r="Q64" s="88">
        <v>0.43541666666666667</v>
      </c>
      <c r="R64" s="88"/>
      <c r="S64" s="88">
        <v>0.4770833333333333</v>
      </c>
      <c r="T64" s="88"/>
      <c r="U64" s="88">
        <v>0.51875000000000004</v>
      </c>
      <c r="V64" s="88"/>
      <c r="W64" s="88">
        <v>0.56041666666666701</v>
      </c>
      <c r="X64" s="88"/>
      <c r="Y64" s="88">
        <v>0.60208333333333397</v>
      </c>
      <c r="Z64" s="88"/>
      <c r="AA64" s="88">
        <v>0.64375000000000004</v>
      </c>
      <c r="AB64" s="88"/>
      <c r="AC64" s="88">
        <v>0.68541666666666701</v>
      </c>
      <c r="AD64" s="88"/>
      <c r="AE64" s="88">
        <v>0.72708333333333297</v>
      </c>
      <c r="AF64" s="88"/>
      <c r="AG64" s="88">
        <v>0.76875000000000004</v>
      </c>
      <c r="AH64" s="88"/>
      <c r="AI64" s="88">
        <v>0.81041666666666701</v>
      </c>
      <c r="AJ64" s="88"/>
      <c r="AK64" s="88">
        <v>0.85208333333333297</v>
      </c>
      <c r="AL64" s="88">
        <v>0.91666666666666663</v>
      </c>
      <c r="AM64" s="88"/>
      <c r="AN64" s="88"/>
      <c r="AO64" s="88"/>
      <c r="AP64" s="88"/>
      <c r="AQ64" s="88"/>
      <c r="AR64" s="88"/>
      <c r="AS64" s="7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</row>
    <row r="65" spans="1:102" x14ac:dyDescent="0.25">
      <c r="A65"/>
      <c r="B65" s="35" t="s">
        <v>199</v>
      </c>
      <c r="C65"/>
      <c r="D65" s="86"/>
      <c r="E65" s="86"/>
      <c r="F65" s="86"/>
      <c r="G65" s="86"/>
      <c r="H65" s="86">
        <v>0.28680555555555554</v>
      </c>
      <c r="I65" s="92">
        <v>0.28680555555555554</v>
      </c>
      <c r="J65" s="92"/>
      <c r="K65" s="86">
        <v>0.30972222222222223</v>
      </c>
      <c r="L65" s="86"/>
      <c r="M65" s="86">
        <v>0.35347222222222224</v>
      </c>
      <c r="N65" s="86"/>
      <c r="O65" s="86">
        <v>1.39513888888889</v>
      </c>
      <c r="P65" s="86"/>
      <c r="Q65" s="86">
        <v>0.43680555555555556</v>
      </c>
      <c r="R65" s="86"/>
      <c r="S65" s="86">
        <v>1.47847222222222</v>
      </c>
      <c r="T65" s="86"/>
      <c r="U65" s="86">
        <v>0.52013888888888404</v>
      </c>
      <c r="V65" s="86"/>
      <c r="W65" s="86">
        <v>0.56180555555554901</v>
      </c>
      <c r="X65" s="86"/>
      <c r="Y65" s="86">
        <v>0.60347222222221297</v>
      </c>
      <c r="Z65" s="86"/>
      <c r="AA65" s="86">
        <v>0.64513888888887605</v>
      </c>
      <c r="AB65" s="86"/>
      <c r="AC65" s="86">
        <v>0.68680555555554201</v>
      </c>
      <c r="AD65" s="86"/>
      <c r="AE65" s="86">
        <v>0.72847222222220598</v>
      </c>
      <c r="AF65" s="86"/>
      <c r="AG65" s="86">
        <v>0.77013888888887005</v>
      </c>
      <c r="AH65" s="86"/>
      <c r="AI65" s="86">
        <v>0.81180555555553502</v>
      </c>
      <c r="AJ65" s="86"/>
      <c r="AK65" s="86">
        <v>0.85347222222219898</v>
      </c>
      <c r="AL65" s="86">
        <v>0.91736111111111107</v>
      </c>
      <c r="AM65" s="86"/>
      <c r="AN65" s="86"/>
      <c r="AO65" s="86"/>
      <c r="AP65" s="86"/>
      <c r="AQ65" s="86"/>
      <c r="AR65" s="86"/>
      <c r="AS65" s="7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</row>
    <row r="66" spans="1:102" x14ac:dyDescent="0.25">
      <c r="A66"/>
      <c r="B66" s="40" t="s">
        <v>198</v>
      </c>
      <c r="C66" s="3" t="s">
        <v>93</v>
      </c>
      <c r="D66" s="88"/>
      <c r="E66" s="88"/>
      <c r="F66" s="88"/>
      <c r="G66" s="88"/>
      <c r="H66" s="88">
        <v>0.29236111111111113</v>
      </c>
      <c r="I66" s="93">
        <v>0.29236111111111113</v>
      </c>
      <c r="J66" s="88"/>
      <c r="K66" s="88">
        <v>0.31527777777777777</v>
      </c>
      <c r="L66" s="88"/>
      <c r="M66" s="88">
        <v>0.35902777777777778</v>
      </c>
      <c r="N66" s="88"/>
      <c r="O66" s="88">
        <v>1.40069444444444</v>
      </c>
      <c r="P66" s="88"/>
      <c r="Q66" s="88">
        <v>0.44236111111111109</v>
      </c>
      <c r="R66" s="88"/>
      <c r="S66" s="88">
        <v>1.4840277777777799</v>
      </c>
      <c r="T66" s="88"/>
      <c r="U66" s="88">
        <v>0.52569444444444902</v>
      </c>
      <c r="V66" s="88"/>
      <c r="W66" s="88">
        <v>0.56736111111111698</v>
      </c>
      <c r="X66" s="88"/>
      <c r="Y66" s="88">
        <v>0.60902777777778605</v>
      </c>
      <c r="Z66" s="88"/>
      <c r="AA66" s="88">
        <v>0.65069444444445501</v>
      </c>
      <c r="AB66" s="88"/>
      <c r="AC66" s="88">
        <v>0.69236111111112297</v>
      </c>
      <c r="AD66" s="88"/>
      <c r="AE66" s="88">
        <v>0.73402777777779205</v>
      </c>
      <c r="AF66" s="88"/>
      <c r="AG66" s="88">
        <v>0.77569444444446101</v>
      </c>
      <c r="AH66" s="88"/>
      <c r="AI66" s="88">
        <v>0.81736111111112997</v>
      </c>
      <c r="AJ66" s="88"/>
      <c r="AK66" s="88">
        <v>0.85902777777779804</v>
      </c>
      <c r="AL66" s="88">
        <v>0.92291666666666672</v>
      </c>
      <c r="AM66" s="88"/>
      <c r="AN66" s="88"/>
      <c r="AO66" s="88"/>
      <c r="AP66" s="88"/>
      <c r="AQ66" s="88"/>
      <c r="AR66" s="88"/>
      <c r="AS66" s="7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</row>
    <row r="67" spans="1:102" s="58" customFormat="1" ht="12" customHeight="1" x14ac:dyDescent="0.2">
      <c r="B67" s="100"/>
      <c r="C67" s="133" t="s">
        <v>101</v>
      </c>
      <c r="D67" s="134"/>
      <c r="E67" s="134"/>
      <c r="F67" s="134"/>
      <c r="G67" s="134"/>
      <c r="H67" s="134">
        <v>160</v>
      </c>
      <c r="I67" s="134">
        <v>160</v>
      </c>
      <c r="J67" s="134"/>
      <c r="K67" s="134">
        <v>160</v>
      </c>
      <c r="L67" s="134"/>
      <c r="M67" s="134">
        <v>160</v>
      </c>
      <c r="N67" s="134"/>
      <c r="O67" s="134">
        <v>160</v>
      </c>
      <c r="P67" s="134"/>
      <c r="Q67" s="134">
        <v>160</v>
      </c>
      <c r="R67" s="134"/>
      <c r="S67" s="134">
        <v>160</v>
      </c>
      <c r="T67" s="134"/>
      <c r="U67" s="134">
        <v>160</v>
      </c>
      <c r="V67" s="134"/>
      <c r="W67" s="134">
        <v>160</v>
      </c>
      <c r="X67" s="134"/>
      <c r="Y67" s="134">
        <v>160</v>
      </c>
      <c r="Z67" s="134"/>
      <c r="AA67" s="134">
        <v>160</v>
      </c>
      <c r="AB67" s="134"/>
      <c r="AC67" s="134">
        <v>160</v>
      </c>
      <c r="AD67" s="134"/>
      <c r="AE67" s="134">
        <v>160</v>
      </c>
      <c r="AF67" s="134"/>
      <c r="AG67" s="134">
        <v>160</v>
      </c>
      <c r="AH67" s="134"/>
      <c r="AI67" s="134">
        <v>160</v>
      </c>
      <c r="AJ67" s="134"/>
      <c r="AK67" s="134">
        <v>160</v>
      </c>
      <c r="AL67" s="134">
        <v>160</v>
      </c>
      <c r="AM67" s="108"/>
      <c r="AN67" s="135"/>
      <c r="AO67" s="135"/>
      <c r="AP67" s="135"/>
      <c r="AQ67" s="135"/>
      <c r="AR67" s="135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</row>
    <row r="68" spans="1:102" s="58" customFormat="1" ht="12" customHeight="1" x14ac:dyDescent="0.2">
      <c r="B68" s="102" t="s">
        <v>102</v>
      </c>
      <c r="C68" s="110" t="s">
        <v>103</v>
      </c>
      <c r="D68" s="108"/>
      <c r="E68" s="108"/>
      <c r="F68" s="108"/>
      <c r="G68" s="108"/>
      <c r="H68" s="108">
        <v>160</v>
      </c>
      <c r="I68" s="108">
        <v>160</v>
      </c>
      <c r="J68" s="108"/>
      <c r="K68" s="134">
        <v>160</v>
      </c>
      <c r="L68" s="108"/>
      <c r="M68" s="134">
        <v>160</v>
      </c>
      <c r="N68" s="108"/>
      <c r="O68" s="134">
        <v>160</v>
      </c>
      <c r="P68" s="108"/>
      <c r="Q68" s="134">
        <v>160</v>
      </c>
      <c r="R68" s="108"/>
      <c r="S68" s="134" t="s">
        <v>203</v>
      </c>
      <c r="T68" s="108"/>
      <c r="U68" s="134">
        <v>160</v>
      </c>
      <c r="V68" s="108"/>
      <c r="W68" s="134">
        <v>160</v>
      </c>
      <c r="X68" s="108"/>
      <c r="Y68" s="134" t="s">
        <v>203</v>
      </c>
      <c r="Z68" s="108"/>
      <c r="AA68" s="134">
        <v>160</v>
      </c>
      <c r="AB68" s="108"/>
      <c r="AC68" s="134">
        <v>160</v>
      </c>
      <c r="AD68" s="108"/>
      <c r="AE68" s="134">
        <v>160</v>
      </c>
      <c r="AF68" s="108"/>
      <c r="AG68" s="134">
        <v>160</v>
      </c>
      <c r="AH68" s="108"/>
      <c r="AI68" s="134">
        <v>160</v>
      </c>
      <c r="AJ68" s="108"/>
      <c r="AK68" s="134">
        <v>160</v>
      </c>
      <c r="AL68" s="134">
        <v>160</v>
      </c>
      <c r="AM68" s="108"/>
      <c r="AN68" s="109"/>
      <c r="AO68" s="109"/>
      <c r="AP68" s="109"/>
      <c r="AQ68" s="109"/>
      <c r="AR68" s="109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  <c r="CP68" s="98"/>
      <c r="CQ68" s="98"/>
      <c r="CR68" s="98"/>
      <c r="CS68" s="98"/>
      <c r="CT68" s="98"/>
      <c r="CU68" s="98"/>
      <c r="CV68" s="98"/>
      <c r="CW68" s="98"/>
      <c r="CX68" s="98"/>
    </row>
    <row r="69" spans="1:102" s="58" customFormat="1" ht="12" customHeight="1" x14ac:dyDescent="0.2">
      <c r="B69" s="100"/>
      <c r="C69" s="110" t="s">
        <v>29</v>
      </c>
      <c r="D69" s="108"/>
      <c r="E69" s="108"/>
      <c r="F69" s="108"/>
      <c r="G69" s="108"/>
      <c r="H69" s="108"/>
      <c r="I69" s="108"/>
      <c r="J69" s="108"/>
      <c r="K69" s="134">
        <v>160</v>
      </c>
      <c r="L69" s="108"/>
      <c r="M69" s="134">
        <v>160</v>
      </c>
      <c r="N69" s="108"/>
      <c r="O69" s="134">
        <v>160</v>
      </c>
      <c r="P69" s="108"/>
      <c r="Q69" s="134">
        <v>160</v>
      </c>
      <c r="R69" s="108"/>
      <c r="S69" s="134" t="s">
        <v>203</v>
      </c>
      <c r="T69" s="108"/>
      <c r="U69" s="134" t="s">
        <v>203</v>
      </c>
      <c r="V69" s="108"/>
      <c r="W69" s="134" t="s">
        <v>203</v>
      </c>
      <c r="X69" s="108"/>
      <c r="Y69" s="134">
        <v>160</v>
      </c>
      <c r="Z69" s="108"/>
      <c r="AA69" s="134" t="s">
        <v>203</v>
      </c>
      <c r="AB69" s="108"/>
      <c r="AC69" s="134">
        <v>160</v>
      </c>
      <c r="AD69" s="108"/>
      <c r="AE69" s="134">
        <v>160</v>
      </c>
      <c r="AF69" s="108"/>
      <c r="AG69" s="134">
        <v>160</v>
      </c>
      <c r="AH69" s="108"/>
      <c r="AI69" s="134">
        <v>160</v>
      </c>
      <c r="AJ69" s="108"/>
      <c r="AK69" s="134">
        <v>160</v>
      </c>
      <c r="AL69" s="134">
        <v>160</v>
      </c>
      <c r="AM69" s="108"/>
      <c r="AN69" s="109"/>
      <c r="AO69" s="109"/>
      <c r="AP69" s="109"/>
      <c r="AQ69" s="109"/>
      <c r="AR69" s="109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  <c r="CP69" s="98"/>
      <c r="CQ69" s="98"/>
      <c r="CR69" s="98"/>
      <c r="CS69" s="98"/>
      <c r="CT69" s="98"/>
      <c r="CU69" s="98"/>
      <c r="CV69" s="98"/>
      <c r="CW69" s="98"/>
      <c r="CX69" s="98"/>
    </row>
    <row r="70" spans="1:102" s="58" customFormat="1" ht="12" customHeight="1" x14ac:dyDescent="0.2">
      <c r="B70" s="101"/>
      <c r="C70" s="110" t="s">
        <v>30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34">
        <v>160</v>
      </c>
      <c r="N70" s="108"/>
      <c r="O70" s="134">
        <v>160</v>
      </c>
      <c r="P70" s="108"/>
      <c r="Q70" s="134">
        <v>160</v>
      </c>
      <c r="R70" s="108"/>
      <c r="S70" s="134">
        <v>160</v>
      </c>
      <c r="T70" s="108"/>
      <c r="U70" s="134">
        <v>160</v>
      </c>
      <c r="V70" s="108"/>
      <c r="W70" s="134">
        <v>160</v>
      </c>
      <c r="X70" s="108"/>
      <c r="Y70" s="134">
        <v>160</v>
      </c>
      <c r="Z70" s="108"/>
      <c r="AA70" s="134">
        <v>160</v>
      </c>
      <c r="AB70" s="108"/>
      <c r="AC70" s="134">
        <v>160</v>
      </c>
      <c r="AD70" s="108"/>
      <c r="AE70" s="134">
        <v>160</v>
      </c>
      <c r="AF70" s="108"/>
      <c r="AG70" s="134">
        <v>160</v>
      </c>
      <c r="AH70" s="108"/>
      <c r="AI70" s="134">
        <v>160</v>
      </c>
      <c r="AJ70" s="108"/>
      <c r="AK70" s="134">
        <v>160</v>
      </c>
      <c r="AL70" s="134">
        <v>160</v>
      </c>
      <c r="AM70" s="108"/>
      <c r="AN70" s="109"/>
      <c r="AO70" s="109"/>
      <c r="AP70" s="109"/>
      <c r="AQ70" s="109"/>
      <c r="AR70" s="109"/>
      <c r="AS70" s="98"/>
      <c r="AT70" s="98"/>
      <c r="AU70" s="98"/>
      <c r="AV70" s="9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98"/>
      <c r="CO70" s="98"/>
      <c r="CP70" s="98"/>
      <c r="CQ70" s="98"/>
      <c r="CR70" s="98"/>
      <c r="CS70" s="98"/>
      <c r="CT70" s="98"/>
      <c r="CU70" s="98"/>
      <c r="CV70" s="98"/>
      <c r="CW70" s="98"/>
      <c r="CX70" s="98"/>
    </row>
    <row r="71" spans="1:102" x14ac:dyDescent="0.25">
      <c r="A71"/>
      <c r="B71" s="103" t="s">
        <v>197</v>
      </c>
      <c r="C71"/>
      <c r="D71" s="86"/>
      <c r="E71" s="86"/>
      <c r="F71" s="86"/>
      <c r="G71" s="86"/>
      <c r="H71" s="86" t="s">
        <v>163</v>
      </c>
      <c r="I71" s="86" t="s">
        <v>163</v>
      </c>
      <c r="J71" s="86"/>
      <c r="K71" s="86" t="s">
        <v>163</v>
      </c>
      <c r="L71" s="86"/>
      <c r="M71" s="86" t="s">
        <v>163</v>
      </c>
      <c r="N71" s="86">
        <v>0.37638888888888888</v>
      </c>
      <c r="O71" s="86" t="s">
        <v>163</v>
      </c>
      <c r="P71" s="86"/>
      <c r="Q71" s="86" t="s">
        <v>163</v>
      </c>
      <c r="R71" s="86">
        <v>0.4597222222222222</v>
      </c>
      <c r="S71" s="86" t="s">
        <v>163</v>
      </c>
      <c r="T71" s="86"/>
      <c r="U71" s="86" t="s">
        <v>163</v>
      </c>
      <c r="V71" s="86">
        <v>0.54305555555555551</v>
      </c>
      <c r="W71" s="86" t="s">
        <v>163</v>
      </c>
      <c r="X71" s="86"/>
      <c r="Y71" s="86" t="s">
        <v>163</v>
      </c>
      <c r="Z71" s="86">
        <v>0.62638888888888888</v>
      </c>
      <c r="AA71" s="86" t="s">
        <v>163</v>
      </c>
      <c r="AB71" s="86"/>
      <c r="AC71" s="86" t="s">
        <v>163</v>
      </c>
      <c r="AD71" s="86">
        <v>0.70972222222222225</v>
      </c>
      <c r="AE71" s="86" t="s">
        <v>163</v>
      </c>
      <c r="AF71" s="86"/>
      <c r="AG71" s="86" t="s">
        <v>163</v>
      </c>
      <c r="AH71" s="86">
        <v>0.79305555555555551</v>
      </c>
      <c r="AI71" s="86" t="s">
        <v>163</v>
      </c>
      <c r="AJ71" s="86"/>
      <c r="AK71" s="86" t="s">
        <v>163</v>
      </c>
      <c r="AL71" s="86" t="s">
        <v>163</v>
      </c>
      <c r="AM71" s="86"/>
      <c r="AN71" s="86"/>
      <c r="AO71" s="86"/>
      <c r="AP71" s="86"/>
      <c r="AQ71" s="86"/>
      <c r="AR71" s="86"/>
      <c r="AS71" s="7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</row>
    <row r="72" spans="1:102" x14ac:dyDescent="0.25">
      <c r="A72"/>
      <c r="B72" s="40" t="s">
        <v>196</v>
      </c>
      <c r="C72" s="3" t="s">
        <v>93</v>
      </c>
      <c r="D72" s="88"/>
      <c r="E72" s="88"/>
      <c r="F72" s="88"/>
      <c r="G72" s="88"/>
      <c r="H72" s="88" t="s">
        <v>163</v>
      </c>
      <c r="I72" s="88" t="s">
        <v>163</v>
      </c>
      <c r="J72" s="88"/>
      <c r="K72" s="88" t="s">
        <v>163</v>
      </c>
      <c r="L72" s="88"/>
      <c r="M72" s="88" t="s">
        <v>163</v>
      </c>
      <c r="N72" s="88">
        <v>0.38194444444444442</v>
      </c>
      <c r="O72" s="88" t="s">
        <v>163</v>
      </c>
      <c r="P72" s="88"/>
      <c r="Q72" s="88" t="s">
        <v>163</v>
      </c>
      <c r="R72" s="88">
        <v>0.46527777777777779</v>
      </c>
      <c r="S72" s="88" t="s">
        <v>163</v>
      </c>
      <c r="T72" s="88"/>
      <c r="U72" s="88" t="s">
        <v>163</v>
      </c>
      <c r="V72" s="88">
        <v>0.54861111111111116</v>
      </c>
      <c r="W72" s="88" t="s">
        <v>163</v>
      </c>
      <c r="X72" s="88"/>
      <c r="Y72" s="88" t="s">
        <v>163</v>
      </c>
      <c r="Z72" s="88">
        <v>0.63194444444444442</v>
      </c>
      <c r="AA72" s="88" t="s">
        <v>163</v>
      </c>
      <c r="AB72" s="88"/>
      <c r="AC72" s="88" t="s">
        <v>163</v>
      </c>
      <c r="AD72" s="88">
        <v>0.71527777777777779</v>
      </c>
      <c r="AE72" s="88" t="s">
        <v>163</v>
      </c>
      <c r="AF72" s="88"/>
      <c r="AG72" s="88" t="s">
        <v>163</v>
      </c>
      <c r="AH72" s="88">
        <v>0.79861111111111116</v>
      </c>
      <c r="AI72" s="88" t="s">
        <v>163</v>
      </c>
      <c r="AJ72" s="88"/>
      <c r="AK72" s="88" t="s">
        <v>163</v>
      </c>
      <c r="AL72" s="88" t="s">
        <v>163</v>
      </c>
      <c r="AM72" s="88"/>
      <c r="AN72" s="88"/>
      <c r="AO72" s="88"/>
      <c r="AP72" s="88"/>
      <c r="AQ72" s="88"/>
      <c r="AR72" s="88"/>
      <c r="AS72" s="7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</row>
    <row r="73" spans="1:102" s="58" customFormat="1" ht="12" customHeight="1" x14ac:dyDescent="0.2">
      <c r="B73" s="100"/>
      <c r="C73" s="133" t="s">
        <v>101</v>
      </c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  <c r="CJ73" s="98"/>
      <c r="CK73" s="98"/>
      <c r="CL73" s="98"/>
      <c r="CM73" s="98"/>
      <c r="CN73" s="98"/>
      <c r="CO73" s="98"/>
      <c r="CP73" s="98"/>
      <c r="CQ73" s="98"/>
      <c r="CR73" s="98"/>
      <c r="CS73" s="98"/>
      <c r="CT73" s="98"/>
      <c r="CU73" s="98"/>
      <c r="CV73" s="98"/>
      <c r="CW73" s="98"/>
      <c r="CX73" s="98"/>
    </row>
    <row r="74" spans="1:102" s="58" customFormat="1" ht="12" customHeight="1" x14ac:dyDescent="0.2">
      <c r="B74" s="102" t="s">
        <v>102</v>
      </c>
      <c r="C74" s="110" t="s">
        <v>103</v>
      </c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 t="s">
        <v>194</v>
      </c>
      <c r="W74" s="108"/>
      <c r="X74" s="108"/>
      <c r="Y74" s="108"/>
      <c r="Z74" s="108" t="s">
        <v>195</v>
      </c>
      <c r="AA74" s="108"/>
      <c r="AB74" s="108"/>
      <c r="AC74" s="108"/>
      <c r="AD74" s="108" t="s">
        <v>194</v>
      </c>
      <c r="AE74" s="108"/>
      <c r="AF74" s="108"/>
      <c r="AG74" s="108"/>
      <c r="AH74" s="108">
        <v>160</v>
      </c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  <c r="BL74" s="98"/>
      <c r="BM74" s="98"/>
      <c r="BN74" s="98"/>
      <c r="BO74" s="98"/>
      <c r="BP74" s="98"/>
      <c r="BQ74" s="98"/>
      <c r="BR74" s="98"/>
      <c r="BS74" s="98"/>
      <c r="BT74" s="98"/>
      <c r="BU74" s="98"/>
      <c r="BV74" s="98"/>
      <c r="BW74" s="98"/>
      <c r="BX74" s="98"/>
      <c r="BY74" s="98"/>
      <c r="BZ74" s="98"/>
      <c r="CA74" s="98"/>
      <c r="CB74" s="98"/>
      <c r="CC74" s="98"/>
      <c r="CD74" s="98"/>
      <c r="CE74" s="98"/>
      <c r="CF74" s="98"/>
      <c r="CG74" s="98"/>
      <c r="CH74" s="98"/>
      <c r="CI74" s="98"/>
      <c r="CJ74" s="98"/>
      <c r="CK74" s="98"/>
      <c r="CL74" s="98"/>
      <c r="CM74" s="98"/>
      <c r="CN74" s="98"/>
      <c r="CO74" s="98"/>
      <c r="CP74" s="98"/>
      <c r="CQ74" s="98"/>
      <c r="CR74" s="98"/>
      <c r="CS74" s="98"/>
      <c r="CT74" s="98"/>
      <c r="CU74" s="98"/>
      <c r="CV74" s="98"/>
      <c r="CW74" s="98"/>
      <c r="CX74" s="98"/>
    </row>
    <row r="75" spans="1:102" s="58" customFormat="1" ht="12" customHeight="1" x14ac:dyDescent="0.2">
      <c r="B75" s="100"/>
      <c r="C75" s="110" t="s">
        <v>29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>
        <v>120</v>
      </c>
      <c r="O75" s="108"/>
      <c r="P75" s="108"/>
      <c r="Q75" s="108"/>
      <c r="R75" s="108">
        <v>120</v>
      </c>
      <c r="S75" s="108"/>
      <c r="T75" s="108"/>
      <c r="U75" s="108"/>
      <c r="V75" s="108">
        <v>120</v>
      </c>
      <c r="W75" s="108"/>
      <c r="X75" s="108"/>
      <c r="Y75" s="108"/>
      <c r="Z75" s="108">
        <v>160</v>
      </c>
      <c r="AA75" s="108"/>
      <c r="AB75" s="108"/>
      <c r="AC75" s="108"/>
      <c r="AD75" s="108">
        <v>120</v>
      </c>
      <c r="AE75" s="108"/>
      <c r="AF75" s="108"/>
      <c r="AG75" s="108"/>
      <c r="AH75" s="108">
        <v>160</v>
      </c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  <c r="BL75" s="98"/>
      <c r="BM75" s="98"/>
      <c r="BN75" s="98"/>
      <c r="BO75" s="98"/>
      <c r="BP75" s="98"/>
      <c r="BQ75" s="98"/>
      <c r="BR75" s="98"/>
      <c r="BS75" s="98"/>
      <c r="BT75" s="98"/>
      <c r="BU75" s="98"/>
      <c r="BV75" s="98"/>
      <c r="BW75" s="98"/>
      <c r="BX75" s="98"/>
      <c r="BY75" s="98"/>
      <c r="BZ75" s="98"/>
      <c r="CA75" s="98"/>
      <c r="CB75" s="98"/>
      <c r="CC75" s="98"/>
      <c r="CD75" s="98"/>
      <c r="CE75" s="98"/>
      <c r="CF75" s="98"/>
      <c r="CG75" s="98"/>
      <c r="CH75" s="98"/>
      <c r="CI75" s="98"/>
      <c r="CJ75" s="98"/>
      <c r="CK75" s="98"/>
      <c r="CL75" s="98"/>
      <c r="CM75" s="98"/>
      <c r="CN75" s="98"/>
      <c r="CO75" s="98"/>
      <c r="CP75" s="98"/>
      <c r="CQ75" s="98"/>
      <c r="CR75" s="98"/>
      <c r="CS75" s="98"/>
      <c r="CT75" s="98"/>
      <c r="CU75" s="98"/>
      <c r="CV75" s="98"/>
      <c r="CW75" s="98"/>
      <c r="CX75" s="98"/>
    </row>
    <row r="76" spans="1:102" s="58" customFormat="1" ht="12" customHeight="1" x14ac:dyDescent="0.2">
      <c r="B76" s="101"/>
      <c r="C76" s="110" t="s">
        <v>30</v>
      </c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 t="s">
        <v>194</v>
      </c>
      <c r="O76" s="108"/>
      <c r="P76" s="108"/>
      <c r="Q76" s="108"/>
      <c r="R76" s="108" t="s">
        <v>195</v>
      </c>
      <c r="S76" s="108"/>
      <c r="T76" s="108"/>
      <c r="U76" s="108"/>
      <c r="V76" s="108" t="s">
        <v>194</v>
      </c>
      <c r="W76" s="108"/>
      <c r="X76" s="108"/>
      <c r="Y76" s="108"/>
      <c r="Z76" s="108">
        <v>160</v>
      </c>
      <c r="AA76" s="108"/>
      <c r="AB76" s="108"/>
      <c r="AC76" s="108"/>
      <c r="AD76" s="108">
        <v>120</v>
      </c>
      <c r="AE76" s="108"/>
      <c r="AF76" s="108"/>
      <c r="AG76" s="108"/>
      <c r="AH76" s="108">
        <v>160</v>
      </c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  <c r="BL76" s="98"/>
      <c r="BM76" s="98"/>
      <c r="BN76" s="98"/>
      <c r="BO76" s="98"/>
      <c r="BP76" s="98"/>
      <c r="BQ76" s="98"/>
      <c r="BR76" s="98"/>
      <c r="BS76" s="98"/>
      <c r="BT76" s="98"/>
      <c r="BU76" s="98"/>
      <c r="BV76" s="98"/>
      <c r="BW76" s="98"/>
      <c r="BX76" s="98"/>
      <c r="BY76" s="98"/>
      <c r="BZ76" s="98"/>
      <c r="CA76" s="98"/>
      <c r="CB76" s="98"/>
      <c r="CC76" s="98"/>
      <c r="CD76" s="98"/>
      <c r="CE76" s="98"/>
      <c r="CF76" s="98"/>
      <c r="CG76" s="98"/>
      <c r="CH76" s="98"/>
      <c r="CI76" s="98"/>
      <c r="CJ76" s="98"/>
      <c r="CK76" s="98"/>
      <c r="CL76" s="98"/>
      <c r="CM76" s="98"/>
      <c r="CN76" s="98"/>
      <c r="CO76" s="98"/>
      <c r="CP76" s="98"/>
      <c r="CQ76" s="98"/>
      <c r="CR76" s="98"/>
      <c r="CS76" s="98"/>
      <c r="CT76" s="98"/>
      <c r="CU76" s="98"/>
      <c r="CV76" s="98"/>
      <c r="CW76" s="98"/>
      <c r="CX76" s="98"/>
    </row>
    <row r="77" spans="1:102" x14ac:dyDescent="0.25">
      <c r="A77"/>
      <c r="B77" s="103" t="s">
        <v>5</v>
      </c>
      <c r="C77"/>
      <c r="D77" s="86"/>
      <c r="E77" s="86">
        <v>0.21805555555555556</v>
      </c>
      <c r="F77" s="86"/>
      <c r="G77" s="86">
        <v>0.25624999999999998</v>
      </c>
      <c r="H77" s="86" t="s">
        <v>163</v>
      </c>
      <c r="I77" s="86" t="s">
        <v>163</v>
      </c>
      <c r="J77" s="86">
        <v>0.29583333333333334</v>
      </c>
      <c r="K77" s="86" t="s">
        <v>163</v>
      </c>
      <c r="L77" s="86">
        <v>0.33750000000000002</v>
      </c>
      <c r="M77" s="86" t="s">
        <v>163</v>
      </c>
      <c r="N77" s="86" t="s">
        <v>163</v>
      </c>
      <c r="O77" s="86" t="s">
        <v>163</v>
      </c>
      <c r="P77" s="86">
        <v>0.42083333333333334</v>
      </c>
      <c r="Q77" s="86" t="s">
        <v>163</v>
      </c>
      <c r="R77" s="86" t="s">
        <v>163</v>
      </c>
      <c r="S77" s="86" t="s">
        <v>163</v>
      </c>
      <c r="T77" s="86">
        <v>0.50416666666666665</v>
      </c>
      <c r="U77" s="86" t="s">
        <v>163</v>
      </c>
      <c r="V77" s="86" t="s">
        <v>163</v>
      </c>
      <c r="W77" s="86" t="s">
        <v>163</v>
      </c>
      <c r="X77" s="86">
        <v>0.58750000000000002</v>
      </c>
      <c r="Y77" s="86" t="s">
        <v>163</v>
      </c>
      <c r="Z77" s="86" t="s">
        <v>163</v>
      </c>
      <c r="AA77" s="86" t="s">
        <v>163</v>
      </c>
      <c r="AB77" s="86">
        <v>0.67083333333333328</v>
      </c>
      <c r="AC77" s="86" t="s">
        <v>163</v>
      </c>
      <c r="AD77" s="86" t="s">
        <v>163</v>
      </c>
      <c r="AE77" s="86" t="s">
        <v>163</v>
      </c>
      <c r="AF77" s="86">
        <v>0.75416666666666665</v>
      </c>
      <c r="AG77" s="86" t="s">
        <v>163</v>
      </c>
      <c r="AH77" s="86" t="s">
        <v>163</v>
      </c>
      <c r="AI77" s="86" t="s">
        <v>163</v>
      </c>
      <c r="AJ77" s="86">
        <v>0.83750000000000002</v>
      </c>
      <c r="AK77" s="86" t="s">
        <v>163</v>
      </c>
      <c r="AL77" s="86" t="s">
        <v>163</v>
      </c>
      <c r="AM77" s="86"/>
      <c r="AN77" s="86">
        <v>0.92083333333333328</v>
      </c>
      <c r="AO77" s="86"/>
      <c r="AP77" s="86"/>
      <c r="AQ77" s="86"/>
      <c r="AR77" s="86"/>
      <c r="AS77" s="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</row>
    <row r="78" spans="1:102" x14ac:dyDescent="0.25">
      <c r="A78"/>
      <c r="B78" s="40" t="s">
        <v>9</v>
      </c>
      <c r="C78" s="3" t="s">
        <v>93</v>
      </c>
      <c r="D78" s="88"/>
      <c r="E78" s="88">
        <v>0.22361111111111112</v>
      </c>
      <c r="F78" s="88"/>
      <c r="G78" s="88">
        <v>0.26180555555555557</v>
      </c>
      <c r="H78" s="88" t="s">
        <v>163</v>
      </c>
      <c r="I78" s="88" t="s">
        <v>163</v>
      </c>
      <c r="J78" s="88">
        <v>0.30138888888888887</v>
      </c>
      <c r="K78" s="88" t="s">
        <v>163</v>
      </c>
      <c r="L78" s="88">
        <v>0.34305555555555556</v>
      </c>
      <c r="M78" s="88" t="s">
        <v>163</v>
      </c>
      <c r="N78" s="88" t="s">
        <v>163</v>
      </c>
      <c r="O78" s="88" t="s">
        <v>163</v>
      </c>
      <c r="P78" s="88">
        <v>0.42638888888888887</v>
      </c>
      <c r="Q78" s="88" t="s">
        <v>163</v>
      </c>
      <c r="R78" s="88" t="s">
        <v>163</v>
      </c>
      <c r="S78" s="88" t="s">
        <v>163</v>
      </c>
      <c r="T78" s="88">
        <v>0.50972222222222219</v>
      </c>
      <c r="U78" s="88" t="s">
        <v>163</v>
      </c>
      <c r="V78" s="88" t="s">
        <v>163</v>
      </c>
      <c r="W78" s="88" t="s">
        <v>163</v>
      </c>
      <c r="X78" s="88">
        <v>0.59305555555555556</v>
      </c>
      <c r="Y78" s="88" t="s">
        <v>163</v>
      </c>
      <c r="Z78" s="88" t="s">
        <v>163</v>
      </c>
      <c r="AA78" s="88" t="s">
        <v>163</v>
      </c>
      <c r="AB78" s="88">
        <v>0.67638888888888893</v>
      </c>
      <c r="AC78" s="88" t="s">
        <v>163</v>
      </c>
      <c r="AD78" s="88" t="s">
        <v>163</v>
      </c>
      <c r="AE78" s="88" t="s">
        <v>163</v>
      </c>
      <c r="AF78" s="88">
        <v>0.75972222222222219</v>
      </c>
      <c r="AG78" s="88" t="s">
        <v>163</v>
      </c>
      <c r="AH78" s="88" t="s">
        <v>163</v>
      </c>
      <c r="AI78" s="88" t="s">
        <v>163</v>
      </c>
      <c r="AJ78" s="88">
        <v>0.84305555555555556</v>
      </c>
      <c r="AK78" s="88" t="s">
        <v>163</v>
      </c>
      <c r="AL78" s="88" t="s">
        <v>163</v>
      </c>
      <c r="AM78" s="88"/>
      <c r="AN78" s="88">
        <v>0.92638888888888893</v>
      </c>
      <c r="AO78" s="88"/>
      <c r="AP78" s="88"/>
      <c r="AQ78" s="88"/>
      <c r="AR78" s="88"/>
      <c r="AS78" s="7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</row>
    <row r="79" spans="1:102" s="58" customFormat="1" ht="12" customHeight="1" x14ac:dyDescent="0.2">
      <c r="B79" s="100"/>
      <c r="C79" s="133" t="s">
        <v>101</v>
      </c>
      <c r="D79" s="134"/>
      <c r="E79" s="134">
        <v>120</v>
      </c>
      <c r="F79" s="134"/>
      <c r="G79" s="134">
        <v>160</v>
      </c>
      <c r="H79" s="134"/>
      <c r="I79" s="134"/>
      <c r="J79" s="134"/>
      <c r="K79" s="134"/>
      <c r="L79" s="134" t="s">
        <v>171</v>
      </c>
      <c r="M79" s="134"/>
      <c r="N79" s="134"/>
      <c r="O79" s="134"/>
      <c r="P79" s="108">
        <v>160</v>
      </c>
      <c r="Q79" s="134"/>
      <c r="R79" s="134"/>
      <c r="S79" s="134"/>
      <c r="T79" s="134">
        <v>120</v>
      </c>
      <c r="U79" s="134"/>
      <c r="V79" s="200"/>
      <c r="W79" s="134"/>
      <c r="X79" s="108">
        <v>160</v>
      </c>
      <c r="Y79" s="134"/>
      <c r="Z79" s="108"/>
      <c r="AA79" s="134"/>
      <c r="AB79" s="134">
        <v>120</v>
      </c>
      <c r="AC79" s="134"/>
      <c r="AD79" s="134"/>
      <c r="AE79" s="134"/>
      <c r="AF79" s="108">
        <v>160</v>
      </c>
      <c r="AG79" s="134"/>
      <c r="AH79" s="134"/>
      <c r="AI79" s="134"/>
      <c r="AJ79" s="134">
        <v>120</v>
      </c>
      <c r="AK79" s="134"/>
      <c r="AL79" s="134"/>
      <c r="AM79" s="134"/>
      <c r="AN79" s="108">
        <v>160</v>
      </c>
      <c r="AO79" s="134"/>
      <c r="AP79" s="134"/>
      <c r="AQ79" s="134"/>
      <c r="AR79" s="134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BM79" s="98"/>
      <c r="BN79" s="98"/>
      <c r="BO79" s="98"/>
      <c r="BP79" s="98"/>
      <c r="BQ79" s="98"/>
      <c r="BR79" s="98"/>
      <c r="BS79" s="98"/>
      <c r="BT79" s="98"/>
      <c r="BU79" s="98"/>
      <c r="BV79" s="98"/>
      <c r="BW79" s="98"/>
      <c r="BX79" s="98"/>
      <c r="BY79" s="98"/>
      <c r="BZ79" s="98"/>
      <c r="CA79" s="98"/>
      <c r="CB79" s="98"/>
      <c r="CC79" s="98"/>
      <c r="CD79" s="98"/>
      <c r="CE79" s="98"/>
      <c r="CF79" s="98"/>
      <c r="CG79" s="98"/>
      <c r="CH79" s="98"/>
      <c r="CI79" s="98"/>
      <c r="CJ79" s="98"/>
      <c r="CK79" s="98"/>
      <c r="CL79" s="98"/>
      <c r="CM79" s="98"/>
      <c r="CN79" s="98"/>
      <c r="CO79" s="98"/>
      <c r="CP79" s="98"/>
      <c r="CQ79" s="98"/>
      <c r="CR79" s="98"/>
      <c r="CS79" s="98"/>
      <c r="CT79" s="98"/>
      <c r="CU79" s="98"/>
      <c r="CV79" s="98"/>
      <c r="CW79" s="98"/>
      <c r="CX79" s="98"/>
    </row>
    <row r="80" spans="1:102" s="58" customFormat="1" ht="12" customHeight="1" x14ac:dyDescent="0.2">
      <c r="B80" s="102" t="s">
        <v>102</v>
      </c>
      <c r="C80" s="110" t="s">
        <v>103</v>
      </c>
      <c r="D80" s="108"/>
      <c r="E80" s="134">
        <v>120</v>
      </c>
      <c r="F80" s="134"/>
      <c r="G80" s="134">
        <v>160</v>
      </c>
      <c r="H80" s="108"/>
      <c r="I80" s="108"/>
      <c r="J80" s="134"/>
      <c r="K80" s="108"/>
      <c r="L80" s="108" t="s">
        <v>171</v>
      </c>
      <c r="M80" s="108"/>
      <c r="N80" s="108"/>
      <c r="O80" s="108"/>
      <c r="P80" s="108">
        <v>160</v>
      </c>
      <c r="Q80" s="108"/>
      <c r="R80" s="108"/>
      <c r="S80" s="108"/>
      <c r="T80" s="108">
        <v>120</v>
      </c>
      <c r="U80" s="108"/>
      <c r="V80" s="185"/>
      <c r="W80" s="108"/>
      <c r="X80" s="108">
        <v>160</v>
      </c>
      <c r="Y80" s="108"/>
      <c r="Z80" s="108"/>
      <c r="AA80" s="108"/>
      <c r="AB80" s="108">
        <v>120</v>
      </c>
      <c r="AC80" s="108"/>
      <c r="AD80" s="108"/>
      <c r="AE80" s="108"/>
      <c r="AF80" s="108">
        <v>160</v>
      </c>
      <c r="AG80" s="108"/>
      <c r="AH80" s="108"/>
      <c r="AI80" s="108"/>
      <c r="AJ80" s="108">
        <v>120</v>
      </c>
      <c r="AK80" s="108"/>
      <c r="AL80" s="108"/>
      <c r="AM80" s="108"/>
      <c r="AN80" s="108">
        <v>160</v>
      </c>
      <c r="AO80" s="108"/>
      <c r="AP80" s="108"/>
      <c r="AQ80" s="108"/>
      <c r="AR80" s="10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8"/>
      <c r="BL80" s="98"/>
      <c r="BM80" s="98"/>
      <c r="BN80" s="98"/>
      <c r="BO80" s="98"/>
      <c r="BP80" s="98"/>
      <c r="BQ80" s="98"/>
      <c r="BR80" s="98"/>
      <c r="BS80" s="98"/>
      <c r="BT80" s="98"/>
      <c r="BU80" s="98"/>
      <c r="BV80" s="98"/>
      <c r="BW80" s="98"/>
      <c r="BX80" s="98"/>
      <c r="BY80" s="98"/>
      <c r="BZ80" s="98"/>
      <c r="CA80" s="98"/>
      <c r="CB80" s="98"/>
      <c r="CC80" s="98"/>
      <c r="CD80" s="98"/>
      <c r="CE80" s="98"/>
      <c r="CF80" s="98"/>
      <c r="CG80" s="98"/>
      <c r="CH80" s="98"/>
      <c r="CI80" s="98"/>
      <c r="CJ80" s="98"/>
      <c r="CK80" s="98"/>
      <c r="CL80" s="98"/>
      <c r="CM80" s="98"/>
      <c r="CN80" s="98"/>
      <c r="CO80" s="98"/>
      <c r="CP80" s="98"/>
      <c r="CQ80" s="98"/>
      <c r="CR80" s="98"/>
      <c r="CS80" s="98"/>
      <c r="CT80" s="98"/>
      <c r="CU80" s="98"/>
      <c r="CV80" s="98"/>
      <c r="CW80" s="98"/>
      <c r="CX80" s="98"/>
    </row>
    <row r="81" spans="1:102" s="58" customFormat="1" ht="12" customHeight="1" x14ac:dyDescent="0.2">
      <c r="B81" s="100"/>
      <c r="C81" s="110" t="s">
        <v>29</v>
      </c>
      <c r="D81" s="108"/>
      <c r="E81" s="108"/>
      <c r="F81" s="108"/>
      <c r="G81" s="108"/>
      <c r="H81" s="108"/>
      <c r="I81" s="108"/>
      <c r="J81" s="134">
        <v>160</v>
      </c>
      <c r="K81" s="134"/>
      <c r="L81" s="134">
        <v>120</v>
      </c>
      <c r="M81" s="134"/>
      <c r="N81" s="134"/>
      <c r="O81" s="134"/>
      <c r="P81" s="108">
        <v>160</v>
      </c>
      <c r="Q81" s="134"/>
      <c r="R81" s="134"/>
      <c r="S81" s="134"/>
      <c r="T81" s="134">
        <v>120</v>
      </c>
      <c r="U81" s="134"/>
      <c r="V81" s="200"/>
      <c r="W81" s="134"/>
      <c r="X81" s="108">
        <v>160</v>
      </c>
      <c r="Y81" s="134"/>
      <c r="Z81" s="108"/>
      <c r="AA81" s="134"/>
      <c r="AB81" s="134">
        <v>120</v>
      </c>
      <c r="AC81" s="134"/>
      <c r="AD81" s="108"/>
      <c r="AE81" s="134"/>
      <c r="AF81" s="108">
        <v>160</v>
      </c>
      <c r="AG81" s="134"/>
      <c r="AH81" s="134"/>
      <c r="AI81" s="134"/>
      <c r="AJ81" s="134">
        <v>120</v>
      </c>
      <c r="AK81" s="134"/>
      <c r="AL81" s="134"/>
      <c r="AM81" s="134"/>
      <c r="AN81" s="108">
        <v>160</v>
      </c>
      <c r="AO81" s="108"/>
      <c r="AP81" s="108"/>
      <c r="AQ81" s="108"/>
      <c r="AR81" s="10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</row>
    <row r="82" spans="1:102" s="58" customFormat="1" ht="12" customHeight="1" x14ac:dyDescent="0.2">
      <c r="B82" s="101"/>
      <c r="C82" s="110" t="s">
        <v>30</v>
      </c>
      <c r="D82" s="108"/>
      <c r="E82" s="108"/>
      <c r="F82" s="108"/>
      <c r="G82" s="108"/>
      <c r="H82" s="108"/>
      <c r="I82" s="108"/>
      <c r="J82" s="108">
        <v>160</v>
      </c>
      <c r="K82" s="108"/>
      <c r="L82" s="134">
        <v>120</v>
      </c>
      <c r="M82" s="134"/>
      <c r="N82" s="134"/>
      <c r="O82" s="134"/>
      <c r="P82" s="108">
        <v>160</v>
      </c>
      <c r="Q82" s="134"/>
      <c r="R82" s="134"/>
      <c r="S82" s="134"/>
      <c r="T82" s="134">
        <v>120</v>
      </c>
      <c r="U82" s="134"/>
      <c r="V82" s="200"/>
      <c r="W82" s="134"/>
      <c r="X82" s="108">
        <v>160</v>
      </c>
      <c r="Y82" s="134"/>
      <c r="Z82" s="108"/>
      <c r="AA82" s="134"/>
      <c r="AB82" s="134">
        <v>120</v>
      </c>
      <c r="AC82" s="134"/>
      <c r="AD82" s="108"/>
      <c r="AE82" s="134"/>
      <c r="AF82" s="108">
        <v>160</v>
      </c>
      <c r="AG82" s="134"/>
      <c r="AH82" s="134"/>
      <c r="AI82" s="134"/>
      <c r="AJ82" s="134">
        <v>120</v>
      </c>
      <c r="AK82" s="134"/>
      <c r="AL82" s="134"/>
      <c r="AM82" s="134"/>
      <c r="AN82" s="108">
        <v>160</v>
      </c>
      <c r="AO82" s="108"/>
      <c r="AP82" s="108"/>
      <c r="AQ82" s="108"/>
      <c r="AR82" s="10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  <c r="BI82" s="98"/>
      <c r="BJ82" s="98"/>
      <c r="BK82" s="98"/>
      <c r="BL82" s="98"/>
      <c r="BM82" s="98"/>
      <c r="BN82" s="98"/>
      <c r="BO82" s="98"/>
      <c r="BP82" s="98"/>
      <c r="BQ82" s="98"/>
      <c r="BR82" s="98"/>
      <c r="BS82" s="98"/>
      <c r="BT82" s="98"/>
      <c r="BU82" s="98"/>
      <c r="BV82" s="98"/>
      <c r="BW82" s="98"/>
      <c r="BX82" s="98"/>
      <c r="BY82" s="98"/>
      <c r="BZ82" s="98"/>
      <c r="CA82" s="98"/>
      <c r="CB82" s="98"/>
      <c r="CC82" s="98"/>
      <c r="CD82" s="98"/>
      <c r="CE82" s="98"/>
      <c r="CF82" s="98"/>
      <c r="CG82" s="98"/>
      <c r="CH82" s="98"/>
      <c r="CI82" s="98"/>
      <c r="CJ82" s="98"/>
      <c r="CK82" s="98"/>
      <c r="CL82" s="98"/>
      <c r="CM82" s="98"/>
      <c r="CN82" s="98"/>
      <c r="CO82" s="98"/>
      <c r="CP82" s="98"/>
      <c r="CQ82" s="98"/>
      <c r="CR82" s="98"/>
      <c r="CS82" s="98"/>
      <c r="CT82" s="98"/>
      <c r="CU82" s="98"/>
      <c r="CV82" s="98"/>
      <c r="CW82" s="98"/>
      <c r="CX82" s="98"/>
    </row>
    <row r="83" spans="1:102" ht="15" customHeight="1" x14ac:dyDescent="0.25">
      <c r="A83"/>
      <c r="B83" s="103" t="s">
        <v>9</v>
      </c>
      <c r="C83"/>
      <c r="D83" s="86"/>
      <c r="E83" s="86">
        <v>0.22569444444444445</v>
      </c>
      <c r="F83" s="86"/>
      <c r="G83" s="86">
        <v>0.2673611111111111</v>
      </c>
      <c r="H83" s="86" t="s">
        <v>163</v>
      </c>
      <c r="I83" s="86" t="s">
        <v>163</v>
      </c>
      <c r="J83" s="86">
        <v>0.30902777777777779</v>
      </c>
      <c r="K83" s="86" t="s">
        <v>163</v>
      </c>
      <c r="L83" s="86">
        <v>0.34861111111111109</v>
      </c>
      <c r="M83" s="86" t="s">
        <v>163</v>
      </c>
      <c r="N83" s="86">
        <v>0.39027777777777778</v>
      </c>
      <c r="O83" s="86" t="s">
        <v>163</v>
      </c>
      <c r="P83" s="86">
        <v>0.43194444444444446</v>
      </c>
      <c r="Q83" s="86" t="s">
        <v>163</v>
      </c>
      <c r="R83" s="92">
        <v>0.47361111111111109</v>
      </c>
      <c r="S83" s="86" t="s">
        <v>163</v>
      </c>
      <c r="T83" s="86">
        <v>0.51527777777777772</v>
      </c>
      <c r="U83" s="86" t="s">
        <v>163</v>
      </c>
      <c r="V83" s="86">
        <v>0.55694444444444446</v>
      </c>
      <c r="W83" s="86" t="s">
        <v>163</v>
      </c>
      <c r="X83" s="86">
        <v>0.59861111111111109</v>
      </c>
      <c r="Y83" s="86" t="s">
        <v>163</v>
      </c>
      <c r="Z83" s="86">
        <v>0.64027777777777772</v>
      </c>
      <c r="AA83" s="86" t="s">
        <v>163</v>
      </c>
      <c r="AB83" s="86">
        <v>0.68194444444444446</v>
      </c>
      <c r="AC83" s="86" t="s">
        <v>163</v>
      </c>
      <c r="AD83" s="86">
        <v>0.72361111111111109</v>
      </c>
      <c r="AE83" s="86" t="s">
        <v>163</v>
      </c>
      <c r="AF83" s="86">
        <v>0.76527777777777772</v>
      </c>
      <c r="AG83" s="86" t="s">
        <v>163</v>
      </c>
      <c r="AH83" s="86">
        <v>0.80694444444444446</v>
      </c>
      <c r="AI83" s="86" t="s">
        <v>163</v>
      </c>
      <c r="AJ83" s="86">
        <v>0.84861111111111109</v>
      </c>
      <c r="AK83" s="86" t="s">
        <v>163</v>
      </c>
      <c r="AL83" s="86" t="s">
        <v>163</v>
      </c>
      <c r="AM83" s="86"/>
      <c r="AN83" s="86">
        <v>0.93194444444444446</v>
      </c>
      <c r="AO83" s="86"/>
      <c r="AP83" s="86"/>
      <c r="AQ83" s="86"/>
      <c r="AR83" s="86"/>
      <c r="AS83" s="7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</row>
    <row r="84" spans="1:102" ht="15" customHeight="1" x14ac:dyDescent="0.25">
      <c r="A84"/>
      <c r="B84" s="35" t="s">
        <v>104</v>
      </c>
      <c r="C84"/>
      <c r="D84" s="86"/>
      <c r="E84" s="86">
        <v>0.23055555555555554</v>
      </c>
      <c r="F84" s="86"/>
      <c r="G84" s="86">
        <v>0.2722222222222222</v>
      </c>
      <c r="H84" s="86" t="s">
        <v>163</v>
      </c>
      <c r="I84" s="86" t="s">
        <v>163</v>
      </c>
      <c r="J84" s="86">
        <v>0.31388888888888888</v>
      </c>
      <c r="K84" s="86" t="s">
        <v>163</v>
      </c>
      <c r="L84" s="86">
        <v>0.35347222222222224</v>
      </c>
      <c r="M84" s="86" t="s">
        <v>163</v>
      </c>
      <c r="N84" s="86">
        <v>0.39513888888888887</v>
      </c>
      <c r="O84" s="86" t="s">
        <v>163</v>
      </c>
      <c r="P84" s="86">
        <v>0.43680555555555556</v>
      </c>
      <c r="Q84" s="86" t="s">
        <v>163</v>
      </c>
      <c r="R84" s="92">
        <v>0.47847222222222224</v>
      </c>
      <c r="S84" s="86" t="s">
        <v>163</v>
      </c>
      <c r="T84" s="86">
        <v>0.52013888888888893</v>
      </c>
      <c r="U84" s="86" t="s">
        <v>163</v>
      </c>
      <c r="V84" s="92">
        <v>0.56180555555555556</v>
      </c>
      <c r="W84" s="86" t="s">
        <v>163</v>
      </c>
      <c r="X84" s="86">
        <v>0.60347222222222219</v>
      </c>
      <c r="Y84" s="86" t="s">
        <v>163</v>
      </c>
      <c r="Z84" s="86">
        <v>0.64513888888888893</v>
      </c>
      <c r="AA84" s="86" t="s">
        <v>163</v>
      </c>
      <c r="AB84" s="86">
        <v>0.68680555555555556</v>
      </c>
      <c r="AC84" s="86" t="s">
        <v>163</v>
      </c>
      <c r="AD84" s="86">
        <v>0.72847222222222219</v>
      </c>
      <c r="AE84" s="86" t="s">
        <v>163</v>
      </c>
      <c r="AF84" s="86">
        <v>0.77013888888888893</v>
      </c>
      <c r="AG84" s="86" t="s">
        <v>163</v>
      </c>
      <c r="AH84" s="86">
        <v>0.81180555555555556</v>
      </c>
      <c r="AI84" s="86" t="s">
        <v>163</v>
      </c>
      <c r="AJ84" s="86">
        <v>0.85347222222222219</v>
      </c>
      <c r="AK84" s="86" t="s">
        <v>163</v>
      </c>
      <c r="AL84" s="86" t="s">
        <v>163</v>
      </c>
      <c r="AM84" s="86"/>
      <c r="AN84" s="86">
        <v>0.93680555555555556</v>
      </c>
      <c r="AO84" s="86"/>
      <c r="AP84" s="86"/>
      <c r="AQ84" s="86"/>
      <c r="AR84" s="86"/>
      <c r="AS84" s="7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</row>
    <row r="85" spans="1:102" ht="15" customHeight="1" x14ac:dyDescent="0.25">
      <c r="A85"/>
      <c r="B85" s="40" t="s">
        <v>8</v>
      </c>
      <c r="C85" s="3" t="s">
        <v>93</v>
      </c>
      <c r="D85" s="88"/>
      <c r="E85" s="88">
        <v>0.23402777777777781</v>
      </c>
      <c r="F85" s="88"/>
      <c r="G85" s="88">
        <v>0.27569444444444446</v>
      </c>
      <c r="H85" s="88" t="s">
        <v>163</v>
      </c>
      <c r="I85" s="88" t="s">
        <v>163</v>
      </c>
      <c r="J85" s="88">
        <v>0.31736111111111115</v>
      </c>
      <c r="K85" s="88" t="s">
        <v>163</v>
      </c>
      <c r="L85" s="88">
        <v>0.35694444444444445</v>
      </c>
      <c r="M85" s="88" t="s">
        <v>163</v>
      </c>
      <c r="N85" s="88">
        <v>0.39861111111111114</v>
      </c>
      <c r="O85" s="88" t="s">
        <v>163</v>
      </c>
      <c r="P85" s="88">
        <v>0.44027777777777777</v>
      </c>
      <c r="Q85" s="88" t="s">
        <v>163</v>
      </c>
      <c r="R85" s="93">
        <v>0.48194444444444445</v>
      </c>
      <c r="S85" s="88" t="s">
        <v>163</v>
      </c>
      <c r="T85" s="88">
        <v>0.52361111111111114</v>
      </c>
      <c r="U85" s="88" t="s">
        <v>163</v>
      </c>
      <c r="V85" s="93">
        <v>0.56527777777777777</v>
      </c>
      <c r="W85" s="88" t="s">
        <v>163</v>
      </c>
      <c r="X85" s="88">
        <v>0.6069444444444444</v>
      </c>
      <c r="Y85" s="88" t="s">
        <v>163</v>
      </c>
      <c r="Z85" s="88">
        <v>0.64861111111111114</v>
      </c>
      <c r="AA85" s="88" t="s">
        <v>163</v>
      </c>
      <c r="AB85" s="88">
        <v>0.69027777777777777</v>
      </c>
      <c r="AC85" s="88" t="s">
        <v>163</v>
      </c>
      <c r="AD85" s="88">
        <v>0.7319444444444444</v>
      </c>
      <c r="AE85" s="88" t="s">
        <v>163</v>
      </c>
      <c r="AF85" s="88">
        <v>0.77361111111111114</v>
      </c>
      <c r="AG85" s="88" t="s">
        <v>163</v>
      </c>
      <c r="AH85" s="88">
        <v>0.81527777777777777</v>
      </c>
      <c r="AI85" s="88" t="s">
        <v>163</v>
      </c>
      <c r="AJ85" s="88">
        <v>0.8569444444444444</v>
      </c>
      <c r="AK85" s="88" t="s">
        <v>163</v>
      </c>
      <c r="AL85" s="88" t="s">
        <v>163</v>
      </c>
      <c r="AM85" s="88"/>
      <c r="AN85" s="88">
        <v>0.94027777777777777</v>
      </c>
      <c r="AO85" s="88"/>
      <c r="AP85" s="88"/>
      <c r="AQ85" s="88"/>
      <c r="AR85" s="88"/>
      <c r="AS85" s="7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</row>
    <row r="86" spans="1:102" s="58" customFormat="1" ht="12" customHeight="1" x14ac:dyDescent="0.2">
      <c r="B86" s="100"/>
      <c r="C86" s="133" t="s">
        <v>101</v>
      </c>
      <c r="D86" s="134"/>
      <c r="E86" s="134">
        <v>120</v>
      </c>
      <c r="F86" s="134"/>
      <c r="G86" s="134">
        <v>160</v>
      </c>
      <c r="H86" s="134"/>
      <c r="I86" s="134"/>
      <c r="J86" s="134"/>
      <c r="K86" s="134"/>
      <c r="L86" s="134" t="s">
        <v>171</v>
      </c>
      <c r="M86" s="134"/>
      <c r="N86" s="134">
        <v>120</v>
      </c>
      <c r="O86" s="134"/>
      <c r="P86" s="108">
        <v>160</v>
      </c>
      <c r="Q86" s="134"/>
      <c r="R86" s="134">
        <v>160</v>
      </c>
      <c r="S86" s="134"/>
      <c r="T86" s="134">
        <v>120</v>
      </c>
      <c r="U86" s="134"/>
      <c r="V86" s="134">
        <v>120</v>
      </c>
      <c r="W86" s="134"/>
      <c r="X86" s="108">
        <v>160</v>
      </c>
      <c r="Y86" s="134"/>
      <c r="Z86" s="134">
        <v>160</v>
      </c>
      <c r="AA86" s="134"/>
      <c r="AB86" s="134">
        <v>120</v>
      </c>
      <c r="AC86" s="134"/>
      <c r="AD86" s="134">
        <v>120</v>
      </c>
      <c r="AE86" s="134"/>
      <c r="AF86" s="108">
        <v>160</v>
      </c>
      <c r="AG86" s="134"/>
      <c r="AH86" s="134">
        <v>160</v>
      </c>
      <c r="AI86" s="134"/>
      <c r="AJ86" s="134">
        <v>120</v>
      </c>
      <c r="AK86" s="134"/>
      <c r="AL86" s="134"/>
      <c r="AM86" s="134"/>
      <c r="AN86" s="108">
        <v>160</v>
      </c>
      <c r="AO86" s="134"/>
      <c r="AP86" s="134"/>
      <c r="AQ86" s="134"/>
      <c r="AR86" s="134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</row>
    <row r="87" spans="1:102" s="58" customFormat="1" ht="12" customHeight="1" x14ac:dyDescent="0.2">
      <c r="B87" s="102" t="s">
        <v>102</v>
      </c>
      <c r="C87" s="110" t="s">
        <v>103</v>
      </c>
      <c r="D87" s="108"/>
      <c r="E87" s="134">
        <v>120</v>
      </c>
      <c r="F87" s="134"/>
      <c r="G87" s="134">
        <v>160</v>
      </c>
      <c r="H87" s="108"/>
      <c r="I87" s="108"/>
      <c r="J87" s="108"/>
      <c r="K87" s="108"/>
      <c r="L87" s="108" t="s">
        <v>171</v>
      </c>
      <c r="M87" s="108"/>
      <c r="N87" s="108">
        <v>120</v>
      </c>
      <c r="O87" s="108"/>
      <c r="P87" s="108">
        <v>160</v>
      </c>
      <c r="Q87" s="108"/>
      <c r="R87" s="108">
        <v>160</v>
      </c>
      <c r="S87" s="108"/>
      <c r="T87" s="108">
        <v>120</v>
      </c>
      <c r="U87" s="108"/>
      <c r="V87" s="108">
        <v>240</v>
      </c>
      <c r="W87" s="108"/>
      <c r="X87" s="108">
        <v>160</v>
      </c>
      <c r="Y87" s="108"/>
      <c r="Z87" s="108">
        <v>280</v>
      </c>
      <c r="AA87" s="108"/>
      <c r="AB87" s="108">
        <v>120</v>
      </c>
      <c r="AC87" s="108"/>
      <c r="AD87" s="108">
        <v>240</v>
      </c>
      <c r="AE87" s="108"/>
      <c r="AF87" s="108">
        <v>160</v>
      </c>
      <c r="AG87" s="108"/>
      <c r="AH87" s="108">
        <v>160</v>
      </c>
      <c r="AI87" s="108"/>
      <c r="AJ87" s="108">
        <v>120</v>
      </c>
      <c r="AK87" s="108"/>
      <c r="AL87" s="108"/>
      <c r="AM87" s="108"/>
      <c r="AN87" s="108">
        <v>160</v>
      </c>
      <c r="AO87" s="108"/>
      <c r="AP87" s="108"/>
      <c r="AQ87" s="108"/>
      <c r="AR87" s="10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  <c r="BH87" s="98"/>
      <c r="BI87" s="98"/>
      <c r="BJ87" s="98"/>
      <c r="BK87" s="98"/>
      <c r="BL87" s="98"/>
      <c r="BM87" s="98"/>
      <c r="BN87" s="98"/>
      <c r="BO87" s="98"/>
      <c r="BP87" s="98"/>
      <c r="BQ87" s="98"/>
      <c r="BR87" s="98"/>
      <c r="BS87" s="98"/>
      <c r="BT87" s="98"/>
      <c r="BU87" s="98"/>
      <c r="BV87" s="98"/>
      <c r="BW87" s="98"/>
      <c r="BX87" s="98"/>
      <c r="BY87" s="98"/>
      <c r="BZ87" s="98"/>
      <c r="CA87" s="98"/>
      <c r="CB87" s="98"/>
      <c r="CC87" s="98"/>
      <c r="CD87" s="98"/>
      <c r="CE87" s="98"/>
      <c r="CF87" s="98"/>
      <c r="CG87" s="98"/>
      <c r="CH87" s="98"/>
      <c r="CI87" s="98"/>
      <c r="CJ87" s="98"/>
      <c r="CK87" s="98"/>
      <c r="CL87" s="98"/>
      <c r="CM87" s="98"/>
      <c r="CN87" s="98"/>
      <c r="CO87" s="98"/>
      <c r="CP87" s="98"/>
      <c r="CQ87" s="98"/>
      <c r="CR87" s="98"/>
      <c r="CS87" s="98"/>
      <c r="CT87" s="98"/>
      <c r="CU87" s="98"/>
      <c r="CV87" s="98"/>
      <c r="CW87" s="98"/>
      <c r="CX87" s="98"/>
    </row>
    <row r="88" spans="1:102" s="58" customFormat="1" ht="12" customHeight="1" x14ac:dyDescent="0.2">
      <c r="B88" s="100"/>
      <c r="C88" s="110" t="s">
        <v>29</v>
      </c>
      <c r="D88" s="108"/>
      <c r="E88" s="108"/>
      <c r="F88" s="108"/>
      <c r="G88" s="108"/>
      <c r="H88" s="108"/>
      <c r="I88" s="108"/>
      <c r="J88" s="134">
        <v>160</v>
      </c>
      <c r="K88" s="134"/>
      <c r="L88" s="134">
        <v>120</v>
      </c>
      <c r="M88" s="134"/>
      <c r="N88" s="134">
        <v>120</v>
      </c>
      <c r="O88" s="134"/>
      <c r="P88" s="108">
        <v>160</v>
      </c>
      <c r="Q88" s="134"/>
      <c r="R88" s="134">
        <v>160</v>
      </c>
      <c r="S88" s="134"/>
      <c r="T88" s="134">
        <v>120</v>
      </c>
      <c r="U88" s="134"/>
      <c r="V88" s="134">
        <v>120</v>
      </c>
      <c r="W88" s="134"/>
      <c r="X88" s="108">
        <v>160</v>
      </c>
      <c r="Y88" s="134"/>
      <c r="Z88" s="134">
        <v>160</v>
      </c>
      <c r="AA88" s="134"/>
      <c r="AB88" s="134">
        <v>120</v>
      </c>
      <c r="AC88" s="134"/>
      <c r="AD88" s="134">
        <v>120</v>
      </c>
      <c r="AE88" s="134"/>
      <c r="AF88" s="108">
        <v>160</v>
      </c>
      <c r="AG88" s="134"/>
      <c r="AH88" s="134">
        <v>160</v>
      </c>
      <c r="AI88" s="134"/>
      <c r="AJ88" s="134">
        <v>120</v>
      </c>
      <c r="AK88" s="134"/>
      <c r="AL88" s="134"/>
      <c r="AM88" s="134"/>
      <c r="AN88" s="108">
        <v>160</v>
      </c>
      <c r="AO88" s="108"/>
      <c r="AP88" s="108"/>
      <c r="AQ88" s="108"/>
      <c r="AR88" s="10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</row>
    <row r="89" spans="1:102" s="58" customFormat="1" ht="12" customHeight="1" thickBot="1" x14ac:dyDescent="0.25">
      <c r="B89" s="101"/>
      <c r="C89" s="110" t="s">
        <v>30</v>
      </c>
      <c r="D89" s="108"/>
      <c r="E89" s="108"/>
      <c r="F89" s="108"/>
      <c r="G89" s="108"/>
      <c r="H89" s="108"/>
      <c r="I89" s="108"/>
      <c r="J89" s="108">
        <v>160</v>
      </c>
      <c r="K89" s="108"/>
      <c r="L89" s="134">
        <v>120</v>
      </c>
      <c r="M89" s="134"/>
      <c r="N89" s="134">
        <v>240</v>
      </c>
      <c r="O89" s="134"/>
      <c r="P89" s="108">
        <v>160</v>
      </c>
      <c r="Q89" s="134"/>
      <c r="R89" s="134">
        <v>280</v>
      </c>
      <c r="S89" s="134"/>
      <c r="T89" s="134">
        <v>120</v>
      </c>
      <c r="U89" s="134"/>
      <c r="V89" s="134">
        <v>240</v>
      </c>
      <c r="W89" s="134"/>
      <c r="X89" s="108">
        <v>160</v>
      </c>
      <c r="Y89" s="134"/>
      <c r="Z89" s="134">
        <v>160</v>
      </c>
      <c r="AA89" s="134"/>
      <c r="AB89" s="134">
        <v>120</v>
      </c>
      <c r="AC89" s="134"/>
      <c r="AD89" s="134">
        <v>120</v>
      </c>
      <c r="AE89" s="134"/>
      <c r="AF89" s="108">
        <v>160</v>
      </c>
      <c r="AG89" s="134"/>
      <c r="AH89" s="208">
        <v>160</v>
      </c>
      <c r="AI89" s="208"/>
      <c r="AJ89" s="134">
        <v>120</v>
      </c>
      <c r="AK89" s="134"/>
      <c r="AL89" s="134"/>
      <c r="AM89" s="134"/>
      <c r="AN89" s="108">
        <v>160</v>
      </c>
      <c r="AO89" s="108"/>
      <c r="AP89" s="108"/>
      <c r="AQ89" s="108"/>
      <c r="AR89" s="10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  <c r="BR89" s="98"/>
      <c r="BS89" s="98"/>
      <c r="BT89" s="98"/>
      <c r="BU89" s="98"/>
      <c r="BV89" s="98"/>
      <c r="BW89" s="98"/>
      <c r="BX89" s="98"/>
      <c r="BY89" s="98"/>
      <c r="BZ89" s="98"/>
      <c r="CA89" s="98"/>
      <c r="CB89" s="98"/>
      <c r="CC89" s="98"/>
      <c r="CD89" s="98"/>
      <c r="CE89" s="98"/>
      <c r="CF89" s="98"/>
      <c r="CG89" s="98"/>
      <c r="CH89" s="98"/>
      <c r="CI89" s="98"/>
      <c r="CJ89" s="98"/>
      <c r="CK89" s="98"/>
      <c r="CL89" s="98"/>
      <c r="CM89" s="98"/>
      <c r="CN89" s="98"/>
      <c r="CO89" s="98"/>
      <c r="CP89" s="98"/>
      <c r="CQ89" s="98"/>
      <c r="CR89" s="98"/>
      <c r="CS89" s="98"/>
      <c r="CT89" s="98"/>
      <c r="CU89" s="98"/>
      <c r="CV89" s="98"/>
      <c r="CW89" s="98"/>
      <c r="CX89" s="98"/>
    </row>
    <row r="90" spans="1:102" x14ac:dyDescent="0.25">
      <c r="A90"/>
      <c r="B90" s="103" t="s">
        <v>8</v>
      </c>
      <c r="C90"/>
      <c r="D90" s="89">
        <v>0.1763888888888889</v>
      </c>
      <c r="E90" s="89">
        <v>1.2361111111111101</v>
      </c>
      <c r="F90" s="75">
        <v>1.2777777777777799</v>
      </c>
      <c r="G90" s="111">
        <v>1.2777777777777799</v>
      </c>
      <c r="H90" s="89">
        <v>0.29305555555555557</v>
      </c>
      <c r="I90" s="123">
        <v>0.29305555555555557</v>
      </c>
      <c r="J90" s="75">
        <v>1.31944444444444</v>
      </c>
      <c r="K90" s="111">
        <v>1.31944444444444</v>
      </c>
      <c r="L90" s="112">
        <v>1.3611111111111101</v>
      </c>
      <c r="M90" s="76">
        <v>1.3611111111111101</v>
      </c>
      <c r="N90" s="75">
        <v>1.4027777777777799</v>
      </c>
      <c r="O90" s="111">
        <v>1.4027777777777799</v>
      </c>
      <c r="P90" s="112">
        <v>1.44444444444444</v>
      </c>
      <c r="Q90" s="76">
        <v>1.44444444444444</v>
      </c>
      <c r="R90" s="75">
        <v>1.4861111111111101</v>
      </c>
      <c r="S90" s="111">
        <v>1.4861111111111101</v>
      </c>
      <c r="T90" s="112">
        <v>1.5277777777777799</v>
      </c>
      <c r="U90" s="76">
        <v>1.5277777777777799</v>
      </c>
      <c r="V90" s="201">
        <v>1.56944444444444</v>
      </c>
      <c r="W90" s="111">
        <v>1.56944444444444</v>
      </c>
      <c r="X90" s="112">
        <v>1.6111111111111101</v>
      </c>
      <c r="Y90" s="76">
        <v>1.6111111111111101</v>
      </c>
      <c r="Z90" s="75">
        <v>1.6527777777777799</v>
      </c>
      <c r="AA90" s="111">
        <v>1.6527777777777799</v>
      </c>
      <c r="AB90" s="112">
        <v>1.69444444444444</v>
      </c>
      <c r="AC90" s="76">
        <v>1.69444444444444</v>
      </c>
      <c r="AD90" s="75">
        <v>1.7361111111111101</v>
      </c>
      <c r="AE90" s="111">
        <v>1.7361111111111101</v>
      </c>
      <c r="AF90" s="112">
        <v>1.7777777777777799</v>
      </c>
      <c r="AG90" s="76">
        <v>1.7777777777777799</v>
      </c>
      <c r="AH90" s="112">
        <v>1.81944444444444</v>
      </c>
      <c r="AI90" s="111">
        <v>1.81944444444444</v>
      </c>
      <c r="AJ90" s="112">
        <v>1.8611111111111101</v>
      </c>
      <c r="AK90" s="76">
        <v>1.8611111111111101</v>
      </c>
      <c r="AL90" s="71">
        <v>0.92361111111111116</v>
      </c>
      <c r="AM90" s="89">
        <v>0.92638888888888893</v>
      </c>
      <c r="AN90" s="106">
        <v>0.94097222222222221</v>
      </c>
      <c r="AO90" s="7">
        <v>0.96805555555555556</v>
      </c>
      <c r="AP90" s="86">
        <v>5.1388888888888887E-2</v>
      </c>
      <c r="AQ90" s="179">
        <v>0.13472222222222599</v>
      </c>
      <c r="AR90" s="179">
        <v>0.218055555555563</v>
      </c>
      <c r="AS90" s="7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</row>
    <row r="91" spans="1:102" x14ac:dyDescent="0.25">
      <c r="A91"/>
      <c r="B91" s="35" t="s">
        <v>7</v>
      </c>
      <c r="C91"/>
      <c r="D91" s="86">
        <v>0.18124999999999999</v>
      </c>
      <c r="E91" s="86">
        <v>1.2409722222222199</v>
      </c>
      <c r="F91" s="67">
        <v>1.28263888888889</v>
      </c>
      <c r="G91" s="113">
        <v>1.28263888888889</v>
      </c>
      <c r="H91" s="86">
        <v>0.29791666666666666</v>
      </c>
      <c r="I91" s="117">
        <v>0.29791666666666666</v>
      </c>
      <c r="J91" s="67">
        <v>1.3243055555555601</v>
      </c>
      <c r="K91" s="113">
        <v>1.3243055555555601</v>
      </c>
      <c r="L91" s="114">
        <v>1.3659722222222199</v>
      </c>
      <c r="M91" s="68">
        <v>1.3659722222222199</v>
      </c>
      <c r="N91" s="67">
        <v>1.40763888888889</v>
      </c>
      <c r="O91" s="113">
        <v>1.40763888888889</v>
      </c>
      <c r="P91" s="114">
        <v>1.4493055555555601</v>
      </c>
      <c r="Q91" s="68">
        <v>1.4493055555555601</v>
      </c>
      <c r="R91" s="67">
        <v>1.4909722222222199</v>
      </c>
      <c r="S91" s="113">
        <v>1.4909722222222199</v>
      </c>
      <c r="T91" s="114">
        <v>1.53263888888889</v>
      </c>
      <c r="U91" s="68">
        <v>1.53263888888889</v>
      </c>
      <c r="V91" s="202">
        <v>1.5743055555555601</v>
      </c>
      <c r="W91" s="113">
        <v>1.5743055555555601</v>
      </c>
      <c r="X91" s="114">
        <v>1.6159722222222199</v>
      </c>
      <c r="Y91" s="68">
        <v>1.6159722222222199</v>
      </c>
      <c r="Z91" s="67">
        <v>1.65763888888889</v>
      </c>
      <c r="AA91" s="113">
        <v>1.65763888888889</v>
      </c>
      <c r="AB91" s="114">
        <v>1.6993055555555601</v>
      </c>
      <c r="AC91" s="68">
        <v>1.6993055555555601</v>
      </c>
      <c r="AD91" s="67">
        <v>1.7409722222222199</v>
      </c>
      <c r="AE91" s="113">
        <v>1.7409722222222199</v>
      </c>
      <c r="AF91" s="114">
        <v>1.78263888888889</v>
      </c>
      <c r="AG91" s="68">
        <v>1.78263888888889</v>
      </c>
      <c r="AH91" s="114">
        <v>1.8243055555555601</v>
      </c>
      <c r="AI91" s="113">
        <v>1.8243055555555601</v>
      </c>
      <c r="AJ91" s="114">
        <v>1.8659722222222199</v>
      </c>
      <c r="AK91" s="68">
        <v>1.8659722222222199</v>
      </c>
      <c r="AL91" s="67">
        <v>0.92847222222222225</v>
      </c>
      <c r="AM91" s="86">
        <v>0.93125000000000002</v>
      </c>
      <c r="AN91" s="106">
        <v>0.9458333333333333</v>
      </c>
      <c r="AO91" s="7">
        <v>0.97291666666666665</v>
      </c>
      <c r="AP91" s="86">
        <v>5.6250000000000001E-2</v>
      </c>
      <c r="AQ91" s="179">
        <v>0.139583333333337</v>
      </c>
      <c r="AR91" s="179">
        <v>0.22291666666667401</v>
      </c>
      <c r="AS91" s="7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</row>
    <row r="92" spans="1:102" x14ac:dyDescent="0.25">
      <c r="A92"/>
      <c r="B92" s="35" t="s">
        <v>99</v>
      </c>
      <c r="C92"/>
      <c r="D92" s="86">
        <v>0.18611111111111112</v>
      </c>
      <c r="E92" s="86">
        <v>1.24583333333333</v>
      </c>
      <c r="F92" s="67">
        <v>1.2875000000000001</v>
      </c>
      <c r="G92" s="113">
        <v>1.2875000000000001</v>
      </c>
      <c r="H92" s="86"/>
      <c r="I92" s="117">
        <v>0.30277777777777776</v>
      </c>
      <c r="J92" s="67">
        <v>1.3291666666666699</v>
      </c>
      <c r="K92" s="113">
        <v>1.3291666666666699</v>
      </c>
      <c r="L92" s="114">
        <v>1.37083333333333</v>
      </c>
      <c r="M92" s="68">
        <v>1.37083333333333</v>
      </c>
      <c r="N92" s="67">
        <v>1.4125000000000001</v>
      </c>
      <c r="O92" s="113">
        <v>1.4125000000000001</v>
      </c>
      <c r="P92" s="114">
        <v>1.4541666666666699</v>
      </c>
      <c r="Q92" s="68">
        <v>1.4541666666666699</v>
      </c>
      <c r="R92" s="67">
        <v>1.49583333333333</v>
      </c>
      <c r="S92" s="113">
        <v>1.49583333333333</v>
      </c>
      <c r="T92" s="114">
        <v>1.5375000000000001</v>
      </c>
      <c r="U92" s="68">
        <v>1.5375000000000001</v>
      </c>
      <c r="V92" s="202">
        <v>1.5791666666666699</v>
      </c>
      <c r="W92" s="113">
        <v>1.5791666666666699</v>
      </c>
      <c r="X92" s="114">
        <v>1.62083333333333</v>
      </c>
      <c r="Y92" s="68">
        <v>1.62083333333333</v>
      </c>
      <c r="Z92" s="67">
        <v>1.6625000000000001</v>
      </c>
      <c r="AA92" s="113">
        <v>1.6625000000000001</v>
      </c>
      <c r="AB92" s="114">
        <v>1.7041666666666699</v>
      </c>
      <c r="AC92" s="68">
        <v>1.7041666666666699</v>
      </c>
      <c r="AD92" s="67">
        <v>1.74583333333333</v>
      </c>
      <c r="AE92" s="113">
        <v>1.74583333333333</v>
      </c>
      <c r="AF92" s="114">
        <v>1.7875000000000001</v>
      </c>
      <c r="AG92" s="68">
        <v>1.7875000000000001</v>
      </c>
      <c r="AH92" s="114">
        <v>1.8291666666666699</v>
      </c>
      <c r="AI92" s="113">
        <v>1.8291666666666699</v>
      </c>
      <c r="AJ92" s="114">
        <v>1.87083333333333</v>
      </c>
      <c r="AK92" s="68">
        <v>1.87083333333333</v>
      </c>
      <c r="AL92" s="67"/>
      <c r="AM92" s="86">
        <v>0.93611111111111112</v>
      </c>
      <c r="AN92" s="106"/>
      <c r="AO92" s="7">
        <v>0.97777777777777775</v>
      </c>
      <c r="AP92" s="86">
        <v>6.1111111111111109E-2</v>
      </c>
      <c r="AQ92" s="179">
        <v>0.14444444444444801</v>
      </c>
      <c r="AR92" s="179">
        <v>0.22777777777778499</v>
      </c>
      <c r="AS92" s="7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</row>
    <row r="93" spans="1:102" x14ac:dyDescent="0.25">
      <c r="A93"/>
      <c r="B93" s="35" t="s">
        <v>98</v>
      </c>
      <c r="C93"/>
      <c r="D93" s="86">
        <v>0.18958333333333333</v>
      </c>
      <c r="E93" s="86">
        <v>1.2493055555555601</v>
      </c>
      <c r="F93" s="67">
        <v>1.29097222222222</v>
      </c>
      <c r="G93" s="113">
        <v>1.29097222222222</v>
      </c>
      <c r="H93" s="86"/>
      <c r="I93" s="117">
        <v>0.30625000000000002</v>
      </c>
      <c r="J93" s="67">
        <v>1.33263888888889</v>
      </c>
      <c r="K93" s="113">
        <v>1.33263888888889</v>
      </c>
      <c r="L93" s="114">
        <v>1.3743055555555601</v>
      </c>
      <c r="M93" s="68">
        <v>1.3743055555555601</v>
      </c>
      <c r="N93" s="67">
        <v>1.41597222222222</v>
      </c>
      <c r="O93" s="113">
        <v>1.41597222222222</v>
      </c>
      <c r="P93" s="114">
        <v>1.45763888888889</v>
      </c>
      <c r="Q93" s="68">
        <v>1.45763888888889</v>
      </c>
      <c r="R93" s="67">
        <v>1.4993055555555601</v>
      </c>
      <c r="S93" s="113">
        <v>1.4993055555555601</v>
      </c>
      <c r="T93" s="114">
        <v>1.54097222222222</v>
      </c>
      <c r="U93" s="68">
        <v>1.54097222222222</v>
      </c>
      <c r="V93" s="202">
        <v>1.58263888888889</v>
      </c>
      <c r="W93" s="113">
        <v>1.58263888888889</v>
      </c>
      <c r="X93" s="114">
        <v>1.6243055555555601</v>
      </c>
      <c r="Y93" s="68">
        <v>1.6243055555555601</v>
      </c>
      <c r="Z93" s="67">
        <v>1.66597222222222</v>
      </c>
      <c r="AA93" s="113">
        <v>1.66597222222222</v>
      </c>
      <c r="AB93" s="114">
        <v>1.70763888888889</v>
      </c>
      <c r="AC93" s="68">
        <v>1.70763888888889</v>
      </c>
      <c r="AD93" s="67">
        <v>1.7493055555555601</v>
      </c>
      <c r="AE93" s="113">
        <v>1.7493055555555601</v>
      </c>
      <c r="AF93" s="114">
        <v>1.79097222222222</v>
      </c>
      <c r="AG93" s="68">
        <v>1.79097222222222</v>
      </c>
      <c r="AH93" s="114">
        <v>1.83263888888889</v>
      </c>
      <c r="AI93" s="113">
        <v>1.83263888888889</v>
      </c>
      <c r="AJ93" s="114">
        <v>1.8743055555555601</v>
      </c>
      <c r="AK93" s="68">
        <v>1.8743055555555601</v>
      </c>
      <c r="AL93" s="67"/>
      <c r="AM93" s="86">
        <v>0.93958333333333333</v>
      </c>
      <c r="AN93" s="106"/>
      <c r="AO93" s="7">
        <v>0.98124999999999996</v>
      </c>
      <c r="AP93" s="86">
        <v>6.458333333333334E-2</v>
      </c>
      <c r="AQ93" s="179">
        <v>0.14791666666667</v>
      </c>
      <c r="AR93" s="179">
        <v>0.23125000000000601</v>
      </c>
      <c r="AS93" s="7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</row>
    <row r="94" spans="1:102" x14ac:dyDescent="0.25">
      <c r="A94"/>
      <c r="B94" s="35" t="s">
        <v>97</v>
      </c>
      <c r="C94"/>
      <c r="D94" s="86">
        <v>0.19305555555555556</v>
      </c>
      <c r="E94" s="86">
        <v>0.25277777777777799</v>
      </c>
      <c r="F94" s="67">
        <v>0.29444444444444401</v>
      </c>
      <c r="G94" s="113">
        <v>0.29444444444444401</v>
      </c>
      <c r="H94" s="86"/>
      <c r="I94" s="117">
        <v>0.30972222222222223</v>
      </c>
      <c r="J94" s="67">
        <v>0.33611111111111103</v>
      </c>
      <c r="K94" s="113">
        <v>0.33611111111111103</v>
      </c>
      <c r="L94" s="114">
        <v>0.37777777777777799</v>
      </c>
      <c r="M94" s="68">
        <v>0.37777777777777799</v>
      </c>
      <c r="N94" s="67">
        <v>0.41944444444444401</v>
      </c>
      <c r="O94" s="113">
        <v>0.41944444444444401</v>
      </c>
      <c r="P94" s="114">
        <v>0.46111111111111103</v>
      </c>
      <c r="Q94" s="68">
        <v>0.46111111111111103</v>
      </c>
      <c r="R94" s="67">
        <v>0.50277777777777799</v>
      </c>
      <c r="S94" s="113">
        <v>0.50277777777777799</v>
      </c>
      <c r="T94" s="114">
        <v>0.54444444444444395</v>
      </c>
      <c r="U94" s="68">
        <v>0.54444444444444395</v>
      </c>
      <c r="V94" s="202">
        <v>0.58611111111111103</v>
      </c>
      <c r="W94" s="113">
        <v>0.58611111111111103</v>
      </c>
      <c r="X94" s="114">
        <v>0.62777777777777799</v>
      </c>
      <c r="Y94" s="68">
        <v>0.62777777777777799</v>
      </c>
      <c r="Z94" s="67">
        <v>0.66944444444444395</v>
      </c>
      <c r="AA94" s="113">
        <v>0.66944444444444395</v>
      </c>
      <c r="AB94" s="114">
        <v>0.71111111111111103</v>
      </c>
      <c r="AC94" s="68">
        <v>0.71111111111111103</v>
      </c>
      <c r="AD94" s="67">
        <v>0.75277777777777799</v>
      </c>
      <c r="AE94" s="113">
        <v>0.75277777777777799</v>
      </c>
      <c r="AF94" s="114">
        <v>0.79444444444444395</v>
      </c>
      <c r="AG94" s="68">
        <v>0.79444444444444395</v>
      </c>
      <c r="AH94" s="114">
        <v>0.83611111111111103</v>
      </c>
      <c r="AI94" s="113">
        <v>0.83611111111111103</v>
      </c>
      <c r="AJ94" s="114">
        <v>0.87777777777777799</v>
      </c>
      <c r="AK94" s="68">
        <v>0.87777777777777799</v>
      </c>
      <c r="AL94" s="67"/>
      <c r="AM94" s="86">
        <v>0.94305555555555554</v>
      </c>
      <c r="AN94" s="106"/>
      <c r="AO94" s="7">
        <v>0.98472222222222228</v>
      </c>
      <c r="AP94" s="86">
        <v>6.805555555555555E-2</v>
      </c>
      <c r="AQ94" s="179">
        <v>0.15138888888889199</v>
      </c>
      <c r="AR94" s="179">
        <v>0.23472222222222899</v>
      </c>
      <c r="AS94" s="7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</row>
    <row r="95" spans="1:102" x14ac:dyDescent="0.25">
      <c r="A95"/>
      <c r="B95" s="103" t="s">
        <v>96</v>
      </c>
      <c r="C95"/>
      <c r="D95" s="86">
        <v>0.19791666666666666</v>
      </c>
      <c r="E95" s="86">
        <v>0.25694444444444398</v>
      </c>
      <c r="F95" s="67">
        <v>0.29861111111111099</v>
      </c>
      <c r="G95" s="113">
        <v>0.29861111111111099</v>
      </c>
      <c r="H95" s="86"/>
      <c r="I95" s="117">
        <v>0.31388888888888888</v>
      </c>
      <c r="J95" s="67">
        <v>0.34027777777777801</v>
      </c>
      <c r="K95" s="113">
        <v>0.34027777777777801</v>
      </c>
      <c r="L95" s="114">
        <v>0.38194444444444398</v>
      </c>
      <c r="M95" s="68">
        <v>0.38194444444444398</v>
      </c>
      <c r="N95" s="67">
        <v>0.42361111111111099</v>
      </c>
      <c r="O95" s="113">
        <v>0.42361111111111099</v>
      </c>
      <c r="P95" s="114">
        <v>0.46527777777777801</v>
      </c>
      <c r="Q95" s="68">
        <v>0.46527777777777801</v>
      </c>
      <c r="R95" s="67">
        <v>0.50694444444444398</v>
      </c>
      <c r="S95" s="113">
        <v>0.50694444444444398</v>
      </c>
      <c r="T95" s="114">
        <v>0.54861111111111105</v>
      </c>
      <c r="U95" s="68">
        <v>0.54861111111111105</v>
      </c>
      <c r="V95" s="67">
        <v>0.59027777777777801</v>
      </c>
      <c r="W95" s="113">
        <v>0.59027777777777801</v>
      </c>
      <c r="X95" s="114">
        <v>0.63194444444444398</v>
      </c>
      <c r="Y95" s="68">
        <v>0.63194444444444398</v>
      </c>
      <c r="Z95" s="67">
        <v>0.67361111111111105</v>
      </c>
      <c r="AA95" s="113">
        <v>0.67361111111111105</v>
      </c>
      <c r="AB95" s="114">
        <v>0.71527777777777801</v>
      </c>
      <c r="AC95" s="68">
        <v>0.71527777777777801</v>
      </c>
      <c r="AD95" s="67">
        <v>0.75694444444444398</v>
      </c>
      <c r="AE95" s="113">
        <v>0.75694444444444398</v>
      </c>
      <c r="AF95" s="114">
        <v>0.79861111111111105</v>
      </c>
      <c r="AG95" s="68">
        <v>0.79861111111111105</v>
      </c>
      <c r="AH95" s="114">
        <v>0.84027777777777801</v>
      </c>
      <c r="AI95" s="113">
        <v>0.84027777777777801</v>
      </c>
      <c r="AJ95" s="114">
        <v>0.88194444444444398</v>
      </c>
      <c r="AK95" s="68">
        <v>0.88194444444444398</v>
      </c>
      <c r="AL95" s="67"/>
      <c r="AM95" s="86">
        <v>0.94791666666666663</v>
      </c>
      <c r="AN95" s="106"/>
      <c r="AO95" s="7">
        <v>0.98958333333333337</v>
      </c>
      <c r="AP95" s="86">
        <v>7.2916666666666671E-2</v>
      </c>
      <c r="AQ95" s="179">
        <v>0.156250000000003</v>
      </c>
      <c r="AR95" s="179">
        <v>0.23958333333334</v>
      </c>
      <c r="AS95" s="7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</row>
    <row r="96" spans="1:102" x14ac:dyDescent="0.25">
      <c r="A96"/>
      <c r="B96" s="35" t="s">
        <v>95</v>
      </c>
      <c r="C96"/>
      <c r="D96" s="86">
        <v>0.20347222222222222</v>
      </c>
      <c r="E96" s="86">
        <v>0.26250000000000001</v>
      </c>
      <c r="F96" s="67">
        <v>0.30416666666666697</v>
      </c>
      <c r="G96" s="113">
        <v>0.30416666666666697</v>
      </c>
      <c r="H96" s="86"/>
      <c r="I96" s="113"/>
      <c r="J96" s="67">
        <v>0.34583333333333299</v>
      </c>
      <c r="K96" s="113">
        <v>0.34583333333333299</v>
      </c>
      <c r="L96" s="114">
        <v>0.38750000000000001</v>
      </c>
      <c r="M96" s="68">
        <v>0.38750000000000001</v>
      </c>
      <c r="N96" s="67">
        <v>0.42916666666666697</v>
      </c>
      <c r="O96" s="113">
        <v>0.42916666666666697</v>
      </c>
      <c r="P96" s="114">
        <v>0.47083333333333299</v>
      </c>
      <c r="Q96" s="68">
        <v>0.47083333333333299</v>
      </c>
      <c r="R96" s="67">
        <v>0.51249999999999996</v>
      </c>
      <c r="S96" s="113">
        <v>0.51249999999999996</v>
      </c>
      <c r="T96" s="114">
        <v>0.55416666666666703</v>
      </c>
      <c r="U96" s="68">
        <v>0.55416666666666703</v>
      </c>
      <c r="V96" s="67">
        <v>0.59583333333333299</v>
      </c>
      <c r="W96" s="113">
        <v>0.59583333333333299</v>
      </c>
      <c r="X96" s="114">
        <v>0.63749999999999996</v>
      </c>
      <c r="Y96" s="68">
        <v>0.63749999999999996</v>
      </c>
      <c r="Z96" s="67">
        <v>0.67916666666666703</v>
      </c>
      <c r="AA96" s="113">
        <v>0.67916666666666703</v>
      </c>
      <c r="AB96" s="114">
        <v>0.72083333333333299</v>
      </c>
      <c r="AC96" s="68">
        <v>0.72083333333333299</v>
      </c>
      <c r="AD96" s="67">
        <v>0.76249999999999996</v>
      </c>
      <c r="AE96" s="113">
        <v>0.76249999999999996</v>
      </c>
      <c r="AF96" s="114">
        <v>0.80416666666666703</v>
      </c>
      <c r="AG96" s="68">
        <v>0.80416666666666703</v>
      </c>
      <c r="AH96" s="114">
        <v>0.84583333333333299</v>
      </c>
      <c r="AI96" s="113">
        <v>0.84583333333333299</v>
      </c>
      <c r="AJ96" s="114">
        <v>0.88749999999999996</v>
      </c>
      <c r="AK96" s="68">
        <v>0.88749999999999996</v>
      </c>
      <c r="AL96" s="67"/>
      <c r="AM96" s="86">
        <v>0.95347222222222228</v>
      </c>
      <c r="AN96" s="106"/>
      <c r="AO96" s="7">
        <v>0.99513888888888891</v>
      </c>
      <c r="AP96" s="86">
        <v>7.8472222222222221E-2</v>
      </c>
      <c r="AQ96" s="179">
        <v>0.16180555555555901</v>
      </c>
      <c r="AR96" s="179">
        <v>0.24513888888889601</v>
      </c>
      <c r="AS96" s="7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</row>
    <row r="97" spans="1:102" x14ac:dyDescent="0.25">
      <c r="A97"/>
      <c r="B97" s="40" t="s">
        <v>12</v>
      </c>
      <c r="C97" s="3" t="s">
        <v>93</v>
      </c>
      <c r="D97" s="88">
        <v>0.20694444444444443</v>
      </c>
      <c r="E97" s="88">
        <v>0.265972222222222</v>
      </c>
      <c r="F97" s="69">
        <v>0.30763888888888902</v>
      </c>
      <c r="G97" s="115">
        <v>0.30763888888888902</v>
      </c>
      <c r="H97" s="88"/>
      <c r="I97" s="115"/>
      <c r="J97" s="69">
        <v>0.34930555555555598</v>
      </c>
      <c r="K97" s="115">
        <v>0.34930555555555598</v>
      </c>
      <c r="L97" s="116">
        <v>0.390972222222222</v>
      </c>
      <c r="M97" s="70">
        <v>0.390972222222222</v>
      </c>
      <c r="N97" s="69">
        <v>0.43263888888888902</v>
      </c>
      <c r="O97" s="115">
        <v>0.43263888888888902</v>
      </c>
      <c r="P97" s="116">
        <v>0.47430555555555598</v>
      </c>
      <c r="Q97" s="70">
        <v>0.47430555555555598</v>
      </c>
      <c r="R97" s="69">
        <v>0.51597222222222205</v>
      </c>
      <c r="S97" s="115">
        <v>0.51597222222222205</v>
      </c>
      <c r="T97" s="116">
        <v>0.55763888888888902</v>
      </c>
      <c r="U97" s="70">
        <v>0.55763888888888902</v>
      </c>
      <c r="V97" s="69">
        <v>0.59930555555555598</v>
      </c>
      <c r="W97" s="115">
        <v>0.59930555555555598</v>
      </c>
      <c r="X97" s="116">
        <v>0.64097222222222205</v>
      </c>
      <c r="Y97" s="70">
        <v>0.64097222222222205</v>
      </c>
      <c r="Z97" s="69">
        <v>0.68263888888888902</v>
      </c>
      <c r="AA97" s="115">
        <v>0.68263888888888902</v>
      </c>
      <c r="AB97" s="116">
        <v>0.72430555555555598</v>
      </c>
      <c r="AC97" s="70">
        <v>0.72430555555555598</v>
      </c>
      <c r="AD97" s="69">
        <v>0.76597222222222205</v>
      </c>
      <c r="AE97" s="115">
        <v>0.76597222222222205</v>
      </c>
      <c r="AF97" s="116">
        <v>0.80763888888888902</v>
      </c>
      <c r="AG97" s="70">
        <v>0.80763888888888902</v>
      </c>
      <c r="AH97" s="116">
        <v>0.84930555555555598</v>
      </c>
      <c r="AI97" s="115">
        <v>0.84930555555555598</v>
      </c>
      <c r="AJ97" s="116">
        <v>0.89097222222222205</v>
      </c>
      <c r="AK97" s="70">
        <v>0.89097222222222205</v>
      </c>
      <c r="AL97" s="69"/>
      <c r="AM97" s="88">
        <v>0.95694444444444449</v>
      </c>
      <c r="AN97" s="107"/>
      <c r="AO97" s="9">
        <v>0.99861111111111112</v>
      </c>
      <c r="AP97" s="88">
        <v>8.1944444444444445E-2</v>
      </c>
      <c r="AQ97" s="180">
        <v>0.16527777777778099</v>
      </c>
      <c r="AR97" s="180">
        <v>0.248611111111117</v>
      </c>
      <c r="AS97" s="10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</row>
    <row r="98" spans="1:102" x14ac:dyDescent="0.25">
      <c r="A98"/>
      <c r="B98" s="96" t="s">
        <v>12</v>
      </c>
      <c r="C98" s="4"/>
      <c r="D98" s="89">
        <v>0.2076388888888889</v>
      </c>
      <c r="E98" s="89">
        <v>0.26666666666666666</v>
      </c>
      <c r="F98" s="71">
        <v>0.30833333333333335</v>
      </c>
      <c r="G98" s="124">
        <v>0.30833333333333335</v>
      </c>
      <c r="H98" s="89"/>
      <c r="I98" s="124"/>
      <c r="J98" s="71">
        <v>0.35000000000000003</v>
      </c>
      <c r="K98" s="124">
        <v>0.35000000000000003</v>
      </c>
      <c r="L98" s="126">
        <v>0.39166666666666666</v>
      </c>
      <c r="M98" s="72">
        <v>0.39166666666666666</v>
      </c>
      <c r="N98" s="71">
        <v>0.43333333333333335</v>
      </c>
      <c r="O98" s="124">
        <v>0.43333333333333335</v>
      </c>
      <c r="P98" s="126">
        <v>0.47500000000000003</v>
      </c>
      <c r="Q98" s="72">
        <v>0.47500000000000003</v>
      </c>
      <c r="R98" s="71">
        <v>0.51666666666666672</v>
      </c>
      <c r="S98" s="124">
        <v>0.51666666666666672</v>
      </c>
      <c r="T98" s="126">
        <v>0.55833333333333335</v>
      </c>
      <c r="U98" s="72">
        <v>0.55833333333333335</v>
      </c>
      <c r="V98" s="71">
        <v>0.6</v>
      </c>
      <c r="W98" s="124">
        <v>0.6</v>
      </c>
      <c r="X98" s="126">
        <v>0.64166666666666672</v>
      </c>
      <c r="Y98" s="72">
        <v>0.64166666666666672</v>
      </c>
      <c r="Z98" s="71">
        <v>0.68333333333333324</v>
      </c>
      <c r="AA98" s="124">
        <v>0.68333333333333324</v>
      </c>
      <c r="AB98" s="126">
        <v>0.72499999999999998</v>
      </c>
      <c r="AC98" s="72">
        <v>0.72499999999999998</v>
      </c>
      <c r="AD98" s="71">
        <v>0.76666666666666661</v>
      </c>
      <c r="AE98" s="124">
        <v>0.76666666666666661</v>
      </c>
      <c r="AF98" s="126">
        <v>0.80833333333333324</v>
      </c>
      <c r="AG98" s="72">
        <v>0.80833333333333324</v>
      </c>
      <c r="AH98" s="126">
        <v>0.85</v>
      </c>
      <c r="AI98" s="124">
        <v>0.85</v>
      </c>
      <c r="AJ98" s="126">
        <v>0.89166666666666661</v>
      </c>
      <c r="AK98" s="72">
        <v>0.89166666666666661</v>
      </c>
      <c r="AL98" s="71"/>
      <c r="AM98" s="89">
        <v>0.95763888888888893</v>
      </c>
      <c r="AN98" s="105"/>
      <c r="AO98" s="8">
        <v>0.99930555555555556</v>
      </c>
      <c r="AP98" s="89">
        <v>8.2638888888888887E-2</v>
      </c>
      <c r="AQ98" s="181">
        <v>0.16597222222222599</v>
      </c>
      <c r="AR98" s="181">
        <v>0.249305555555563</v>
      </c>
      <c r="AS98" s="7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</row>
    <row r="99" spans="1:102" x14ac:dyDescent="0.25">
      <c r="A99"/>
      <c r="B99" s="40" t="s">
        <v>94</v>
      </c>
      <c r="C99" s="3"/>
      <c r="D99" s="88">
        <v>0.21458333333333332</v>
      </c>
      <c r="E99" s="88" t="s">
        <v>163</v>
      </c>
      <c r="F99" s="69" t="s">
        <v>163</v>
      </c>
      <c r="G99" s="115" t="s">
        <v>163</v>
      </c>
      <c r="H99" s="88"/>
      <c r="I99" s="115"/>
      <c r="J99" s="69" t="s">
        <v>163</v>
      </c>
      <c r="K99" s="115" t="s">
        <v>163</v>
      </c>
      <c r="L99" s="116" t="s">
        <v>163</v>
      </c>
      <c r="M99" s="70" t="s">
        <v>163</v>
      </c>
      <c r="N99" s="69" t="s">
        <v>163</v>
      </c>
      <c r="O99" s="115" t="s">
        <v>163</v>
      </c>
      <c r="P99" s="116" t="s">
        <v>163</v>
      </c>
      <c r="Q99" s="70" t="s">
        <v>163</v>
      </c>
      <c r="R99" s="69" t="s">
        <v>163</v>
      </c>
      <c r="S99" s="115" t="s">
        <v>163</v>
      </c>
      <c r="T99" s="116" t="s">
        <v>163</v>
      </c>
      <c r="U99" s="70" t="s">
        <v>163</v>
      </c>
      <c r="V99" s="69" t="s">
        <v>163</v>
      </c>
      <c r="W99" s="115" t="s">
        <v>163</v>
      </c>
      <c r="X99" s="116" t="s">
        <v>163</v>
      </c>
      <c r="Y99" s="70" t="s">
        <v>163</v>
      </c>
      <c r="Z99" s="69" t="s">
        <v>163</v>
      </c>
      <c r="AA99" s="115" t="s">
        <v>163</v>
      </c>
      <c r="AB99" s="116" t="s">
        <v>163</v>
      </c>
      <c r="AC99" s="70" t="s">
        <v>163</v>
      </c>
      <c r="AD99" s="69" t="s">
        <v>163</v>
      </c>
      <c r="AE99" s="115" t="s">
        <v>163</v>
      </c>
      <c r="AF99" s="116" t="s">
        <v>163</v>
      </c>
      <c r="AG99" s="70" t="s">
        <v>163</v>
      </c>
      <c r="AH99" s="116" t="s">
        <v>163</v>
      </c>
      <c r="AI99" s="115" t="s">
        <v>163</v>
      </c>
      <c r="AJ99" s="116" t="s">
        <v>163</v>
      </c>
      <c r="AK99" s="70" t="s">
        <v>163</v>
      </c>
      <c r="AL99" s="69"/>
      <c r="AM99" s="88">
        <v>0.96458333333333335</v>
      </c>
      <c r="AN99" s="107"/>
      <c r="AO99" s="9">
        <v>6.2500000000000003E-3</v>
      </c>
      <c r="AP99" s="88">
        <v>8.9583333333333334E-2</v>
      </c>
      <c r="AQ99" s="180">
        <v>0.17291666666666666</v>
      </c>
      <c r="AR99" s="180">
        <v>0.25624999999999998</v>
      </c>
      <c r="AS99" s="10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</row>
    <row r="100" spans="1:102" x14ac:dyDescent="0.25">
      <c r="A100"/>
      <c r="B100" s="103" t="s">
        <v>94</v>
      </c>
      <c r="C100"/>
      <c r="D100" s="86">
        <v>0.22013888888888888</v>
      </c>
      <c r="E100" s="86" t="s">
        <v>163</v>
      </c>
      <c r="F100" s="67" t="s">
        <v>163</v>
      </c>
      <c r="G100" s="113" t="s">
        <v>163</v>
      </c>
      <c r="H100" s="86"/>
      <c r="I100" s="113"/>
      <c r="J100" s="67" t="s">
        <v>163</v>
      </c>
      <c r="K100" s="113" t="s">
        <v>163</v>
      </c>
      <c r="L100" s="114" t="s">
        <v>163</v>
      </c>
      <c r="M100" s="68" t="s">
        <v>163</v>
      </c>
      <c r="N100" s="67" t="s">
        <v>163</v>
      </c>
      <c r="O100" s="113" t="s">
        <v>163</v>
      </c>
      <c r="P100" s="114" t="s">
        <v>163</v>
      </c>
      <c r="Q100" s="68" t="s">
        <v>163</v>
      </c>
      <c r="R100" s="67" t="s">
        <v>163</v>
      </c>
      <c r="S100" s="113" t="s">
        <v>163</v>
      </c>
      <c r="T100" s="114" t="s">
        <v>163</v>
      </c>
      <c r="U100" s="68" t="s">
        <v>163</v>
      </c>
      <c r="V100" s="67" t="s">
        <v>163</v>
      </c>
      <c r="W100" s="113" t="s">
        <v>163</v>
      </c>
      <c r="X100" s="114" t="s">
        <v>163</v>
      </c>
      <c r="Y100" s="68" t="s">
        <v>163</v>
      </c>
      <c r="Z100" s="67" t="s">
        <v>163</v>
      </c>
      <c r="AA100" s="113" t="s">
        <v>163</v>
      </c>
      <c r="AB100" s="114" t="s">
        <v>163</v>
      </c>
      <c r="AC100" s="68" t="s">
        <v>163</v>
      </c>
      <c r="AD100" s="67" t="s">
        <v>163</v>
      </c>
      <c r="AE100" s="113" t="s">
        <v>163</v>
      </c>
      <c r="AF100" s="114" t="s">
        <v>163</v>
      </c>
      <c r="AG100" s="68" t="s">
        <v>163</v>
      </c>
      <c r="AH100" s="114" t="s">
        <v>163</v>
      </c>
      <c r="AI100" s="113" t="s">
        <v>163</v>
      </c>
      <c r="AJ100" s="114" t="s">
        <v>163</v>
      </c>
      <c r="AK100" s="68" t="s">
        <v>163</v>
      </c>
      <c r="AL100" s="67"/>
      <c r="AM100" s="86">
        <v>0.96805555555555556</v>
      </c>
      <c r="AN100" s="106"/>
      <c r="AO100" s="7">
        <v>9.7222222222222224E-3</v>
      </c>
      <c r="AP100" s="86">
        <v>9.5138888888888884E-2</v>
      </c>
      <c r="AQ100" s="179">
        <v>0.17847222222222223</v>
      </c>
      <c r="AR100" s="179">
        <v>0.26180555555555557</v>
      </c>
      <c r="AS100" s="7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</row>
    <row r="101" spans="1:102" x14ac:dyDescent="0.25">
      <c r="A101"/>
      <c r="B101" s="35" t="s">
        <v>143</v>
      </c>
      <c r="C101"/>
      <c r="D101" s="86">
        <v>0.22430555555555556</v>
      </c>
      <c r="E101" s="86" t="s">
        <v>163</v>
      </c>
      <c r="F101" s="67" t="s">
        <v>163</v>
      </c>
      <c r="G101" s="113" t="s">
        <v>163</v>
      </c>
      <c r="H101" s="86"/>
      <c r="I101" s="113"/>
      <c r="J101" s="67" t="s">
        <v>163</v>
      </c>
      <c r="K101" s="113" t="s">
        <v>163</v>
      </c>
      <c r="L101" s="67" t="s">
        <v>163</v>
      </c>
      <c r="M101" s="113" t="s">
        <v>163</v>
      </c>
      <c r="N101" s="67" t="s">
        <v>163</v>
      </c>
      <c r="O101" s="113" t="s">
        <v>163</v>
      </c>
      <c r="P101" s="67" t="s">
        <v>163</v>
      </c>
      <c r="Q101" s="113" t="s">
        <v>163</v>
      </c>
      <c r="R101" s="67" t="s">
        <v>163</v>
      </c>
      <c r="S101" s="113" t="s">
        <v>163</v>
      </c>
      <c r="T101" s="67" t="s">
        <v>163</v>
      </c>
      <c r="U101" s="113" t="s">
        <v>163</v>
      </c>
      <c r="V101" s="67" t="s">
        <v>163</v>
      </c>
      <c r="W101" s="113" t="s">
        <v>163</v>
      </c>
      <c r="X101" s="67" t="s">
        <v>163</v>
      </c>
      <c r="Y101" s="113" t="s">
        <v>163</v>
      </c>
      <c r="Z101" s="67" t="s">
        <v>163</v>
      </c>
      <c r="AA101" s="113" t="s">
        <v>163</v>
      </c>
      <c r="AB101" s="67" t="s">
        <v>163</v>
      </c>
      <c r="AC101" s="113" t="s">
        <v>163</v>
      </c>
      <c r="AD101" s="67" t="s">
        <v>163</v>
      </c>
      <c r="AE101" s="113" t="s">
        <v>163</v>
      </c>
      <c r="AF101" s="67" t="s">
        <v>163</v>
      </c>
      <c r="AG101" s="113" t="s">
        <v>163</v>
      </c>
      <c r="AH101" s="114" t="s">
        <v>163</v>
      </c>
      <c r="AI101" s="113" t="s">
        <v>163</v>
      </c>
      <c r="AJ101" s="67" t="s">
        <v>163</v>
      </c>
      <c r="AK101" s="113" t="s">
        <v>163</v>
      </c>
      <c r="AL101" s="67"/>
      <c r="AM101" s="86" t="s">
        <v>163</v>
      </c>
      <c r="AN101" s="106"/>
      <c r="AO101" s="7" t="s">
        <v>163</v>
      </c>
      <c r="AP101" s="86">
        <v>9.930555555555555E-2</v>
      </c>
      <c r="AQ101" s="179">
        <v>0.18263888888888888</v>
      </c>
      <c r="AR101" s="179">
        <v>0.26597222222222222</v>
      </c>
      <c r="AS101" s="7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</row>
    <row r="102" spans="1:102" x14ac:dyDescent="0.25">
      <c r="A102"/>
      <c r="B102" s="83" t="s">
        <v>3</v>
      </c>
      <c r="C102" s="3"/>
      <c r="D102" s="88">
        <v>0.22708333333333333</v>
      </c>
      <c r="E102" s="88">
        <v>0.27916666666666667</v>
      </c>
      <c r="F102" s="69">
        <v>0.32083333333333336</v>
      </c>
      <c r="G102" s="115">
        <v>0.32083333333333336</v>
      </c>
      <c r="H102" s="88"/>
      <c r="I102" s="115"/>
      <c r="J102" s="69">
        <v>0.36249999999999999</v>
      </c>
      <c r="K102" s="115">
        <v>0.36249999999999999</v>
      </c>
      <c r="L102" s="116">
        <v>0.40416666666666662</v>
      </c>
      <c r="M102" s="70">
        <v>0.40416666666666662</v>
      </c>
      <c r="N102" s="69">
        <v>0.4458333333333333</v>
      </c>
      <c r="O102" s="115">
        <v>0.4458333333333333</v>
      </c>
      <c r="P102" s="116">
        <v>0.48749999999999999</v>
      </c>
      <c r="Q102" s="70">
        <v>0.48749999999999999</v>
      </c>
      <c r="R102" s="69">
        <v>0.52916666666666667</v>
      </c>
      <c r="S102" s="115">
        <v>0.52916666666666667</v>
      </c>
      <c r="T102" s="116">
        <v>0.5708333333333333</v>
      </c>
      <c r="U102" s="70">
        <v>0.5708333333333333</v>
      </c>
      <c r="V102" s="69">
        <v>0.61249999999999993</v>
      </c>
      <c r="W102" s="115">
        <v>0.61249999999999993</v>
      </c>
      <c r="X102" s="116">
        <v>0.65416666666666667</v>
      </c>
      <c r="Y102" s="70">
        <v>0.65416666666666667</v>
      </c>
      <c r="Z102" s="69">
        <v>0.6958333333333333</v>
      </c>
      <c r="AA102" s="115">
        <v>0.6958333333333333</v>
      </c>
      <c r="AB102" s="116">
        <v>0.73749999999999993</v>
      </c>
      <c r="AC102" s="70">
        <v>0.73749999999999993</v>
      </c>
      <c r="AD102" s="69">
        <v>0.77916666666666667</v>
      </c>
      <c r="AE102" s="115">
        <v>0.77916666666666667</v>
      </c>
      <c r="AF102" s="116">
        <v>0.8208333333333333</v>
      </c>
      <c r="AG102" s="70">
        <v>0.8208333333333333</v>
      </c>
      <c r="AH102" s="116">
        <v>0.86249999999999993</v>
      </c>
      <c r="AI102" s="115">
        <v>0.86249999999999993</v>
      </c>
      <c r="AJ102" s="116">
        <v>0.90416666666666667</v>
      </c>
      <c r="AK102" s="70">
        <v>0.90416666666666667</v>
      </c>
      <c r="AL102" s="69"/>
      <c r="AM102" s="88">
        <v>0.97430555555555554</v>
      </c>
      <c r="AN102" s="107"/>
      <c r="AO102" s="9">
        <v>1.5972222222222221E-2</v>
      </c>
      <c r="AP102" s="88">
        <v>0.10277777777777777</v>
      </c>
      <c r="AQ102" s="180">
        <v>0.18611111111111112</v>
      </c>
      <c r="AR102" s="180">
        <v>0.26944444444444443</v>
      </c>
      <c r="AS102" s="7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</row>
    <row r="103" spans="1:102" x14ac:dyDescent="0.25">
      <c r="A103"/>
      <c r="B103" s="33" t="s">
        <v>123</v>
      </c>
      <c r="C103" s="38"/>
      <c r="D103" s="113">
        <v>0.2298611111111111</v>
      </c>
      <c r="E103" s="113" t="s">
        <v>163</v>
      </c>
      <c r="F103" s="113" t="s">
        <v>163</v>
      </c>
      <c r="G103" s="113" t="s">
        <v>163</v>
      </c>
      <c r="H103" s="86"/>
      <c r="I103" s="113"/>
      <c r="J103" s="113" t="s">
        <v>163</v>
      </c>
      <c r="K103" s="113" t="s">
        <v>163</v>
      </c>
      <c r="L103" s="113" t="s">
        <v>163</v>
      </c>
      <c r="M103" s="113" t="s">
        <v>163</v>
      </c>
      <c r="N103" s="113" t="s">
        <v>163</v>
      </c>
      <c r="O103" s="113" t="s">
        <v>163</v>
      </c>
      <c r="P103" s="113" t="s">
        <v>163</v>
      </c>
      <c r="Q103" s="113" t="s">
        <v>163</v>
      </c>
      <c r="R103" s="113" t="s">
        <v>163</v>
      </c>
      <c r="S103" s="113" t="s">
        <v>163</v>
      </c>
      <c r="T103" s="113" t="s">
        <v>163</v>
      </c>
      <c r="U103" s="113" t="s">
        <v>163</v>
      </c>
      <c r="V103" s="113" t="s">
        <v>163</v>
      </c>
      <c r="W103" s="113" t="s">
        <v>163</v>
      </c>
      <c r="X103" s="113" t="s">
        <v>163</v>
      </c>
      <c r="Y103" s="113" t="s">
        <v>163</v>
      </c>
      <c r="Z103" s="113" t="s">
        <v>163</v>
      </c>
      <c r="AA103" s="113" t="s">
        <v>163</v>
      </c>
      <c r="AB103" s="113" t="s">
        <v>163</v>
      </c>
      <c r="AC103" s="113" t="s">
        <v>163</v>
      </c>
      <c r="AD103" s="113" t="s">
        <v>163</v>
      </c>
      <c r="AE103" s="113" t="s">
        <v>163</v>
      </c>
      <c r="AF103" s="113" t="s">
        <v>163</v>
      </c>
      <c r="AG103" s="113" t="s">
        <v>163</v>
      </c>
      <c r="AH103" s="113" t="s">
        <v>163</v>
      </c>
      <c r="AI103" s="113" t="s">
        <v>163</v>
      </c>
      <c r="AJ103" s="113" t="s">
        <v>163</v>
      </c>
      <c r="AK103" s="113" t="s">
        <v>163</v>
      </c>
      <c r="AL103" s="67"/>
      <c r="AM103" s="113" t="s">
        <v>163</v>
      </c>
      <c r="AN103" s="106"/>
      <c r="AO103" s="113" t="s">
        <v>163</v>
      </c>
      <c r="AP103" s="86">
        <v>0.10486111111111111</v>
      </c>
      <c r="AQ103" s="179">
        <v>0.18819444444444444</v>
      </c>
      <c r="AR103" s="179">
        <v>0.27152777777777776</v>
      </c>
      <c r="AS103" s="7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</row>
    <row r="104" spans="1:102" ht="15.75" thickBot="1" x14ac:dyDescent="0.3">
      <c r="A104"/>
      <c r="B104" s="40" t="s">
        <v>2</v>
      </c>
      <c r="C104" s="125" t="s">
        <v>93</v>
      </c>
      <c r="D104" s="88">
        <v>0.23333333333333334</v>
      </c>
      <c r="E104" s="88">
        <v>0.28541666666666665</v>
      </c>
      <c r="F104" s="78">
        <v>0.32708333333333334</v>
      </c>
      <c r="G104" s="119">
        <v>0.32708333333333334</v>
      </c>
      <c r="H104" s="88"/>
      <c r="I104" s="115"/>
      <c r="J104" s="78">
        <v>0.36874999999999997</v>
      </c>
      <c r="K104" s="119">
        <v>0.36874999999999997</v>
      </c>
      <c r="L104" s="118">
        <v>0.41041666666666665</v>
      </c>
      <c r="M104" s="79">
        <v>0.41041666666666665</v>
      </c>
      <c r="N104" s="78">
        <v>0.45208333333333334</v>
      </c>
      <c r="O104" s="119">
        <v>0.45208333333333334</v>
      </c>
      <c r="P104" s="118">
        <v>0.49374999999999997</v>
      </c>
      <c r="Q104" s="79">
        <v>0.49374999999999997</v>
      </c>
      <c r="R104" s="78">
        <v>0.53541666666666665</v>
      </c>
      <c r="S104" s="119">
        <v>0.53541666666666665</v>
      </c>
      <c r="T104" s="118">
        <v>0.57708333333333328</v>
      </c>
      <c r="U104" s="79">
        <v>0.57708333333333328</v>
      </c>
      <c r="V104" s="78">
        <v>0.61875000000000002</v>
      </c>
      <c r="W104" s="119">
        <v>0.61875000000000002</v>
      </c>
      <c r="X104" s="118">
        <v>0.66041666666666665</v>
      </c>
      <c r="Y104" s="79">
        <v>0.66041666666666665</v>
      </c>
      <c r="Z104" s="78">
        <v>0.70208333333333339</v>
      </c>
      <c r="AA104" s="119">
        <v>0.70208333333333339</v>
      </c>
      <c r="AB104" s="118">
        <v>0.74375000000000002</v>
      </c>
      <c r="AC104" s="79">
        <v>0.74375000000000002</v>
      </c>
      <c r="AD104" s="78">
        <v>0.78541666666666676</v>
      </c>
      <c r="AE104" s="119">
        <v>0.78541666666666676</v>
      </c>
      <c r="AF104" s="118">
        <v>0.82708333333333339</v>
      </c>
      <c r="AG104" s="79">
        <v>0.82708333333333339</v>
      </c>
      <c r="AH104" s="118">
        <v>0.86875000000000002</v>
      </c>
      <c r="AI104" s="119">
        <v>0.86875000000000002</v>
      </c>
      <c r="AJ104" s="118">
        <v>0.91041666666666676</v>
      </c>
      <c r="AK104" s="79">
        <v>0.91041666666666676</v>
      </c>
      <c r="AL104" s="69"/>
      <c r="AM104" s="88">
        <v>0.98055555555555551</v>
      </c>
      <c r="AN104" s="107"/>
      <c r="AO104" s="9">
        <v>2.2222222222222223E-2</v>
      </c>
      <c r="AP104" s="88">
        <v>0.10833333333333334</v>
      </c>
      <c r="AQ104" s="180">
        <v>0.19166666666666668</v>
      </c>
      <c r="AR104" s="180">
        <v>0.27500000000000002</v>
      </c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</row>
    <row r="105" spans="1:102" ht="15.75" thickBot="1" x14ac:dyDescent="0.3">
      <c r="A105"/>
      <c r="B105" s="127"/>
      <c r="C105" s="129" t="s">
        <v>111</v>
      </c>
      <c r="D105" s="128"/>
      <c r="E105" s="128"/>
      <c r="F105" s="128"/>
      <c r="G105" s="128"/>
      <c r="H105" s="128" t="s">
        <v>206</v>
      </c>
      <c r="I105" s="128" t="s">
        <v>206</v>
      </c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205"/>
      <c r="AI105" s="205"/>
      <c r="AJ105" s="128"/>
      <c r="AK105" s="128"/>
      <c r="AL105" s="205"/>
      <c r="AM105" s="205"/>
      <c r="AN105" s="128"/>
      <c r="AO105" s="128"/>
      <c r="AP105" s="128"/>
      <c r="AQ105" s="128"/>
      <c r="AR105" s="128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</row>
    <row r="106" spans="1:102" s="58" customFormat="1" ht="11.25" customHeight="1" x14ac:dyDescent="0.2">
      <c r="B106" s="100"/>
      <c r="C106" s="133" t="s">
        <v>101</v>
      </c>
      <c r="D106" s="134">
        <v>120</v>
      </c>
      <c r="E106" s="134">
        <v>280</v>
      </c>
      <c r="F106" s="243">
        <v>320</v>
      </c>
      <c r="G106" s="244">
        <v>280</v>
      </c>
      <c r="H106" s="134">
        <v>160</v>
      </c>
      <c r="I106" s="134">
        <v>160</v>
      </c>
      <c r="J106" s="243">
        <v>320</v>
      </c>
      <c r="K106" s="244"/>
      <c r="L106" s="243" t="s">
        <v>189</v>
      </c>
      <c r="M106" s="244"/>
      <c r="N106" s="243">
        <v>280</v>
      </c>
      <c r="O106" s="244"/>
      <c r="P106" s="243">
        <v>320</v>
      </c>
      <c r="Q106" s="244"/>
      <c r="R106" s="243">
        <v>320</v>
      </c>
      <c r="S106" s="244"/>
      <c r="T106" s="243">
        <v>280</v>
      </c>
      <c r="U106" s="244"/>
      <c r="V106" s="243">
        <v>280</v>
      </c>
      <c r="W106" s="244"/>
      <c r="X106" s="243">
        <v>320</v>
      </c>
      <c r="Y106" s="244"/>
      <c r="Z106" s="243">
        <v>320</v>
      </c>
      <c r="AA106" s="244"/>
      <c r="AB106" s="243">
        <v>280</v>
      </c>
      <c r="AC106" s="244"/>
      <c r="AD106" s="243">
        <v>280</v>
      </c>
      <c r="AE106" s="244"/>
      <c r="AF106" s="243">
        <v>320</v>
      </c>
      <c r="AG106" s="244"/>
      <c r="AH106" s="134"/>
      <c r="AI106" s="134">
        <v>160</v>
      </c>
      <c r="AJ106" s="243">
        <v>280</v>
      </c>
      <c r="AK106" s="244"/>
      <c r="AL106" s="134">
        <v>160</v>
      </c>
      <c r="AM106" s="134">
        <v>160</v>
      </c>
      <c r="AN106" s="134">
        <v>120</v>
      </c>
      <c r="AO106" s="134"/>
      <c r="AP106" s="134"/>
      <c r="AQ106" s="134"/>
      <c r="AR106" s="134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8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  <c r="CX106" s="98"/>
    </row>
    <row r="107" spans="1:102" s="58" customFormat="1" ht="11.25" customHeight="1" x14ac:dyDescent="0.2">
      <c r="B107" s="102" t="s">
        <v>102</v>
      </c>
      <c r="C107" s="110" t="s">
        <v>103</v>
      </c>
      <c r="D107" s="108">
        <v>120</v>
      </c>
      <c r="E107" s="134">
        <v>280</v>
      </c>
      <c r="F107" s="241">
        <v>320</v>
      </c>
      <c r="G107" s="242">
        <v>280</v>
      </c>
      <c r="H107" s="108">
        <v>160</v>
      </c>
      <c r="I107" s="108">
        <v>160</v>
      </c>
      <c r="J107" s="241">
        <v>320</v>
      </c>
      <c r="K107" s="242"/>
      <c r="L107" s="241" t="s">
        <v>189</v>
      </c>
      <c r="M107" s="242"/>
      <c r="N107" s="241">
        <v>280</v>
      </c>
      <c r="O107" s="242"/>
      <c r="P107" s="241">
        <v>320</v>
      </c>
      <c r="Q107" s="242"/>
      <c r="R107" s="241" t="s">
        <v>190</v>
      </c>
      <c r="S107" s="242"/>
      <c r="T107" s="241">
        <v>280</v>
      </c>
      <c r="U107" s="242"/>
      <c r="V107" s="241" t="s">
        <v>192</v>
      </c>
      <c r="W107" s="242"/>
      <c r="X107" s="241" t="s">
        <v>190</v>
      </c>
      <c r="Y107" s="242"/>
      <c r="Z107" s="241" t="s">
        <v>193</v>
      </c>
      <c r="AA107" s="242"/>
      <c r="AB107" s="241">
        <v>280</v>
      </c>
      <c r="AC107" s="242"/>
      <c r="AD107" s="241" t="s">
        <v>192</v>
      </c>
      <c r="AE107" s="242"/>
      <c r="AF107" s="241">
        <v>320</v>
      </c>
      <c r="AG107" s="242"/>
      <c r="AH107" s="134"/>
      <c r="AI107" s="134">
        <v>160</v>
      </c>
      <c r="AJ107" s="241">
        <v>280</v>
      </c>
      <c r="AK107" s="242"/>
      <c r="AL107" s="108">
        <v>160</v>
      </c>
      <c r="AM107" s="108">
        <v>160</v>
      </c>
      <c r="AN107" s="108">
        <v>120</v>
      </c>
      <c r="AO107" s="108">
        <v>160</v>
      </c>
      <c r="AP107" s="108"/>
      <c r="AQ107" s="108"/>
      <c r="AR107" s="10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  <c r="BM107" s="98"/>
      <c r="BN107" s="98"/>
      <c r="BO107" s="98"/>
      <c r="BP107" s="98"/>
      <c r="BQ107" s="98"/>
      <c r="BR107" s="98"/>
      <c r="BS107" s="98"/>
      <c r="BT107" s="98"/>
      <c r="BU107" s="98"/>
      <c r="BV107" s="98"/>
      <c r="BW107" s="98"/>
      <c r="BX107" s="98"/>
      <c r="BY107" s="98"/>
      <c r="BZ107" s="98"/>
      <c r="CA107" s="98"/>
      <c r="CB107" s="98"/>
      <c r="CC107" s="98"/>
      <c r="CD107" s="98"/>
      <c r="CE107" s="98"/>
      <c r="CF107" s="98"/>
      <c r="CG107" s="98"/>
      <c r="CH107" s="98"/>
      <c r="CI107" s="98"/>
      <c r="CJ107" s="98"/>
      <c r="CK107" s="98"/>
      <c r="CL107" s="98"/>
      <c r="CM107" s="98"/>
      <c r="CN107" s="98"/>
      <c r="CO107" s="98"/>
      <c r="CP107" s="98"/>
      <c r="CQ107" s="98"/>
      <c r="CR107" s="98"/>
      <c r="CS107" s="98"/>
      <c r="CT107" s="98"/>
      <c r="CU107" s="98"/>
      <c r="CV107" s="98"/>
      <c r="CW107" s="98"/>
      <c r="CX107" s="98"/>
    </row>
    <row r="108" spans="1:102" s="58" customFormat="1" ht="11.25" customHeight="1" x14ac:dyDescent="0.2">
      <c r="B108" s="100"/>
      <c r="C108" s="110" t="s">
        <v>29</v>
      </c>
      <c r="D108" s="108"/>
      <c r="E108" s="134"/>
      <c r="F108" s="241">
        <v>160</v>
      </c>
      <c r="G108" s="242">
        <v>160</v>
      </c>
      <c r="H108" s="108"/>
      <c r="I108" s="108"/>
      <c r="J108" s="241">
        <v>320</v>
      </c>
      <c r="K108" s="242"/>
      <c r="L108" s="241">
        <v>280</v>
      </c>
      <c r="M108" s="242"/>
      <c r="N108" s="241">
        <v>280</v>
      </c>
      <c r="O108" s="242"/>
      <c r="P108" s="241">
        <v>280</v>
      </c>
      <c r="Q108" s="242"/>
      <c r="R108" s="241" t="s">
        <v>190</v>
      </c>
      <c r="S108" s="242"/>
      <c r="T108" s="241" t="s">
        <v>191</v>
      </c>
      <c r="U108" s="242"/>
      <c r="V108" s="241" t="s">
        <v>191</v>
      </c>
      <c r="W108" s="242"/>
      <c r="X108" s="241">
        <v>280</v>
      </c>
      <c r="Y108" s="242"/>
      <c r="Z108" s="241" t="s">
        <v>190</v>
      </c>
      <c r="AA108" s="242"/>
      <c r="AB108" s="241">
        <v>280</v>
      </c>
      <c r="AC108" s="242"/>
      <c r="AD108" s="241">
        <v>280</v>
      </c>
      <c r="AE108" s="242"/>
      <c r="AF108" s="241">
        <v>280</v>
      </c>
      <c r="AG108" s="242"/>
      <c r="AH108" s="241">
        <v>320</v>
      </c>
      <c r="AI108" s="242"/>
      <c r="AJ108" s="241">
        <v>280</v>
      </c>
      <c r="AK108" s="242"/>
      <c r="AL108" s="108">
        <v>160</v>
      </c>
      <c r="AM108" s="108">
        <v>160</v>
      </c>
      <c r="AN108" s="108">
        <v>120</v>
      </c>
      <c r="AO108" s="108">
        <v>160</v>
      </c>
      <c r="AP108" s="108">
        <v>120</v>
      </c>
      <c r="AQ108" s="108"/>
      <c r="AR108" s="10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  <c r="BL108" s="98"/>
      <c r="BM108" s="98"/>
      <c r="BN108" s="98"/>
      <c r="BO108" s="98"/>
      <c r="BP108" s="98"/>
      <c r="BQ108" s="98"/>
      <c r="BR108" s="98"/>
      <c r="BS108" s="98"/>
      <c r="BT108" s="98"/>
      <c r="BU108" s="98"/>
      <c r="BV108" s="98"/>
      <c r="BW108" s="98"/>
      <c r="BX108" s="98"/>
      <c r="BY108" s="98"/>
      <c r="BZ108" s="98"/>
      <c r="CA108" s="98"/>
      <c r="CB108" s="98"/>
      <c r="CC108" s="98"/>
      <c r="CD108" s="98"/>
      <c r="CE108" s="98"/>
      <c r="CF108" s="98"/>
      <c r="CG108" s="98"/>
      <c r="CH108" s="98"/>
      <c r="CI108" s="98"/>
      <c r="CJ108" s="98"/>
      <c r="CK108" s="98"/>
      <c r="CL108" s="98"/>
      <c r="CM108" s="98"/>
      <c r="CN108" s="98"/>
      <c r="CO108" s="98"/>
      <c r="CP108" s="98"/>
      <c r="CQ108" s="98"/>
      <c r="CR108" s="98"/>
      <c r="CS108" s="98"/>
      <c r="CT108" s="98"/>
      <c r="CU108" s="98"/>
      <c r="CV108" s="98"/>
      <c r="CW108" s="98"/>
      <c r="CX108" s="98"/>
    </row>
    <row r="109" spans="1:102" s="58" customFormat="1" ht="11.25" customHeight="1" x14ac:dyDescent="0.2">
      <c r="B109" s="101"/>
      <c r="C109" s="110" t="s">
        <v>30</v>
      </c>
      <c r="D109" s="108"/>
      <c r="E109" s="108"/>
      <c r="F109" s="241"/>
      <c r="G109" s="242"/>
      <c r="H109" s="108"/>
      <c r="I109" s="108"/>
      <c r="J109" s="241">
        <v>280</v>
      </c>
      <c r="K109" s="242"/>
      <c r="L109" s="241">
        <v>280</v>
      </c>
      <c r="M109" s="242"/>
      <c r="N109" s="241" t="s">
        <v>192</v>
      </c>
      <c r="O109" s="242"/>
      <c r="P109" s="241">
        <v>280</v>
      </c>
      <c r="Q109" s="242"/>
      <c r="R109" s="241" t="s">
        <v>193</v>
      </c>
      <c r="S109" s="242"/>
      <c r="T109" s="241">
        <v>280</v>
      </c>
      <c r="U109" s="242"/>
      <c r="V109" s="241" t="s">
        <v>192</v>
      </c>
      <c r="W109" s="242"/>
      <c r="X109" s="241">
        <v>280</v>
      </c>
      <c r="Y109" s="242"/>
      <c r="Z109" s="241">
        <v>320</v>
      </c>
      <c r="AA109" s="242"/>
      <c r="AB109" s="241">
        <v>280</v>
      </c>
      <c r="AC109" s="242"/>
      <c r="AD109" s="241">
        <v>280</v>
      </c>
      <c r="AE109" s="242"/>
      <c r="AF109" s="241">
        <v>280</v>
      </c>
      <c r="AG109" s="242"/>
      <c r="AH109" s="108"/>
      <c r="AI109" s="108">
        <v>160</v>
      </c>
      <c r="AJ109" s="241">
        <v>280</v>
      </c>
      <c r="AK109" s="242"/>
      <c r="AL109" s="108">
        <v>160</v>
      </c>
      <c r="AM109" s="108">
        <v>160</v>
      </c>
      <c r="AN109" s="108">
        <v>120</v>
      </c>
      <c r="AO109" s="108"/>
      <c r="AP109" s="108">
        <v>120</v>
      </c>
      <c r="AQ109" s="183" t="s">
        <v>144</v>
      </c>
      <c r="AR109" s="183" t="s">
        <v>144</v>
      </c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  <c r="BM109" s="98"/>
      <c r="BN109" s="98"/>
      <c r="BO109" s="98"/>
      <c r="BP109" s="98"/>
      <c r="BQ109" s="98"/>
      <c r="BR109" s="98"/>
      <c r="BS109" s="98"/>
      <c r="BT109" s="98"/>
      <c r="BU109" s="98"/>
      <c r="BV109" s="98"/>
      <c r="BW109" s="98"/>
      <c r="BX109" s="98"/>
      <c r="BY109" s="98"/>
      <c r="BZ109" s="98"/>
      <c r="CA109" s="98"/>
      <c r="CB109" s="98"/>
      <c r="CC109" s="98"/>
      <c r="CD109" s="98"/>
      <c r="CE109" s="98"/>
      <c r="CF109" s="98"/>
      <c r="CG109" s="98"/>
      <c r="CH109" s="98"/>
      <c r="CI109" s="98"/>
      <c r="CJ109" s="98"/>
      <c r="CK109" s="98"/>
      <c r="CL109" s="98"/>
      <c r="CM109" s="98"/>
      <c r="CN109" s="98"/>
      <c r="CO109" s="98"/>
      <c r="CP109" s="98"/>
      <c r="CQ109" s="98"/>
      <c r="CR109" s="98"/>
      <c r="CS109" s="98"/>
      <c r="CT109" s="98"/>
      <c r="CU109" s="98"/>
      <c r="CV109" s="98"/>
      <c r="CW109" s="98"/>
      <c r="CX109" s="98"/>
    </row>
    <row r="110" spans="1:102" customFormat="1" x14ac:dyDescent="0.25">
      <c r="D110" s="2"/>
      <c r="E110" s="2"/>
      <c r="F110" s="2"/>
      <c r="G110" s="2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1:102" customFormat="1" x14ac:dyDescent="0.25">
      <c r="D111" s="2"/>
      <c r="E111" s="2"/>
      <c r="F111" s="2"/>
      <c r="G111" s="2"/>
      <c r="H111" s="2"/>
      <c r="J111" s="6"/>
      <c r="K111" s="2"/>
      <c r="L111" s="2"/>
      <c r="M111" s="2"/>
      <c r="N111" s="2"/>
      <c r="O111" s="2"/>
      <c r="P111" s="2"/>
      <c r="Q111" s="2"/>
      <c r="S111" s="2"/>
      <c r="T111" s="2"/>
      <c r="U111" s="2"/>
      <c r="V111" s="6"/>
      <c r="W111" s="2"/>
      <c r="X111" s="2"/>
      <c r="Y111" s="2"/>
      <c r="Z111" s="6"/>
      <c r="AA111" s="2"/>
      <c r="AB111" s="64"/>
      <c r="AC111" s="2"/>
      <c r="AD111" s="6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1:102" customFormat="1" x14ac:dyDescent="0.25">
      <c r="B112" s="59" t="s">
        <v>28</v>
      </c>
      <c r="C112" s="6" t="s">
        <v>116</v>
      </c>
      <c r="D112" s="6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2:102" customFormat="1" x14ac:dyDescent="0.25">
      <c r="B113" s="59" t="s">
        <v>68</v>
      </c>
      <c r="C113" s="6" t="s">
        <v>118</v>
      </c>
      <c r="D113" s="6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2:102" customFormat="1" x14ac:dyDescent="0.25">
      <c r="B114" s="59" t="s">
        <v>103</v>
      </c>
      <c r="C114" s="6" t="s">
        <v>207</v>
      </c>
      <c r="D114" s="6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2:102" customFormat="1" x14ac:dyDescent="0.25">
      <c r="B115" s="60" t="s">
        <v>119</v>
      </c>
      <c r="C115" s="6" t="s">
        <v>120</v>
      </c>
      <c r="D115" s="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2:102" customFormat="1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2:102" customFormat="1" x14ac:dyDescent="0.25">
      <c r="B117" s="59" t="s">
        <v>171</v>
      </c>
      <c r="C117" t="s">
        <v>208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2:102" customFormat="1" x14ac:dyDescent="0.25">
      <c r="B118" s="59" t="s">
        <v>189</v>
      </c>
      <c r="C118" t="s">
        <v>209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2:102" customFormat="1" x14ac:dyDescent="0.25">
      <c r="B119" s="210" t="s">
        <v>144</v>
      </c>
      <c r="C119" t="s">
        <v>210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2:102" customFormat="1" x14ac:dyDescent="0.25">
      <c r="B120" s="59" t="s">
        <v>190</v>
      </c>
      <c r="C120" s="6" t="s">
        <v>211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2:102" customFormat="1" x14ac:dyDescent="0.25">
      <c r="B121" s="226" t="s">
        <v>191</v>
      </c>
      <c r="C121" s="6" t="s">
        <v>212</v>
      </c>
      <c r="D121" s="6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2:102" customFormat="1" x14ac:dyDescent="0.25">
      <c r="B122" s="59" t="s">
        <v>203</v>
      </c>
      <c r="C122" s="6" t="s">
        <v>213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2:102" customFormat="1" x14ac:dyDescent="0.25">
      <c r="B123" s="59" t="s">
        <v>193</v>
      </c>
      <c r="C123" s="6" t="s">
        <v>214</v>
      </c>
      <c r="D123" s="6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2:102" customFormat="1" x14ac:dyDescent="0.25">
      <c r="B124" s="59" t="s">
        <v>192</v>
      </c>
      <c r="C124" s="6" t="s">
        <v>215</v>
      </c>
      <c r="D124" s="6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2:102" customFormat="1" x14ac:dyDescent="0.25">
      <c r="B125" s="59" t="s">
        <v>195</v>
      </c>
      <c r="C125" s="6" t="s">
        <v>216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2:102" customFormat="1" x14ac:dyDescent="0.25">
      <c r="B126" s="59" t="s">
        <v>194</v>
      </c>
      <c r="C126" s="6" t="s">
        <v>217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2:102" customFormat="1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2:102" customFormat="1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4:102" customFormat="1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4:102" customFormat="1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4:102" customFormat="1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4:102" customFormat="1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4:102" customFormat="1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4:102" customFormat="1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4:102" customFormat="1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4:102" customFormat="1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4:102" customFormat="1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4:102" customFormat="1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4:102" customFormat="1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4:102" customFormat="1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4:102" customFormat="1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4:102" customFormat="1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4:102" customFormat="1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4:102" customFormat="1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4:102" customFormat="1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4:102" customFormat="1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4:102" customFormat="1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4:102" customFormat="1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4:102" customFormat="1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4:102" customFormat="1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4:102" customFormat="1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4:102" customFormat="1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4:102" customFormat="1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4:102" customFormat="1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4:102" customFormat="1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4:102" customFormat="1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4:102" customFormat="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4:102" customFormat="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4:102" customFormat="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4:102" customFormat="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4:102" customFormat="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4:102" customFormat="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4:102" customFormat="1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4:102" customFormat="1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4:102" customFormat="1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4:102" customFormat="1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4:102" customFormat="1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4:102" customFormat="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4:102" customFormat="1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4:102" customFormat="1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4:102" customFormat="1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4:102" customFormat="1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4:102" customFormat="1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4:102" customFormat="1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4:102" customFormat="1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4:102" customFormat="1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4:102" customFormat="1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4:102" customFormat="1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4:102" customFormat="1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4:102" customFormat="1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4:102" customFormat="1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4:102" customFormat="1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4:102" customFormat="1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4:102" customFormat="1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4:102" customFormat="1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4:102" customFormat="1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4:102" customFormat="1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4:102" customFormat="1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4:102" customFormat="1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  <row r="190" spans="4:102" customFormat="1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</row>
    <row r="191" spans="4:102" customFormat="1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</row>
    <row r="192" spans="4:102" customFormat="1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</row>
    <row r="193" spans="4:102" customFormat="1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</row>
    <row r="194" spans="4:102" customFormat="1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</row>
    <row r="195" spans="4:102" customFormat="1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</row>
    <row r="196" spans="4:102" customFormat="1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</row>
    <row r="197" spans="4:102" customFormat="1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</row>
    <row r="198" spans="4:102" customFormat="1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</row>
    <row r="199" spans="4:102" customFormat="1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</row>
    <row r="200" spans="4:102" customFormat="1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</row>
    <row r="201" spans="4:102" customFormat="1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</row>
    <row r="202" spans="4:102" customFormat="1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</row>
    <row r="203" spans="4:102" customFormat="1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</row>
    <row r="204" spans="4:102" customForma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</row>
    <row r="205" spans="4:102" customFormat="1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</row>
    <row r="206" spans="4:102" customForma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</row>
    <row r="207" spans="4:102" customFormat="1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</row>
    <row r="208" spans="4:102" customFormat="1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</row>
    <row r="209" spans="4:102" customFormat="1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</row>
    <row r="210" spans="4:102" customFormat="1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</row>
    <row r="211" spans="4:102" customFormat="1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</row>
    <row r="212" spans="4:102" customFormat="1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</row>
  </sheetData>
  <mergeCells count="111">
    <mergeCell ref="F106:G106"/>
    <mergeCell ref="F107:G107"/>
    <mergeCell ref="F108:G108"/>
    <mergeCell ref="F109:G109"/>
    <mergeCell ref="Z109:AA109"/>
    <mergeCell ref="AB109:AC109"/>
    <mergeCell ref="AD109:AE109"/>
    <mergeCell ref="AF109:AG109"/>
    <mergeCell ref="AJ109:AK109"/>
    <mergeCell ref="AH108:AI108"/>
    <mergeCell ref="AJ108:AK108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V108:W108"/>
    <mergeCell ref="X108:Y108"/>
    <mergeCell ref="Z108:AA108"/>
    <mergeCell ref="AB108:AC108"/>
    <mergeCell ref="AD108:AE108"/>
    <mergeCell ref="J108:K108"/>
    <mergeCell ref="L108:M108"/>
    <mergeCell ref="N108:O108"/>
    <mergeCell ref="P108:Q108"/>
    <mergeCell ref="R108:S108"/>
    <mergeCell ref="T108:U108"/>
    <mergeCell ref="J107:K107"/>
    <mergeCell ref="L107:M107"/>
    <mergeCell ref="N107:O107"/>
    <mergeCell ref="P107:Q107"/>
    <mergeCell ref="R107:S107"/>
    <mergeCell ref="T107:U107"/>
    <mergeCell ref="AJ106:AK106"/>
    <mergeCell ref="V106:W106"/>
    <mergeCell ref="X106:Y106"/>
    <mergeCell ref="Z106:AA106"/>
    <mergeCell ref="AB106:AC106"/>
    <mergeCell ref="AD106:AE106"/>
    <mergeCell ref="AF106:AG106"/>
    <mergeCell ref="AF108:AG108"/>
    <mergeCell ref="AB107:AC107"/>
    <mergeCell ref="AD107:AE107"/>
    <mergeCell ref="AF107:AG107"/>
    <mergeCell ref="AJ107:AK107"/>
    <mergeCell ref="V107:W107"/>
    <mergeCell ref="X107:Y107"/>
    <mergeCell ref="Z107:AA107"/>
    <mergeCell ref="Q26:R26"/>
    <mergeCell ref="S26:T26"/>
    <mergeCell ref="AA27:AB27"/>
    <mergeCell ref="AC27:AD27"/>
    <mergeCell ref="AE27:AF27"/>
    <mergeCell ref="AH27:AI27"/>
    <mergeCell ref="J106:K106"/>
    <mergeCell ref="L106:M106"/>
    <mergeCell ref="N106:O106"/>
    <mergeCell ref="P106:Q106"/>
    <mergeCell ref="R106:S106"/>
    <mergeCell ref="T106:U106"/>
    <mergeCell ref="M24:N24"/>
    <mergeCell ref="O24:P24"/>
    <mergeCell ref="Q24:R24"/>
    <mergeCell ref="W25:X25"/>
    <mergeCell ref="AH26:AI26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U26:V26"/>
    <mergeCell ref="W26:X26"/>
    <mergeCell ref="Y26:Z26"/>
    <mergeCell ref="AA26:AB26"/>
    <mergeCell ref="AC26:AD26"/>
    <mergeCell ref="AE26:AF26"/>
    <mergeCell ref="I26:J26"/>
    <mergeCell ref="K26:L26"/>
    <mergeCell ref="M26:N26"/>
    <mergeCell ref="O26:P26"/>
    <mergeCell ref="Y25:Z25"/>
    <mergeCell ref="AA25:AB25"/>
    <mergeCell ref="AC25:AD25"/>
    <mergeCell ref="AE25:AF25"/>
    <mergeCell ref="AH25:AI25"/>
    <mergeCell ref="AE24:AF24"/>
    <mergeCell ref="AH24:AI24"/>
    <mergeCell ref="G25:H25"/>
    <mergeCell ref="I25:J25"/>
    <mergeCell ref="K25:L25"/>
    <mergeCell ref="M25:N25"/>
    <mergeCell ref="O25:P25"/>
    <mergeCell ref="Q25:R25"/>
    <mergeCell ref="S25:T25"/>
    <mergeCell ref="U25:V25"/>
    <mergeCell ref="S24:T24"/>
    <mergeCell ref="U24:V24"/>
    <mergeCell ref="W24:X24"/>
    <mergeCell ref="Y24:Z24"/>
    <mergeCell ref="AA24:AB24"/>
    <mergeCell ref="AC24:AD24"/>
    <mergeCell ref="G24:H24"/>
    <mergeCell ref="I24:J24"/>
    <mergeCell ref="K24:L24"/>
  </mergeCells>
  <pageMargins left="0.25" right="0.25" top="0.75" bottom="0.75" header="0.3" footer="0.3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39B10-F9FC-40DE-B1D8-AA392E774356}">
  <sheetPr>
    <tabColor rgb="FF00B0F0"/>
  </sheetPr>
  <dimension ref="A1:X128"/>
  <sheetViews>
    <sheetView topLeftCell="A98" zoomScaleNormal="100" workbookViewId="0">
      <selection activeCell="N117" sqref="N105:Q117"/>
    </sheetView>
  </sheetViews>
  <sheetFormatPr baseColWidth="10" defaultColWidth="11.42578125" defaultRowHeight="15" x14ac:dyDescent="0.25"/>
  <cols>
    <col min="1" max="1" width="30.140625" customWidth="1"/>
    <col min="2" max="2" width="9.5703125" customWidth="1"/>
    <col min="3" max="7" width="7.5703125" customWidth="1"/>
    <col min="8" max="10" width="11.42578125" customWidth="1"/>
    <col min="11" max="12" width="16" customWidth="1"/>
    <col min="13" max="13" width="7.5703125" customWidth="1"/>
    <col min="14" max="14" width="12.7109375" bestFit="1" customWidth="1"/>
    <col min="15" max="15" width="9.5703125" bestFit="1" customWidth="1"/>
    <col min="16" max="16" width="7.5703125" customWidth="1"/>
    <col min="17" max="17" width="10.5703125" bestFit="1" customWidth="1"/>
    <col min="22" max="22" width="12.7109375" bestFit="1" customWidth="1"/>
    <col min="28" max="28" width="12.5703125" customWidth="1"/>
  </cols>
  <sheetData>
    <row r="1" spans="1:24" ht="26.25" x14ac:dyDescent="0.4">
      <c r="A1" s="25" t="s">
        <v>240</v>
      </c>
      <c r="H1" s="28" t="s">
        <v>17</v>
      </c>
      <c r="I1" s="26" t="s">
        <v>18</v>
      </c>
      <c r="J1" s="27">
        <v>252</v>
      </c>
      <c r="K1" s="27"/>
      <c r="L1" s="26" t="s">
        <v>19</v>
      </c>
      <c r="M1" s="3"/>
      <c r="N1" s="39">
        <v>32</v>
      </c>
      <c r="O1" s="26" t="s">
        <v>20</v>
      </c>
      <c r="P1" s="29">
        <v>210</v>
      </c>
      <c r="Q1" s="26" t="s">
        <v>21</v>
      </c>
      <c r="R1" s="29">
        <f>J1-P1</f>
        <v>42</v>
      </c>
      <c r="S1" s="26" t="s">
        <v>22</v>
      </c>
      <c r="T1" s="29">
        <v>52</v>
      </c>
      <c r="U1" s="63"/>
      <c r="V1" s="63"/>
      <c r="W1" s="27" t="s">
        <v>23</v>
      </c>
      <c r="X1" s="29">
        <v>61</v>
      </c>
    </row>
    <row r="2" spans="1:24" x14ac:dyDescent="0.25">
      <c r="A2" s="61" t="s">
        <v>218</v>
      </c>
    </row>
    <row r="3" spans="1:24" x14ac:dyDescent="0.25">
      <c r="A3" s="5" t="s">
        <v>226</v>
      </c>
    </row>
    <row r="4" spans="1:24" ht="18.75" x14ac:dyDescent="0.3">
      <c r="A4" s="24" t="s">
        <v>24</v>
      </c>
      <c r="L4" s="18"/>
    </row>
    <row r="5" spans="1:24" x14ac:dyDescent="0.25">
      <c r="A5" s="5"/>
    </row>
    <row r="6" spans="1:24" x14ac:dyDescent="0.25">
      <c r="A6" s="20"/>
      <c r="B6" s="20"/>
      <c r="C6" s="233" t="s">
        <v>25</v>
      </c>
      <c r="D6" s="233"/>
      <c r="E6" s="233"/>
      <c r="F6" s="233"/>
      <c r="G6" s="233"/>
      <c r="H6" s="229" t="s">
        <v>241</v>
      </c>
      <c r="I6" s="229"/>
      <c r="J6" s="229"/>
      <c r="K6" s="229"/>
      <c r="L6" s="229"/>
    </row>
    <row r="7" spans="1:24" x14ac:dyDescent="0.25">
      <c r="A7" s="22" t="s">
        <v>26</v>
      </c>
      <c r="B7" s="22" t="s">
        <v>27</v>
      </c>
      <c r="C7" s="23" t="s">
        <v>18</v>
      </c>
      <c r="D7" s="23" t="s">
        <v>19</v>
      </c>
      <c r="E7" s="23" t="s">
        <v>28</v>
      </c>
      <c r="F7" s="23" t="s">
        <v>29</v>
      </c>
      <c r="G7" s="23" t="s">
        <v>30</v>
      </c>
      <c r="H7" s="22" t="s">
        <v>18</v>
      </c>
      <c r="I7" s="22" t="s">
        <v>19</v>
      </c>
      <c r="J7" s="22" t="s">
        <v>28</v>
      </c>
      <c r="K7" s="22" t="s">
        <v>29</v>
      </c>
      <c r="L7" s="22" t="s">
        <v>31</v>
      </c>
    </row>
    <row r="8" spans="1:24" x14ac:dyDescent="0.25">
      <c r="A8" s="19" t="s">
        <v>32</v>
      </c>
      <c r="B8" s="19">
        <v>9.09</v>
      </c>
      <c r="C8" s="32">
        <v>34</v>
      </c>
      <c r="D8" s="32">
        <v>0</v>
      </c>
      <c r="E8" s="32">
        <v>0</v>
      </c>
      <c r="F8" s="32">
        <v>33</v>
      </c>
      <c r="G8" s="32">
        <v>31</v>
      </c>
      <c r="H8" s="30">
        <f>C8*$B8*$J$1</f>
        <v>77883.12</v>
      </c>
      <c r="I8" s="30">
        <f>D8*$B8*$N$1</f>
        <v>0</v>
      </c>
      <c r="J8" s="30">
        <f>E8*$B8*$P$1</f>
        <v>0</v>
      </c>
      <c r="K8" s="30">
        <f>F8*$B8*$T$1</f>
        <v>15598.439999999999</v>
      </c>
      <c r="L8" s="30">
        <f>G8*$B8*$X$1</f>
        <v>17189.190000000002</v>
      </c>
    </row>
    <row r="9" spans="1:24" x14ac:dyDescent="0.25">
      <c r="A9" s="19" t="s">
        <v>33</v>
      </c>
      <c r="B9" s="19">
        <v>4.76</v>
      </c>
      <c r="C9" s="32">
        <v>34</v>
      </c>
      <c r="D9" s="32">
        <v>0</v>
      </c>
      <c r="E9" s="32">
        <v>0</v>
      </c>
      <c r="F9" s="32">
        <v>33</v>
      </c>
      <c r="G9" s="32">
        <v>31</v>
      </c>
      <c r="H9" s="30">
        <f t="shared" ref="H9:H14" si="0">C9*$B9*$J$1</f>
        <v>40783.68</v>
      </c>
      <c r="I9" s="30">
        <f t="shared" ref="I9:I14" si="1">D9*$B9*$N$1</f>
        <v>0</v>
      </c>
      <c r="J9" s="30">
        <f t="shared" ref="J9:J14" si="2">E9*$B9*$P$1</f>
        <v>0</v>
      </c>
      <c r="K9" s="30">
        <f t="shared" ref="K9:K14" si="3">F9*$B9*$T$1</f>
        <v>8168.1599999999989</v>
      </c>
      <c r="L9" s="30">
        <f t="shared" ref="L9:L14" si="4">G9*$B9*$X$1</f>
        <v>9001.16</v>
      </c>
    </row>
    <row r="10" spans="1:24" x14ac:dyDescent="0.25">
      <c r="A10" s="19" t="s">
        <v>34</v>
      </c>
      <c r="B10" s="19">
        <v>15.35</v>
      </c>
      <c r="C10" s="32">
        <v>34</v>
      </c>
      <c r="D10" s="32">
        <v>0</v>
      </c>
      <c r="E10" s="32">
        <v>0</v>
      </c>
      <c r="F10" s="32">
        <v>33</v>
      </c>
      <c r="G10" s="32">
        <v>31</v>
      </c>
      <c r="H10" s="30">
        <f t="shared" si="0"/>
        <v>131518.79999999999</v>
      </c>
      <c r="I10" s="30">
        <f t="shared" si="1"/>
        <v>0</v>
      </c>
      <c r="J10" s="30">
        <f t="shared" si="2"/>
        <v>0</v>
      </c>
      <c r="K10" s="30">
        <f t="shared" si="3"/>
        <v>26340.600000000002</v>
      </c>
      <c r="L10" s="30">
        <f t="shared" si="4"/>
        <v>29026.85</v>
      </c>
    </row>
    <row r="11" spans="1:24" x14ac:dyDescent="0.25">
      <c r="A11" s="19" t="s">
        <v>35</v>
      </c>
      <c r="B11" s="19">
        <v>19.89</v>
      </c>
      <c r="C11" s="32">
        <v>34</v>
      </c>
      <c r="D11" s="32">
        <v>0</v>
      </c>
      <c r="E11" s="32">
        <v>0</v>
      </c>
      <c r="F11" s="32">
        <v>33</v>
      </c>
      <c r="G11" s="32">
        <v>31</v>
      </c>
      <c r="H11" s="30">
        <f t="shared" si="0"/>
        <v>170417.52</v>
      </c>
      <c r="I11" s="30">
        <f t="shared" si="1"/>
        <v>0</v>
      </c>
      <c r="J11" s="30">
        <f t="shared" si="2"/>
        <v>0</v>
      </c>
      <c r="K11" s="30">
        <f t="shared" si="3"/>
        <v>34131.24</v>
      </c>
      <c r="L11" s="30">
        <f t="shared" si="4"/>
        <v>37611.990000000005</v>
      </c>
    </row>
    <row r="12" spans="1:24" x14ac:dyDescent="0.25">
      <c r="A12" s="19" t="s">
        <v>36</v>
      </c>
      <c r="B12" s="19">
        <v>27.74</v>
      </c>
      <c r="C12" s="32">
        <v>34</v>
      </c>
      <c r="D12" s="32">
        <v>0</v>
      </c>
      <c r="E12" s="32">
        <v>0</v>
      </c>
      <c r="F12" s="32">
        <v>33</v>
      </c>
      <c r="G12" s="32">
        <v>31</v>
      </c>
      <c r="H12" s="30">
        <f t="shared" si="0"/>
        <v>237676.31999999998</v>
      </c>
      <c r="I12" s="30">
        <f t="shared" si="1"/>
        <v>0</v>
      </c>
      <c r="J12" s="30">
        <f t="shared" si="2"/>
        <v>0</v>
      </c>
      <c r="K12" s="30">
        <f t="shared" si="3"/>
        <v>47601.84</v>
      </c>
      <c r="L12" s="30">
        <f t="shared" si="4"/>
        <v>52456.34</v>
      </c>
    </row>
    <row r="13" spans="1:24" x14ac:dyDescent="0.25">
      <c r="A13" s="19" t="s">
        <v>37</v>
      </c>
      <c r="B13" s="19">
        <v>8.48</v>
      </c>
      <c r="C13" s="32">
        <v>36</v>
      </c>
      <c r="D13" s="32">
        <v>0</v>
      </c>
      <c r="E13" s="32">
        <v>1</v>
      </c>
      <c r="F13" s="32">
        <v>35</v>
      </c>
      <c r="G13" s="32">
        <v>34</v>
      </c>
      <c r="H13" s="30">
        <f t="shared" si="0"/>
        <v>76930.560000000012</v>
      </c>
      <c r="I13" s="30">
        <f t="shared" si="1"/>
        <v>0</v>
      </c>
      <c r="J13" s="30">
        <f t="shared" si="2"/>
        <v>1780.8000000000002</v>
      </c>
      <c r="K13" s="30">
        <f t="shared" si="3"/>
        <v>15433.6</v>
      </c>
      <c r="L13" s="30">
        <f t="shared" si="4"/>
        <v>17587.52</v>
      </c>
    </row>
    <row r="14" spans="1:24" x14ac:dyDescent="0.25">
      <c r="A14" s="19" t="s">
        <v>38</v>
      </c>
      <c r="B14" s="19">
        <v>14.68</v>
      </c>
      <c r="C14" s="32">
        <v>36</v>
      </c>
      <c r="D14" s="32">
        <v>0</v>
      </c>
      <c r="E14" s="32">
        <v>1</v>
      </c>
      <c r="F14" s="32">
        <v>34</v>
      </c>
      <c r="G14" s="32">
        <v>32</v>
      </c>
      <c r="H14" s="30">
        <f t="shared" si="0"/>
        <v>133176.95999999999</v>
      </c>
      <c r="I14" s="30">
        <f t="shared" si="1"/>
        <v>0</v>
      </c>
      <c r="J14" s="30">
        <f t="shared" si="2"/>
        <v>3082.7999999999997</v>
      </c>
      <c r="K14" s="30">
        <f t="shared" si="3"/>
        <v>25954.240000000002</v>
      </c>
      <c r="L14" s="30">
        <f t="shared" si="4"/>
        <v>28655.360000000001</v>
      </c>
    </row>
    <row r="15" spans="1:24" x14ac:dyDescent="0.25">
      <c r="C15" s="31"/>
      <c r="D15" s="31"/>
      <c r="E15" s="31"/>
      <c r="F15" s="31"/>
      <c r="G15" s="31"/>
      <c r="H15" s="31">
        <f t="shared" ref="H15:L15" si="5">SUM(H8:H14)</f>
        <v>868386.96</v>
      </c>
      <c r="I15" s="31">
        <f t="shared" si="5"/>
        <v>0</v>
      </c>
      <c r="J15" s="31">
        <f t="shared" si="5"/>
        <v>4863.6000000000004</v>
      </c>
      <c r="K15" s="31">
        <f t="shared" si="5"/>
        <v>173228.12</v>
      </c>
      <c r="L15" s="31">
        <f t="shared" si="5"/>
        <v>191528.40999999997</v>
      </c>
    </row>
    <row r="17" spans="1:12" ht="18.75" x14ac:dyDescent="0.3">
      <c r="A17" s="24" t="s">
        <v>39</v>
      </c>
    </row>
    <row r="19" spans="1:12" x14ac:dyDescent="0.25">
      <c r="A19" s="20"/>
      <c r="B19" s="20"/>
      <c r="C19" s="233" t="s">
        <v>25</v>
      </c>
      <c r="D19" s="233"/>
      <c r="E19" s="233"/>
      <c r="F19" s="233"/>
      <c r="G19" s="233"/>
      <c r="H19" s="229" t="s">
        <v>241</v>
      </c>
      <c r="I19" s="229"/>
      <c r="J19" s="229"/>
      <c r="K19" s="229"/>
      <c r="L19" s="229"/>
    </row>
    <row r="20" spans="1:12" x14ac:dyDescent="0.25">
      <c r="A20" s="22" t="s">
        <v>26</v>
      </c>
      <c r="B20" s="22" t="s">
        <v>27</v>
      </c>
      <c r="C20" s="23" t="s">
        <v>18</v>
      </c>
      <c r="D20" s="23" t="s">
        <v>19</v>
      </c>
      <c r="E20" s="23" t="s">
        <v>28</v>
      </c>
      <c r="F20" s="23" t="s">
        <v>29</v>
      </c>
      <c r="G20" s="23" t="s">
        <v>30</v>
      </c>
      <c r="H20" s="22" t="s">
        <v>18</v>
      </c>
      <c r="I20" s="22" t="s">
        <v>19</v>
      </c>
      <c r="J20" s="22" t="s">
        <v>28</v>
      </c>
      <c r="K20" s="22" t="s">
        <v>29</v>
      </c>
      <c r="L20" s="22" t="s">
        <v>31</v>
      </c>
    </row>
    <row r="21" spans="1:12" x14ac:dyDescent="0.25">
      <c r="A21" s="19" t="s">
        <v>40</v>
      </c>
      <c r="B21" s="19">
        <v>7.46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0">
        <f>C21*$B21*$J$1</f>
        <v>0</v>
      </c>
      <c r="I21" s="30">
        <f>D21*$B21*$N$1</f>
        <v>0</v>
      </c>
      <c r="J21" s="30">
        <f>E21*$B21*$P$1</f>
        <v>0</v>
      </c>
      <c r="K21" s="30">
        <f>F21*$B21*$T$1</f>
        <v>0</v>
      </c>
      <c r="L21" s="30">
        <f>G21*$B21*$X$1</f>
        <v>0</v>
      </c>
    </row>
    <row r="22" spans="1:12" x14ac:dyDescent="0.25">
      <c r="C22" s="31"/>
      <c r="D22" s="31"/>
      <c r="E22" s="31"/>
      <c r="F22" s="31"/>
      <c r="G22" s="31"/>
      <c r="H22" s="31">
        <f t="shared" ref="H22:L22" si="6">SUM(H21)</f>
        <v>0</v>
      </c>
      <c r="I22" s="31">
        <f t="shared" si="6"/>
        <v>0</v>
      </c>
      <c r="J22" s="31">
        <f t="shared" si="6"/>
        <v>0</v>
      </c>
      <c r="K22" s="31">
        <f t="shared" si="6"/>
        <v>0</v>
      </c>
      <c r="L22" s="31">
        <f t="shared" si="6"/>
        <v>0</v>
      </c>
    </row>
    <row r="24" spans="1:12" ht="18.75" x14ac:dyDescent="0.3">
      <c r="A24" s="24" t="s">
        <v>44</v>
      </c>
    </row>
    <row r="26" spans="1:12" x14ac:dyDescent="0.25">
      <c r="A26" s="20"/>
      <c r="B26" s="20"/>
      <c r="C26" s="233" t="s">
        <v>25</v>
      </c>
      <c r="D26" s="233"/>
      <c r="E26" s="233"/>
      <c r="F26" s="233"/>
      <c r="G26" s="233"/>
      <c r="H26" s="229" t="s">
        <v>241</v>
      </c>
      <c r="I26" s="229"/>
      <c r="J26" s="229"/>
      <c r="K26" s="229"/>
      <c r="L26" s="229"/>
    </row>
    <row r="27" spans="1:12" x14ac:dyDescent="0.25">
      <c r="A27" s="22" t="s">
        <v>26</v>
      </c>
      <c r="B27" s="22" t="s">
        <v>27</v>
      </c>
      <c r="C27" s="23" t="s">
        <v>18</v>
      </c>
      <c r="D27" s="23" t="s">
        <v>19</v>
      </c>
      <c r="E27" s="23" t="s">
        <v>28</v>
      </c>
      <c r="F27" s="23" t="s">
        <v>29</v>
      </c>
      <c r="G27" s="23" t="s">
        <v>30</v>
      </c>
      <c r="H27" s="22" t="s">
        <v>18</v>
      </c>
      <c r="I27" s="22" t="s">
        <v>19</v>
      </c>
      <c r="J27" s="22" t="s">
        <v>28</v>
      </c>
      <c r="K27" s="22" t="s">
        <v>29</v>
      </c>
      <c r="L27" s="22" t="s">
        <v>31</v>
      </c>
    </row>
    <row r="28" spans="1:12" x14ac:dyDescent="0.25">
      <c r="A28" s="19" t="s">
        <v>45</v>
      </c>
      <c r="B28" s="19">
        <v>26.12</v>
      </c>
      <c r="C28" s="32">
        <v>36</v>
      </c>
      <c r="D28" s="32">
        <v>0</v>
      </c>
      <c r="E28" s="32">
        <v>2</v>
      </c>
      <c r="F28" s="32">
        <v>34</v>
      </c>
      <c r="G28" s="32">
        <v>32</v>
      </c>
      <c r="H28" s="30">
        <f>C28*$B28*$J$1</f>
        <v>236960.64000000001</v>
      </c>
      <c r="I28" s="30">
        <f>D28*$B28*$N$1</f>
        <v>0</v>
      </c>
      <c r="J28" s="30">
        <f>E28*$B28*$P$1</f>
        <v>10970.4</v>
      </c>
      <c r="K28" s="30">
        <f>F28*$B28*$T$1</f>
        <v>46180.160000000003</v>
      </c>
      <c r="L28" s="30">
        <f>G28*$B28*$X$1</f>
        <v>50986.240000000005</v>
      </c>
    </row>
    <row r="29" spans="1:12" x14ac:dyDescent="0.25">
      <c r="A29" s="19" t="s">
        <v>46</v>
      </c>
      <c r="B29" s="19">
        <v>25.06</v>
      </c>
      <c r="C29" s="32">
        <v>36</v>
      </c>
      <c r="D29" s="32">
        <v>0</v>
      </c>
      <c r="E29" s="32">
        <v>2</v>
      </c>
      <c r="F29" s="32">
        <v>34</v>
      </c>
      <c r="G29" s="32">
        <v>32</v>
      </c>
      <c r="H29" s="30">
        <f>C29*$B29*$J$1</f>
        <v>227344.31999999998</v>
      </c>
      <c r="I29" s="30">
        <f>D29*$B29*$N$1</f>
        <v>0</v>
      </c>
      <c r="J29" s="30">
        <f>E29*$B29*$P$1</f>
        <v>10525.199999999999</v>
      </c>
      <c r="K29" s="30">
        <f>F29*$B29*$T$1</f>
        <v>44306.080000000002</v>
      </c>
      <c r="L29" s="30">
        <f>G29*$B29*$X$1</f>
        <v>48917.119999999995</v>
      </c>
    </row>
    <row r="30" spans="1:12" x14ac:dyDescent="0.25">
      <c r="C30" s="31"/>
      <c r="D30" s="31"/>
      <c r="E30" s="31"/>
      <c r="F30" s="31"/>
      <c r="G30" s="31"/>
      <c r="H30" s="31">
        <f>SUM(H28:H29)</f>
        <v>464304.95999999996</v>
      </c>
      <c r="I30" s="31">
        <f>SUM(I28:I29)</f>
        <v>0</v>
      </c>
      <c r="J30" s="31">
        <f>SUM(J28:J29)</f>
        <v>21495.599999999999</v>
      </c>
      <c r="K30" s="31">
        <f>SUM(K28:K29)</f>
        <v>90486.24</v>
      </c>
      <c r="L30" s="31">
        <f>SUM(L28:L29)</f>
        <v>99903.360000000001</v>
      </c>
    </row>
    <row r="31" spans="1:12" x14ac:dyDescent="0.25"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ht="18.75" x14ac:dyDescent="0.3">
      <c r="A32" s="24" t="s">
        <v>229</v>
      </c>
    </row>
    <row r="34" spans="1:12" x14ac:dyDescent="0.25">
      <c r="A34" s="20"/>
      <c r="B34" s="20"/>
      <c r="C34" s="233" t="s">
        <v>25</v>
      </c>
      <c r="D34" s="233"/>
      <c r="E34" s="233"/>
      <c r="F34" s="233"/>
      <c r="G34" s="233"/>
      <c r="H34" s="229" t="s">
        <v>241</v>
      </c>
      <c r="I34" s="229"/>
      <c r="J34" s="229"/>
      <c r="K34" s="229"/>
      <c r="L34" s="229"/>
    </row>
    <row r="35" spans="1:12" x14ac:dyDescent="0.25">
      <c r="A35" s="22" t="s">
        <v>26</v>
      </c>
      <c r="B35" s="22" t="s">
        <v>27</v>
      </c>
      <c r="C35" s="23" t="s">
        <v>18</v>
      </c>
      <c r="D35" s="23" t="s">
        <v>19</v>
      </c>
      <c r="E35" s="23" t="s">
        <v>28</v>
      </c>
      <c r="F35" s="23" t="s">
        <v>29</v>
      </c>
      <c r="G35" s="23" t="s">
        <v>30</v>
      </c>
      <c r="H35" s="22" t="s">
        <v>18</v>
      </c>
      <c r="I35" s="22" t="s">
        <v>19</v>
      </c>
      <c r="J35" s="22" t="s">
        <v>28</v>
      </c>
      <c r="K35" s="22" t="s">
        <v>29</v>
      </c>
      <c r="L35" s="22" t="s">
        <v>31</v>
      </c>
    </row>
    <row r="36" spans="1:12" x14ac:dyDescent="0.25">
      <c r="A36" s="19" t="s">
        <v>47</v>
      </c>
      <c r="B36" s="19">
        <v>4.4800000000000004</v>
      </c>
      <c r="C36" s="32">
        <v>36</v>
      </c>
      <c r="D36" s="32">
        <v>0</v>
      </c>
      <c r="E36" s="32">
        <v>0</v>
      </c>
      <c r="F36" s="32">
        <v>34</v>
      </c>
      <c r="G36" s="32">
        <v>32</v>
      </c>
      <c r="H36" s="30">
        <f>C36*$B36*$J$1</f>
        <v>40642.560000000005</v>
      </c>
      <c r="I36" s="30">
        <f>D36*$B36*$N$1</f>
        <v>0</v>
      </c>
      <c r="J36" s="30">
        <f>E36*$B36*$P$1</f>
        <v>0</v>
      </c>
      <c r="K36" s="30">
        <f>F36*$B36*$T$1</f>
        <v>7920.6400000000012</v>
      </c>
      <c r="L36" s="30">
        <f>G36*$B36*$X$1</f>
        <v>8744.9600000000009</v>
      </c>
    </row>
    <row r="37" spans="1:12" x14ac:dyDescent="0.25">
      <c r="A37" s="19" t="s">
        <v>48</v>
      </c>
      <c r="B37" s="19">
        <v>51.43</v>
      </c>
      <c r="C37" s="32">
        <v>36</v>
      </c>
      <c r="D37" s="32">
        <v>0</v>
      </c>
      <c r="E37" s="32">
        <v>0</v>
      </c>
      <c r="F37" s="32">
        <v>34</v>
      </c>
      <c r="G37" s="32">
        <v>32</v>
      </c>
      <c r="H37" s="30">
        <f>C37*$B37*$J$1</f>
        <v>466572.96</v>
      </c>
      <c r="I37" s="30">
        <f>D37*$B37*$N$1</f>
        <v>0</v>
      </c>
      <c r="J37" s="30">
        <f>E37*$B37*$P$1</f>
        <v>0</v>
      </c>
      <c r="K37" s="30">
        <f>F37*$B37*$T$1</f>
        <v>90928.239999999991</v>
      </c>
      <c r="L37" s="30">
        <f>G37*$B37*$X$1</f>
        <v>100391.36</v>
      </c>
    </row>
    <row r="38" spans="1:12" x14ac:dyDescent="0.25">
      <c r="C38" s="31"/>
      <c r="D38" s="31"/>
      <c r="E38" s="31"/>
      <c r="F38" s="31"/>
      <c r="G38" s="31"/>
      <c r="H38" s="31">
        <f>SUM(H36:H37)</f>
        <v>507215.52</v>
      </c>
      <c r="I38" s="31">
        <f>SUM(I36:I37)</f>
        <v>0</v>
      </c>
      <c r="J38" s="31">
        <f>SUM(J36:J37)</f>
        <v>0</v>
      </c>
      <c r="K38" s="31">
        <f>SUM(K36:K37)</f>
        <v>98848.87999999999</v>
      </c>
      <c r="L38" s="31">
        <f>SUM(L36:L37)</f>
        <v>109136.32000000001</v>
      </c>
    </row>
    <row r="39" spans="1:12" ht="18.75" x14ac:dyDescent="0.3">
      <c r="A39" s="24" t="s">
        <v>49</v>
      </c>
    </row>
    <row r="40" spans="1:12" ht="18.75" x14ac:dyDescent="0.3">
      <c r="A40" s="24"/>
    </row>
    <row r="41" spans="1:12" x14ac:dyDescent="0.25">
      <c r="A41" s="20"/>
      <c r="B41" s="20"/>
      <c r="C41" s="233" t="s">
        <v>25</v>
      </c>
      <c r="D41" s="233"/>
      <c r="E41" s="233"/>
      <c r="F41" s="233"/>
      <c r="G41" s="233"/>
      <c r="H41" s="229" t="s">
        <v>241</v>
      </c>
      <c r="I41" s="229"/>
      <c r="J41" s="229"/>
      <c r="K41" s="229"/>
      <c r="L41" s="229"/>
    </row>
    <row r="42" spans="1:12" x14ac:dyDescent="0.25">
      <c r="A42" s="22" t="s">
        <v>26</v>
      </c>
      <c r="B42" s="22" t="s">
        <v>27</v>
      </c>
      <c r="C42" s="23" t="s">
        <v>18</v>
      </c>
      <c r="D42" s="23" t="s">
        <v>19</v>
      </c>
      <c r="E42" s="23" t="s">
        <v>28</v>
      </c>
      <c r="F42" s="23" t="s">
        <v>29</v>
      </c>
      <c r="G42" s="23" t="s">
        <v>30</v>
      </c>
      <c r="H42" s="22" t="s">
        <v>18</v>
      </c>
      <c r="I42" s="22" t="s">
        <v>19</v>
      </c>
      <c r="J42" s="22" t="s">
        <v>28</v>
      </c>
      <c r="K42" s="22" t="s">
        <v>29</v>
      </c>
      <c r="L42" s="22" t="s">
        <v>31</v>
      </c>
    </row>
    <row r="43" spans="1:12" x14ac:dyDescent="0.25">
      <c r="A43" s="19" t="s">
        <v>50</v>
      </c>
      <c r="B43" s="19">
        <v>13.66</v>
      </c>
      <c r="C43" s="32">
        <v>38</v>
      </c>
      <c r="D43" s="32">
        <v>0</v>
      </c>
      <c r="E43" s="32">
        <v>0</v>
      </c>
      <c r="F43" s="32">
        <v>38</v>
      </c>
      <c r="G43" s="32">
        <v>38</v>
      </c>
      <c r="H43" s="30">
        <f>C43*$B43*$J$1</f>
        <v>130808.16</v>
      </c>
      <c r="I43" s="30">
        <f>D43*$B43*$N$1</f>
        <v>0</v>
      </c>
      <c r="J43" s="30">
        <f>E43*$B43*$P$1</f>
        <v>0</v>
      </c>
      <c r="K43" s="30">
        <f>F43*$B43*$T$1</f>
        <v>26992.160000000003</v>
      </c>
      <c r="L43" s="30">
        <f>G43*$B43*$X$1</f>
        <v>31663.88</v>
      </c>
    </row>
    <row r="44" spans="1:12" x14ac:dyDescent="0.25">
      <c r="A44" s="19" t="s">
        <v>51</v>
      </c>
      <c r="B44" s="19">
        <v>4.53</v>
      </c>
      <c r="C44" s="32">
        <v>5</v>
      </c>
      <c r="D44" s="32">
        <v>0</v>
      </c>
      <c r="E44" s="32">
        <v>0</v>
      </c>
      <c r="F44" s="32">
        <v>8</v>
      </c>
      <c r="G44" s="32">
        <v>8</v>
      </c>
      <c r="H44" s="30">
        <f>C44*$B44*$J$1</f>
        <v>5707.8</v>
      </c>
      <c r="I44" s="30">
        <f>D44*$B44*$N$1</f>
        <v>0</v>
      </c>
      <c r="J44" s="30">
        <f>E44*$B44*$P$1</f>
        <v>0</v>
      </c>
      <c r="K44" s="30">
        <f>F44*$B44*$T$1</f>
        <v>1884.48</v>
      </c>
      <c r="L44" s="30">
        <f>G44*$B44*$X$1</f>
        <v>2210.6400000000003</v>
      </c>
    </row>
    <row r="45" spans="1:12" x14ac:dyDescent="0.25">
      <c r="A45" s="19" t="s">
        <v>32</v>
      </c>
      <c r="B45" s="19">
        <v>9.09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0">
        <f>C45*$B45*$J$1</f>
        <v>0</v>
      </c>
      <c r="I45" s="30">
        <f>D45*$B45*$N$1</f>
        <v>0</v>
      </c>
      <c r="J45" s="30">
        <f>E45*$B45*$P$1</f>
        <v>0</v>
      </c>
      <c r="K45" s="30">
        <f>F45*$B45*$T$1</f>
        <v>0</v>
      </c>
      <c r="L45" s="30">
        <f>G45*$B45*$X$1</f>
        <v>0</v>
      </c>
    </row>
    <row r="46" spans="1:12" x14ac:dyDescent="0.25">
      <c r="A46" s="19" t="s">
        <v>33</v>
      </c>
      <c r="B46" s="19">
        <v>4.76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0">
        <f t="shared" ref="H46:H47" si="7">C46*$B46*$J$1</f>
        <v>0</v>
      </c>
      <c r="I46" s="30">
        <f t="shared" ref="I46:I47" si="8">D46*$B46*$N$1</f>
        <v>0</v>
      </c>
      <c r="J46" s="30">
        <f t="shared" ref="J46:J47" si="9">E46*$B46*$P$1</f>
        <v>0</v>
      </c>
      <c r="K46" s="30">
        <f t="shared" ref="K46:K47" si="10">F46*$B46*$T$1</f>
        <v>0</v>
      </c>
      <c r="L46" s="30">
        <f t="shared" ref="L46:L47" si="11">G46*$B46*$X$1</f>
        <v>0</v>
      </c>
    </row>
    <row r="47" spans="1:12" x14ac:dyDescent="0.25">
      <c r="A47" s="19" t="s">
        <v>34</v>
      </c>
      <c r="B47" s="19">
        <v>15.35</v>
      </c>
      <c r="C47" s="32">
        <v>5</v>
      </c>
      <c r="D47" s="32">
        <v>0</v>
      </c>
      <c r="E47" s="32">
        <v>0</v>
      </c>
      <c r="F47" s="32">
        <v>8</v>
      </c>
      <c r="G47" s="32">
        <v>8</v>
      </c>
      <c r="H47" s="30">
        <f t="shared" si="7"/>
        <v>19341</v>
      </c>
      <c r="I47" s="30">
        <f t="shared" si="8"/>
        <v>0</v>
      </c>
      <c r="J47" s="30">
        <f t="shared" si="9"/>
        <v>0</v>
      </c>
      <c r="K47" s="30">
        <f t="shared" si="10"/>
        <v>6385.5999999999995</v>
      </c>
      <c r="L47" s="30">
        <f t="shared" si="11"/>
        <v>7490.8</v>
      </c>
    </row>
    <row r="48" spans="1:12" x14ac:dyDescent="0.25">
      <c r="A48" s="19" t="s">
        <v>52</v>
      </c>
      <c r="B48" s="19">
        <v>17.2</v>
      </c>
      <c r="C48" s="32">
        <v>33</v>
      </c>
      <c r="D48" s="32">
        <v>0</v>
      </c>
      <c r="E48" s="32">
        <v>0</v>
      </c>
      <c r="F48" s="32">
        <v>30</v>
      </c>
      <c r="G48" s="32">
        <v>30</v>
      </c>
      <c r="H48" s="30">
        <f>C48*$B48*$J$1</f>
        <v>143035.20000000001</v>
      </c>
      <c r="I48" s="30">
        <f>D48*$B48*$N$1</f>
        <v>0</v>
      </c>
      <c r="J48" s="30">
        <f>E48*$B48*$P$1</f>
        <v>0</v>
      </c>
      <c r="K48" s="30">
        <f>F48*$B48*$T$1</f>
        <v>26832</v>
      </c>
      <c r="L48" s="30">
        <f>G48*$B48*$X$1</f>
        <v>31476</v>
      </c>
    </row>
    <row r="49" spans="1:12" x14ac:dyDescent="0.25">
      <c r="A49" s="19" t="s">
        <v>35</v>
      </c>
      <c r="B49" s="19">
        <v>19.89</v>
      </c>
      <c r="C49" s="32">
        <v>38</v>
      </c>
      <c r="D49" s="32">
        <v>0</v>
      </c>
      <c r="E49" s="32">
        <v>0</v>
      </c>
      <c r="F49" s="32">
        <v>38</v>
      </c>
      <c r="G49" s="32">
        <v>38</v>
      </c>
      <c r="H49" s="30">
        <f t="shared" ref="H49:H52" si="12">C49*$B49*$J$1</f>
        <v>190466.64</v>
      </c>
      <c r="I49" s="30">
        <f t="shared" ref="I49:I52" si="13">D49*$B49*$N$1</f>
        <v>0</v>
      </c>
      <c r="J49" s="30">
        <f t="shared" ref="J49:J52" si="14">E49*$B49*$P$1</f>
        <v>0</v>
      </c>
      <c r="K49" s="30">
        <f t="shared" ref="K49:K52" si="15">F49*$B49*$T$1</f>
        <v>39302.639999999999</v>
      </c>
      <c r="L49" s="30">
        <f t="shared" ref="L49:L52" si="16">G49*$B49*$X$1</f>
        <v>46105.020000000004</v>
      </c>
    </row>
    <row r="50" spans="1:12" x14ac:dyDescent="0.25">
      <c r="A50" s="19" t="s">
        <v>36</v>
      </c>
      <c r="B50" s="19">
        <v>27.74</v>
      </c>
      <c r="C50" s="32">
        <v>38</v>
      </c>
      <c r="D50" s="32">
        <v>0</v>
      </c>
      <c r="E50" s="32">
        <v>1</v>
      </c>
      <c r="F50" s="32">
        <v>38</v>
      </c>
      <c r="G50" s="32">
        <v>38</v>
      </c>
      <c r="H50" s="30">
        <f t="shared" si="12"/>
        <v>265638.24</v>
      </c>
      <c r="I50" s="30">
        <f t="shared" si="13"/>
        <v>0</v>
      </c>
      <c r="J50" s="30">
        <f t="shared" si="14"/>
        <v>5825.4</v>
      </c>
      <c r="K50" s="30">
        <f t="shared" si="15"/>
        <v>54814.239999999991</v>
      </c>
      <c r="L50" s="30">
        <f t="shared" si="16"/>
        <v>64301.319999999992</v>
      </c>
    </row>
    <row r="51" spans="1:12" x14ac:dyDescent="0.25">
      <c r="A51" s="19" t="s">
        <v>37</v>
      </c>
      <c r="B51" s="19">
        <v>8.48</v>
      </c>
      <c r="C51" s="32">
        <v>42</v>
      </c>
      <c r="D51" s="32">
        <v>0</v>
      </c>
      <c r="E51" s="32">
        <v>0</v>
      </c>
      <c r="F51" s="32">
        <v>40</v>
      </c>
      <c r="G51" s="32">
        <v>39</v>
      </c>
      <c r="H51" s="30">
        <f t="shared" si="12"/>
        <v>89752.320000000007</v>
      </c>
      <c r="I51" s="30">
        <f t="shared" si="13"/>
        <v>0</v>
      </c>
      <c r="J51" s="30">
        <f t="shared" si="14"/>
        <v>0</v>
      </c>
      <c r="K51" s="30">
        <f t="shared" si="15"/>
        <v>17638.400000000001</v>
      </c>
      <c r="L51" s="30">
        <f t="shared" si="16"/>
        <v>20173.920000000002</v>
      </c>
    </row>
    <row r="52" spans="1:12" x14ac:dyDescent="0.25">
      <c r="A52" s="19" t="s">
        <v>38</v>
      </c>
      <c r="B52" s="19">
        <v>14.68</v>
      </c>
      <c r="C52" s="32">
        <v>33</v>
      </c>
      <c r="D52" s="32">
        <v>0</v>
      </c>
      <c r="E52" s="32">
        <v>0</v>
      </c>
      <c r="F52" s="32">
        <v>30</v>
      </c>
      <c r="G52" s="32">
        <v>30</v>
      </c>
      <c r="H52" s="30">
        <f t="shared" si="12"/>
        <v>122078.88</v>
      </c>
      <c r="I52" s="30">
        <f t="shared" si="13"/>
        <v>0</v>
      </c>
      <c r="J52" s="30">
        <f t="shared" si="14"/>
        <v>0</v>
      </c>
      <c r="K52" s="30">
        <f t="shared" si="15"/>
        <v>22900.799999999999</v>
      </c>
      <c r="L52" s="30">
        <f t="shared" si="16"/>
        <v>26864.399999999998</v>
      </c>
    </row>
    <row r="53" spans="1:12" x14ac:dyDescent="0.25">
      <c r="C53" s="31"/>
      <c r="D53" s="31"/>
      <c r="E53" s="31"/>
      <c r="F53" s="31"/>
      <c r="G53" s="31"/>
      <c r="H53" s="31">
        <f>SUM(H43:H52)</f>
        <v>966828.24000000011</v>
      </c>
      <c r="I53" s="31">
        <f>SUM(I43:I52)</f>
        <v>0</v>
      </c>
      <c r="J53" s="31">
        <f>SUM(J43:J52)</f>
        <v>5825.4</v>
      </c>
      <c r="K53" s="31">
        <f>SUM(K43:K52)</f>
        <v>196750.31999999998</v>
      </c>
      <c r="L53" s="31">
        <f>SUM(L43:L52)</f>
        <v>230285.98</v>
      </c>
    </row>
    <row r="55" spans="1:12" ht="18.75" x14ac:dyDescent="0.3">
      <c r="A55" s="24" t="s">
        <v>53</v>
      </c>
    </row>
    <row r="56" spans="1:12" ht="18.75" x14ac:dyDescent="0.3">
      <c r="A56" s="24"/>
    </row>
    <row r="57" spans="1:12" x14ac:dyDescent="0.25">
      <c r="A57" s="20"/>
      <c r="B57" s="20"/>
      <c r="C57" s="233" t="s">
        <v>25</v>
      </c>
      <c r="D57" s="233"/>
      <c r="E57" s="233"/>
      <c r="F57" s="233"/>
      <c r="G57" s="233"/>
      <c r="H57" s="229" t="s">
        <v>241</v>
      </c>
      <c r="I57" s="229"/>
      <c r="J57" s="229"/>
      <c r="K57" s="229"/>
      <c r="L57" s="229"/>
    </row>
    <row r="58" spans="1:12" x14ac:dyDescent="0.25">
      <c r="A58" s="22" t="s">
        <v>26</v>
      </c>
      <c r="B58" s="22" t="s">
        <v>27</v>
      </c>
      <c r="C58" s="23" t="s">
        <v>18</v>
      </c>
      <c r="D58" s="23" t="s">
        <v>19</v>
      </c>
      <c r="E58" s="23" t="s">
        <v>28</v>
      </c>
      <c r="F58" s="23" t="s">
        <v>29</v>
      </c>
      <c r="G58" s="23" t="s">
        <v>30</v>
      </c>
      <c r="H58" s="22" t="s">
        <v>18</v>
      </c>
      <c r="I58" s="22" t="s">
        <v>19</v>
      </c>
      <c r="J58" s="22" t="s">
        <v>28</v>
      </c>
      <c r="K58" s="22" t="s">
        <v>29</v>
      </c>
      <c r="L58" s="22" t="s">
        <v>31</v>
      </c>
    </row>
    <row r="59" spans="1:12" x14ac:dyDescent="0.25">
      <c r="A59" s="19" t="s">
        <v>42</v>
      </c>
      <c r="B59" s="19">
        <v>5.5</v>
      </c>
      <c r="C59" s="32">
        <f>8*0.2</f>
        <v>1.6</v>
      </c>
      <c r="D59" s="32">
        <v>0</v>
      </c>
      <c r="E59" s="32">
        <v>0</v>
      </c>
      <c r="F59" s="32">
        <v>12</v>
      </c>
      <c r="G59" s="32">
        <v>12</v>
      </c>
      <c r="H59" s="30">
        <f>C59*$B59*$J$1</f>
        <v>2217.6000000000004</v>
      </c>
      <c r="I59" s="30">
        <f>D59*$B59*$N$1</f>
        <v>0</v>
      </c>
      <c r="J59" s="30">
        <f>E59*$B59*$P$1</f>
        <v>0</v>
      </c>
      <c r="K59" s="30">
        <f>F59*$B59*$T$1</f>
        <v>3432</v>
      </c>
      <c r="L59" s="30">
        <f>G59*$B59*$X$1</f>
        <v>4026</v>
      </c>
    </row>
    <row r="60" spans="1:12" x14ac:dyDescent="0.25">
      <c r="A60" s="19" t="s">
        <v>43</v>
      </c>
      <c r="B60" s="19">
        <v>1.58</v>
      </c>
      <c r="C60" s="32">
        <f>8*0.2</f>
        <v>1.6</v>
      </c>
      <c r="D60" s="32">
        <v>0</v>
      </c>
      <c r="E60" s="32">
        <v>0</v>
      </c>
      <c r="F60" s="32">
        <v>12</v>
      </c>
      <c r="G60" s="32">
        <v>12</v>
      </c>
      <c r="H60" s="30">
        <f>C60*$B60*$J$1</f>
        <v>637.05600000000015</v>
      </c>
      <c r="I60" s="30">
        <f>D60*$B60*$N$1</f>
        <v>0</v>
      </c>
      <c r="J60" s="30">
        <f>E60*$B60*$P$1</f>
        <v>0</v>
      </c>
      <c r="K60" s="30">
        <f>F60*$B60*$T$1</f>
        <v>985.92000000000007</v>
      </c>
      <c r="L60" s="30">
        <f>G60*$B60*$X$1</f>
        <v>1156.56</v>
      </c>
    </row>
    <row r="61" spans="1:12" x14ac:dyDescent="0.25">
      <c r="C61" s="31"/>
      <c r="D61" s="31"/>
      <c r="E61" s="31"/>
      <c r="F61" s="31"/>
      <c r="G61" s="31"/>
      <c r="H61" s="31">
        <f>SUM(H59:H60)</f>
        <v>2854.6560000000004</v>
      </c>
      <c r="I61" s="31">
        <f>SUM(I59:I60)</f>
        <v>0</v>
      </c>
      <c r="J61" s="31">
        <f>SUM(J59:J60)</f>
        <v>0</v>
      </c>
      <c r="K61" s="31">
        <f>SUM(K59:K60)</f>
        <v>4417.92</v>
      </c>
      <c r="L61" s="31">
        <f>SUM(L59:L60)</f>
        <v>5182.5599999999995</v>
      </c>
    </row>
    <row r="63" spans="1:12" ht="18.75" x14ac:dyDescent="0.3">
      <c r="A63" s="24" t="s">
        <v>54</v>
      </c>
    </row>
    <row r="65" spans="1:12" x14ac:dyDescent="0.25">
      <c r="A65" s="20"/>
      <c r="B65" s="20"/>
      <c r="C65" s="233" t="s">
        <v>25</v>
      </c>
      <c r="D65" s="233"/>
      <c r="E65" s="233"/>
      <c r="F65" s="233"/>
      <c r="G65" s="233"/>
      <c r="H65" s="229" t="s">
        <v>241</v>
      </c>
      <c r="I65" s="229"/>
      <c r="J65" s="229"/>
      <c r="K65" s="229"/>
      <c r="L65" s="229"/>
    </row>
    <row r="66" spans="1:12" x14ac:dyDescent="0.25">
      <c r="A66" s="22" t="s">
        <v>26</v>
      </c>
      <c r="B66" s="22" t="s">
        <v>27</v>
      </c>
      <c r="C66" s="23" t="s">
        <v>18</v>
      </c>
      <c r="D66" s="23" t="s">
        <v>19</v>
      </c>
      <c r="E66" s="23" t="s">
        <v>28</v>
      </c>
      <c r="F66" s="23" t="s">
        <v>29</v>
      </c>
      <c r="G66" s="23" t="s">
        <v>30</v>
      </c>
      <c r="H66" s="22" t="s">
        <v>18</v>
      </c>
      <c r="I66" s="22" t="s">
        <v>19</v>
      </c>
      <c r="J66" s="22" t="s">
        <v>28</v>
      </c>
      <c r="K66" s="22" t="s">
        <v>29</v>
      </c>
      <c r="L66" s="22" t="s">
        <v>31</v>
      </c>
    </row>
    <row r="67" spans="1:12" x14ac:dyDescent="0.25">
      <c r="A67" s="19" t="s">
        <v>40</v>
      </c>
      <c r="B67" s="19">
        <v>7.46</v>
      </c>
      <c r="C67" s="32">
        <v>20</v>
      </c>
      <c r="D67" s="32">
        <v>0</v>
      </c>
      <c r="E67" s="32">
        <v>0</v>
      </c>
      <c r="F67" s="32">
        <v>18</v>
      </c>
      <c r="G67" s="32">
        <v>18</v>
      </c>
      <c r="H67" s="30">
        <f>C67*$B67*$J$1</f>
        <v>37598.399999999994</v>
      </c>
      <c r="I67" s="30">
        <f>D67*$B67*$N$1</f>
        <v>0</v>
      </c>
      <c r="J67" s="30">
        <f>E67*$B67*$P$1</f>
        <v>0</v>
      </c>
      <c r="K67" s="30">
        <f>F67*$B67*$T$1</f>
        <v>6982.56</v>
      </c>
      <c r="L67" s="30">
        <f>G67*$B67*$X$1</f>
        <v>8191.08</v>
      </c>
    </row>
    <row r="68" spans="1:12" x14ac:dyDescent="0.25">
      <c r="C68" s="31"/>
      <c r="D68" s="31"/>
      <c r="E68" s="31"/>
      <c r="F68" s="31"/>
      <c r="G68" s="31"/>
      <c r="H68" s="31">
        <f t="shared" ref="H68:L68" si="17">SUM(H67)</f>
        <v>37598.399999999994</v>
      </c>
      <c r="I68" s="31">
        <f t="shared" si="17"/>
        <v>0</v>
      </c>
      <c r="J68" s="31">
        <f t="shared" si="17"/>
        <v>0</v>
      </c>
      <c r="K68" s="31">
        <f t="shared" si="17"/>
        <v>6982.56</v>
      </c>
      <c r="L68" s="31">
        <f t="shared" si="17"/>
        <v>8191.08</v>
      </c>
    </row>
    <row r="70" spans="1:12" ht="18.75" x14ac:dyDescent="0.3">
      <c r="A70" s="24" t="s">
        <v>224</v>
      </c>
    </row>
    <row r="72" spans="1:12" x14ac:dyDescent="0.25">
      <c r="A72" s="20"/>
      <c r="B72" s="20"/>
      <c r="C72" s="233" t="s">
        <v>25</v>
      </c>
      <c r="D72" s="233"/>
      <c r="E72" s="233"/>
      <c r="F72" s="233"/>
      <c r="G72" s="233"/>
      <c r="H72" s="229" t="s">
        <v>241</v>
      </c>
      <c r="I72" s="229"/>
      <c r="J72" s="229"/>
      <c r="K72" s="229"/>
      <c r="L72" s="229"/>
    </row>
    <row r="73" spans="1:12" x14ac:dyDescent="0.25">
      <c r="A73" s="22" t="s">
        <v>26</v>
      </c>
      <c r="B73" s="22" t="s">
        <v>27</v>
      </c>
      <c r="C73" s="23" t="s">
        <v>18</v>
      </c>
      <c r="D73" s="23" t="s">
        <v>19</v>
      </c>
      <c r="E73" s="23" t="s">
        <v>28</v>
      </c>
      <c r="F73" s="23" t="s">
        <v>29</v>
      </c>
      <c r="G73" s="23" t="s">
        <v>30</v>
      </c>
      <c r="H73" s="22" t="s">
        <v>18</v>
      </c>
      <c r="I73" s="22" t="s">
        <v>19</v>
      </c>
      <c r="J73" s="22" t="s">
        <v>28</v>
      </c>
      <c r="K73" s="22" t="s">
        <v>29</v>
      </c>
      <c r="L73" s="22" t="s">
        <v>31</v>
      </c>
    </row>
    <row r="74" spans="1:12" x14ac:dyDescent="0.25">
      <c r="A74" s="19" t="s">
        <v>45</v>
      </c>
      <c r="B74" s="19">
        <v>26.12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0">
        <f>C74*$B74*$J$1</f>
        <v>0</v>
      </c>
      <c r="I74" s="30">
        <f>D74*$B74*$N$1</f>
        <v>0</v>
      </c>
      <c r="J74" s="30">
        <f>E74*$B74*$P$1</f>
        <v>0</v>
      </c>
      <c r="K74" s="30">
        <f>F74*$B74*$T$1</f>
        <v>0</v>
      </c>
      <c r="L74" s="30">
        <f>G74*$B74*$X$1</f>
        <v>0</v>
      </c>
    </row>
    <row r="75" spans="1:12" x14ac:dyDescent="0.25">
      <c r="A75" s="19" t="s">
        <v>46</v>
      </c>
      <c r="B75" s="19">
        <v>25.06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0">
        <f>C75*$B75*$J$1</f>
        <v>0</v>
      </c>
      <c r="I75" s="30">
        <f>D75*$B75*$N$1</f>
        <v>0</v>
      </c>
      <c r="J75" s="30">
        <f>E75*$B75*$P$1</f>
        <v>0</v>
      </c>
      <c r="K75" s="30">
        <f>F75*$B75*$T$1</f>
        <v>0</v>
      </c>
      <c r="L75" s="30">
        <f>G75*$B75*$X$1</f>
        <v>0</v>
      </c>
    </row>
    <row r="76" spans="1:12" x14ac:dyDescent="0.25">
      <c r="A76" s="19" t="s">
        <v>47</v>
      </c>
      <c r="B76" s="19">
        <v>4.4800000000000004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0">
        <f>C76*$B76*$J$1</f>
        <v>0</v>
      </c>
      <c r="I76" s="30">
        <f>D76*$B76*$N$1</f>
        <v>0</v>
      </c>
      <c r="J76" s="30">
        <f>E76*$B76*$P$1</f>
        <v>0</v>
      </c>
      <c r="K76" s="30">
        <f>F76*$B76*$T$1</f>
        <v>0</v>
      </c>
      <c r="L76" s="30">
        <f>G76*$B76*$X$1</f>
        <v>0</v>
      </c>
    </row>
    <row r="77" spans="1:12" x14ac:dyDescent="0.25">
      <c r="A77" s="19" t="s">
        <v>48</v>
      </c>
      <c r="B77" s="19">
        <v>51.43</v>
      </c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0">
        <f>C77*$B77*$J$1</f>
        <v>0</v>
      </c>
      <c r="I77" s="30">
        <f>D77*$B77*$N$1</f>
        <v>0</v>
      </c>
      <c r="J77" s="30">
        <f>E77*$B77*$P$1</f>
        <v>0</v>
      </c>
      <c r="K77" s="30">
        <f>F77*$B77*$T$1</f>
        <v>0</v>
      </c>
      <c r="L77" s="30">
        <f>G77*$B77*$X$1</f>
        <v>0</v>
      </c>
    </row>
    <row r="78" spans="1:12" x14ac:dyDescent="0.25">
      <c r="C78" s="31"/>
      <c r="D78" s="31"/>
      <c r="E78" s="31"/>
      <c r="F78" s="31"/>
      <c r="G78" s="31"/>
      <c r="H78" s="31">
        <f t="shared" ref="H78:L78" si="18">SUM(H74:H77)</f>
        <v>0</v>
      </c>
      <c r="I78" s="31">
        <f t="shared" si="18"/>
        <v>0</v>
      </c>
      <c r="J78" s="31">
        <f t="shared" si="18"/>
        <v>0</v>
      </c>
      <c r="K78" s="31">
        <f t="shared" si="18"/>
        <v>0</v>
      </c>
      <c r="L78" s="31">
        <f t="shared" si="18"/>
        <v>0</v>
      </c>
    </row>
    <row r="80" spans="1:12" ht="18.75" x14ac:dyDescent="0.3">
      <c r="A80" s="24" t="s">
        <v>56</v>
      </c>
    </row>
    <row r="81" spans="1:12" x14ac:dyDescent="0.25">
      <c r="A81" s="5"/>
    </row>
    <row r="82" spans="1:12" x14ac:dyDescent="0.25">
      <c r="A82" s="20"/>
      <c r="B82" s="20"/>
      <c r="C82" s="233" t="s">
        <v>25</v>
      </c>
      <c r="D82" s="233"/>
      <c r="E82" s="233"/>
      <c r="F82" s="233"/>
      <c r="G82" s="233"/>
      <c r="H82" s="229" t="s">
        <v>241</v>
      </c>
      <c r="I82" s="229"/>
      <c r="J82" s="229"/>
      <c r="K82" s="229"/>
      <c r="L82" s="229"/>
    </row>
    <row r="83" spans="1:12" x14ac:dyDescent="0.25">
      <c r="A83" s="22" t="s">
        <v>26</v>
      </c>
      <c r="B83" s="22" t="s">
        <v>27</v>
      </c>
      <c r="C83" s="23" t="s">
        <v>18</v>
      </c>
      <c r="D83" s="23" t="s">
        <v>19</v>
      </c>
      <c r="E83" s="23" t="s">
        <v>28</v>
      </c>
      <c r="F83" s="23" t="s">
        <v>29</v>
      </c>
      <c r="G83" s="23" t="s">
        <v>30</v>
      </c>
      <c r="H83" s="22" t="s">
        <v>18</v>
      </c>
      <c r="I83" s="22" t="s">
        <v>19</v>
      </c>
      <c r="J83" s="22" t="s">
        <v>28</v>
      </c>
      <c r="K83" s="22" t="s">
        <v>29</v>
      </c>
      <c r="L83" s="22" t="s">
        <v>31</v>
      </c>
    </row>
    <row r="84" spans="1:12" x14ac:dyDescent="0.25">
      <c r="A84" s="19" t="s">
        <v>57</v>
      </c>
      <c r="B84" s="19">
        <v>6.49</v>
      </c>
      <c r="C84" s="32">
        <v>33</v>
      </c>
      <c r="D84" s="32">
        <v>0</v>
      </c>
      <c r="E84" s="32">
        <v>0</v>
      </c>
      <c r="F84" s="32">
        <v>30</v>
      </c>
      <c r="G84" s="32">
        <v>28</v>
      </c>
      <c r="H84" s="30">
        <f t="shared" ref="H84:H86" si="19">C84*$B84*$J$1</f>
        <v>53970.840000000004</v>
      </c>
      <c r="I84" s="30">
        <f t="shared" ref="I84:I86" si="20">D84*$B84*$N$1</f>
        <v>0</v>
      </c>
      <c r="J84" s="30">
        <f t="shared" ref="J84:J86" si="21">E84*$B84*$P$1</f>
        <v>0</v>
      </c>
      <c r="K84" s="30">
        <f t="shared" ref="K84:K86" si="22">F84*$B84*$T$1</f>
        <v>10124.400000000001</v>
      </c>
      <c r="L84" s="30">
        <f t="shared" ref="L84:L86" si="23">G84*$B84*$X$1</f>
        <v>11084.92</v>
      </c>
    </row>
    <row r="85" spans="1:12" x14ac:dyDescent="0.25">
      <c r="A85" s="19" t="s">
        <v>58</v>
      </c>
      <c r="B85" s="19">
        <v>12.04</v>
      </c>
      <c r="C85" s="32">
        <v>33</v>
      </c>
      <c r="D85" s="32">
        <v>0</v>
      </c>
      <c r="E85" s="32">
        <v>0</v>
      </c>
      <c r="F85" s="32">
        <v>30</v>
      </c>
      <c r="G85" s="32">
        <v>28</v>
      </c>
      <c r="H85" s="30">
        <f t="shared" si="19"/>
        <v>100124.64</v>
      </c>
      <c r="I85" s="30">
        <f t="shared" si="20"/>
        <v>0</v>
      </c>
      <c r="J85" s="30">
        <f t="shared" si="21"/>
        <v>0</v>
      </c>
      <c r="K85" s="30">
        <f t="shared" si="22"/>
        <v>18782.399999999998</v>
      </c>
      <c r="L85" s="30">
        <f t="shared" si="23"/>
        <v>20564.32</v>
      </c>
    </row>
    <row r="86" spans="1:12" x14ac:dyDescent="0.25">
      <c r="A86" s="19" t="s">
        <v>59</v>
      </c>
      <c r="B86" s="19">
        <v>9.48</v>
      </c>
      <c r="C86" s="32">
        <v>33</v>
      </c>
      <c r="D86" s="32">
        <v>0</v>
      </c>
      <c r="E86" s="32">
        <v>0</v>
      </c>
      <c r="F86" s="32">
        <v>30</v>
      </c>
      <c r="G86" s="32">
        <v>28</v>
      </c>
      <c r="H86" s="30">
        <f t="shared" si="19"/>
        <v>78835.680000000008</v>
      </c>
      <c r="I86" s="30">
        <f t="shared" si="20"/>
        <v>0</v>
      </c>
      <c r="J86" s="30">
        <f t="shared" si="21"/>
        <v>0</v>
      </c>
      <c r="K86" s="30">
        <f t="shared" si="22"/>
        <v>14788.800000000001</v>
      </c>
      <c r="L86" s="30">
        <f t="shared" si="23"/>
        <v>16191.84</v>
      </c>
    </row>
    <row r="87" spans="1:12" x14ac:dyDescent="0.25">
      <c r="H87" s="31">
        <f>SUM(H84:H86)</f>
        <v>232931.16000000003</v>
      </c>
      <c r="I87" s="31"/>
      <c r="J87" s="31"/>
      <c r="K87" s="31">
        <f t="shared" ref="K87:L87" si="24">SUM(K84:K86)</f>
        <v>43695.6</v>
      </c>
      <c r="L87" s="31">
        <f t="shared" si="24"/>
        <v>47841.08</v>
      </c>
    </row>
    <row r="90" spans="1:12" ht="18.75" x14ac:dyDescent="0.3">
      <c r="A90" s="24" t="s">
        <v>67</v>
      </c>
    </row>
    <row r="91" spans="1:12" x14ac:dyDescent="0.25">
      <c r="A91" s="5"/>
    </row>
    <row r="92" spans="1:12" x14ac:dyDescent="0.25">
      <c r="A92" s="20"/>
      <c r="B92" s="20"/>
      <c r="C92" s="233" t="s">
        <v>25</v>
      </c>
      <c r="D92" s="233"/>
      <c r="E92" s="233"/>
      <c r="F92" s="233"/>
      <c r="G92" s="233"/>
      <c r="H92" s="229" t="s">
        <v>241</v>
      </c>
      <c r="I92" s="229"/>
      <c r="J92" s="229"/>
      <c r="K92" s="229"/>
      <c r="L92" s="229"/>
    </row>
    <row r="93" spans="1:12" x14ac:dyDescent="0.25">
      <c r="A93" s="22" t="s">
        <v>26</v>
      </c>
      <c r="B93" s="22" t="s">
        <v>27</v>
      </c>
      <c r="C93" s="23" t="s">
        <v>18</v>
      </c>
      <c r="D93" s="23" t="s">
        <v>19</v>
      </c>
      <c r="E93" s="23" t="s">
        <v>68</v>
      </c>
      <c r="F93" s="23" t="s">
        <v>29</v>
      </c>
      <c r="G93" s="23" t="s">
        <v>30</v>
      </c>
      <c r="H93" s="22" t="s">
        <v>18</v>
      </c>
      <c r="I93" s="22" t="s">
        <v>19</v>
      </c>
      <c r="J93" s="22" t="s">
        <v>68</v>
      </c>
      <c r="K93" s="22" t="s">
        <v>29</v>
      </c>
      <c r="L93" s="22" t="s">
        <v>31</v>
      </c>
    </row>
    <row r="94" spans="1:12" x14ac:dyDescent="0.25">
      <c r="A94" s="19" t="s">
        <v>69</v>
      </c>
      <c r="B94" s="19">
        <v>12.5</v>
      </c>
      <c r="C94" s="32">
        <v>38</v>
      </c>
      <c r="D94" s="32">
        <v>0</v>
      </c>
      <c r="E94" s="32">
        <v>0</v>
      </c>
      <c r="F94" s="32">
        <v>38</v>
      </c>
      <c r="G94" s="32">
        <v>34</v>
      </c>
      <c r="H94" s="30">
        <f t="shared" ref="H94:H97" si="25">C94*$B94*$J$1</f>
        <v>119700</v>
      </c>
      <c r="I94" s="30">
        <f t="shared" ref="I94:I97" si="26">D94*$B94*$N$1</f>
        <v>0</v>
      </c>
      <c r="J94" s="30">
        <f>E94*$B94*$R$1</f>
        <v>0</v>
      </c>
      <c r="K94" s="30">
        <f t="shared" ref="K94:K97" si="27">F94*$B94*$T$1</f>
        <v>24700</v>
      </c>
      <c r="L94" s="30">
        <f t="shared" ref="L94:L97" si="28">G94*$B94*$X$1</f>
        <v>25925</v>
      </c>
    </row>
    <row r="95" spans="1:12" x14ac:dyDescent="0.25">
      <c r="A95" s="19" t="s">
        <v>70</v>
      </c>
      <c r="B95" s="19">
        <v>4.6399999999999997</v>
      </c>
      <c r="C95" s="32">
        <v>73</v>
      </c>
      <c r="D95" s="32">
        <v>0</v>
      </c>
      <c r="E95" s="32">
        <v>0</v>
      </c>
      <c r="F95" s="32">
        <v>71</v>
      </c>
      <c r="G95" s="32">
        <v>66</v>
      </c>
      <c r="H95" s="30">
        <f t="shared" si="25"/>
        <v>85357.439999999988</v>
      </c>
      <c r="I95" s="30">
        <f t="shared" si="26"/>
        <v>0</v>
      </c>
      <c r="J95" s="30">
        <f t="shared" ref="J95:J97" si="29">E95*$B95*$R$1</f>
        <v>0</v>
      </c>
      <c r="K95" s="30">
        <f t="shared" si="27"/>
        <v>17130.88</v>
      </c>
      <c r="L95" s="30">
        <f t="shared" si="28"/>
        <v>18680.639999999996</v>
      </c>
    </row>
    <row r="96" spans="1:12" x14ac:dyDescent="0.25">
      <c r="A96" s="19" t="s">
        <v>71</v>
      </c>
      <c r="B96" s="19">
        <v>14.28</v>
      </c>
      <c r="C96" s="32">
        <v>36</v>
      </c>
      <c r="D96" s="32">
        <v>0</v>
      </c>
      <c r="E96" s="32">
        <v>0</v>
      </c>
      <c r="F96" s="32">
        <v>32</v>
      </c>
      <c r="G96" s="32">
        <v>30</v>
      </c>
      <c r="H96" s="30">
        <f t="shared" si="25"/>
        <v>129548.15999999997</v>
      </c>
      <c r="I96" s="30">
        <f t="shared" si="26"/>
        <v>0</v>
      </c>
      <c r="J96" s="30">
        <f t="shared" si="29"/>
        <v>0</v>
      </c>
      <c r="K96" s="30">
        <f t="shared" si="27"/>
        <v>23761.919999999998</v>
      </c>
      <c r="L96" s="30">
        <f t="shared" si="28"/>
        <v>26132.399999999998</v>
      </c>
    </row>
    <row r="97" spans="1:17" x14ac:dyDescent="0.25">
      <c r="A97" s="19" t="s">
        <v>72</v>
      </c>
      <c r="B97" s="19">
        <v>8.0299999999999994</v>
      </c>
      <c r="C97" s="32">
        <v>30</v>
      </c>
      <c r="D97" s="32">
        <v>0</v>
      </c>
      <c r="E97" s="32">
        <v>2</v>
      </c>
      <c r="F97" s="32">
        <v>32</v>
      </c>
      <c r="G97" s="32">
        <v>30</v>
      </c>
      <c r="H97" s="30">
        <f t="shared" si="25"/>
        <v>60706.799999999996</v>
      </c>
      <c r="I97" s="30">
        <f t="shared" si="26"/>
        <v>0</v>
      </c>
      <c r="J97" s="30">
        <f t="shared" si="29"/>
        <v>674.52</v>
      </c>
      <c r="K97" s="30">
        <f t="shared" si="27"/>
        <v>13361.919999999998</v>
      </c>
      <c r="L97" s="30">
        <f t="shared" si="28"/>
        <v>14694.899999999998</v>
      </c>
    </row>
    <row r="98" spans="1:17" x14ac:dyDescent="0.25">
      <c r="H98" s="31">
        <f>SUM(H94:H97)</f>
        <v>395312.39999999997</v>
      </c>
      <c r="I98" s="31">
        <f t="shared" ref="I98:L98" si="30">SUM(I94:I97)</f>
        <v>0</v>
      </c>
      <c r="J98" s="31">
        <f t="shared" si="30"/>
        <v>674.52</v>
      </c>
      <c r="K98" s="31">
        <f t="shared" si="30"/>
        <v>78954.720000000001</v>
      </c>
      <c r="L98" s="31">
        <f t="shared" si="30"/>
        <v>85432.939999999988</v>
      </c>
    </row>
    <row r="99" spans="1:17" x14ac:dyDescent="0.25">
      <c r="H99" s="31"/>
      <c r="I99" s="31"/>
      <c r="J99" s="31"/>
      <c r="K99" s="31"/>
      <c r="L99" s="31"/>
    </row>
    <row r="100" spans="1:17" x14ac:dyDescent="0.25">
      <c r="H100" s="31"/>
      <c r="I100" s="31"/>
      <c r="J100" s="31"/>
      <c r="K100" s="31"/>
      <c r="L100" s="31"/>
    </row>
    <row r="101" spans="1:17" ht="18.75" x14ac:dyDescent="0.3">
      <c r="A101" s="24" t="s">
        <v>78</v>
      </c>
    </row>
    <row r="102" spans="1:17" x14ac:dyDescent="0.25">
      <c r="A102" s="5" t="s">
        <v>231</v>
      </c>
    </row>
    <row r="103" spans="1:17" x14ac:dyDescent="0.25">
      <c r="A103" s="33"/>
      <c r="B103" s="4"/>
      <c r="C103" s="33"/>
      <c r="D103" s="4"/>
      <c r="E103" s="4"/>
      <c r="F103" s="4"/>
      <c r="G103" s="38"/>
      <c r="H103" s="229" t="s">
        <v>241</v>
      </c>
      <c r="I103" s="229"/>
      <c r="J103" s="229"/>
      <c r="K103" s="229"/>
      <c r="L103" s="229"/>
    </row>
    <row r="104" spans="1:17" s="5" customFormat="1" x14ac:dyDescent="0.25">
      <c r="A104" s="40" t="s">
        <v>79</v>
      </c>
      <c r="B104" s="41"/>
      <c r="C104" s="43"/>
      <c r="D104" s="44"/>
      <c r="E104" s="44"/>
      <c r="F104" s="44"/>
      <c r="G104" s="45"/>
      <c r="H104" s="42" t="s">
        <v>80</v>
      </c>
      <c r="I104" s="42"/>
      <c r="J104" s="42"/>
      <c r="K104" s="42" t="s">
        <v>81</v>
      </c>
      <c r="L104" s="42" t="s">
        <v>82</v>
      </c>
      <c r="M104"/>
    </row>
    <row r="105" spans="1:17" x14ac:dyDescent="0.25">
      <c r="A105" s="26" t="s">
        <v>24</v>
      </c>
      <c r="B105" s="27"/>
      <c r="C105" s="26"/>
      <c r="D105" s="27"/>
      <c r="E105" s="27"/>
      <c r="F105" s="27"/>
      <c r="G105" s="39"/>
      <c r="H105" s="30">
        <f>SUM(H8:L8)</f>
        <v>110670.75</v>
      </c>
      <c r="I105" s="30"/>
      <c r="J105" s="30"/>
      <c r="K105" s="30">
        <f>SUM(H9:L14)</f>
        <v>1127336.3400000001</v>
      </c>
      <c r="L105" s="30">
        <v>0</v>
      </c>
      <c r="N105" s="31"/>
      <c r="O105" s="31"/>
      <c r="P105" s="31"/>
      <c r="Q105" s="31"/>
    </row>
    <row r="106" spans="1:17" x14ac:dyDescent="0.25">
      <c r="A106" s="26" t="s">
        <v>39</v>
      </c>
      <c r="B106" s="27"/>
      <c r="C106" s="26"/>
      <c r="D106" s="27"/>
      <c r="E106" s="27"/>
      <c r="F106" s="27"/>
      <c r="G106" s="39"/>
      <c r="H106" s="30">
        <v>0</v>
      </c>
      <c r="I106" s="30"/>
      <c r="J106" s="30"/>
      <c r="K106" s="30">
        <f>SUM(H21:L21)</f>
        <v>0</v>
      </c>
      <c r="L106" s="30">
        <v>0</v>
      </c>
      <c r="N106" s="31"/>
      <c r="O106" s="31"/>
      <c r="P106" s="31"/>
      <c r="Q106" s="31"/>
    </row>
    <row r="107" spans="1:17" x14ac:dyDescent="0.25">
      <c r="A107" s="26" t="s">
        <v>53</v>
      </c>
      <c r="B107" s="27"/>
      <c r="C107" s="26"/>
      <c r="D107" s="27"/>
      <c r="E107" s="27"/>
      <c r="F107" s="27"/>
      <c r="G107" s="39"/>
      <c r="H107" s="30">
        <v>0</v>
      </c>
      <c r="I107" s="30"/>
      <c r="J107" s="30"/>
      <c r="K107" s="30">
        <f>SUM(H59:L59)</f>
        <v>9675.6</v>
      </c>
      <c r="L107" s="30">
        <f>SUM(H60:L60)</f>
        <v>2779.5360000000001</v>
      </c>
      <c r="N107" s="31"/>
      <c r="O107" s="31"/>
      <c r="Q107" s="31"/>
    </row>
    <row r="108" spans="1:17" x14ac:dyDescent="0.25">
      <c r="A108" s="26" t="s">
        <v>228</v>
      </c>
      <c r="B108" s="27"/>
      <c r="C108" s="26"/>
      <c r="D108" s="27"/>
      <c r="E108" s="27"/>
      <c r="F108" s="27"/>
      <c r="G108" s="39"/>
      <c r="H108" s="30">
        <v>0</v>
      </c>
      <c r="I108" s="30"/>
      <c r="J108" s="30"/>
      <c r="K108" s="30">
        <f>SUM(H28:L29)</f>
        <v>676190.15999999992</v>
      </c>
      <c r="L108" s="30">
        <v>0</v>
      </c>
      <c r="N108" s="31"/>
      <c r="O108" s="31"/>
      <c r="Q108" s="31"/>
    </row>
    <row r="109" spans="1:17" x14ac:dyDescent="0.25">
      <c r="A109" s="26" t="s">
        <v>49</v>
      </c>
      <c r="B109" s="27"/>
      <c r="C109" s="26"/>
      <c r="D109" s="27"/>
      <c r="E109" s="27"/>
      <c r="F109" s="27"/>
      <c r="G109" s="39"/>
      <c r="H109" s="30">
        <f>SUM(H43:L43)+SUM(H45:L45)</f>
        <v>189464.2</v>
      </c>
      <c r="I109" s="30"/>
      <c r="J109" s="30"/>
      <c r="K109" s="30">
        <f>SUM(H44:L44)+SUM(H46:L52)</f>
        <v>1210225.74</v>
      </c>
      <c r="L109" s="30">
        <v>0</v>
      </c>
    </row>
    <row r="110" spans="1:17" x14ac:dyDescent="0.25">
      <c r="A110" s="26" t="s">
        <v>54</v>
      </c>
      <c r="B110" s="27"/>
      <c r="C110" s="26"/>
      <c r="D110" s="27"/>
      <c r="E110" s="27"/>
      <c r="F110" s="27"/>
      <c r="G110" s="39"/>
      <c r="H110" s="30">
        <v>0</v>
      </c>
      <c r="I110" s="30"/>
      <c r="J110" s="30"/>
      <c r="K110" s="30">
        <f>SUM(H67:L67)</f>
        <v>52772.039999999994</v>
      </c>
      <c r="L110" s="30">
        <v>0</v>
      </c>
    </row>
    <row r="111" spans="1:17" x14ac:dyDescent="0.25">
      <c r="A111" s="35" t="s">
        <v>55</v>
      </c>
      <c r="C111" s="26"/>
      <c r="D111" s="27"/>
      <c r="E111" s="27"/>
      <c r="F111" s="27"/>
      <c r="G111" s="39"/>
      <c r="H111" s="30">
        <v>0</v>
      </c>
      <c r="I111" s="30"/>
      <c r="J111" s="30"/>
      <c r="K111" s="30">
        <f>SUM(H74:L76)</f>
        <v>0</v>
      </c>
      <c r="L111" s="30">
        <f>SUM(H77:L77)</f>
        <v>0</v>
      </c>
      <c r="N111" s="31"/>
    </row>
    <row r="112" spans="1:17" x14ac:dyDescent="0.25">
      <c r="A112" s="26" t="s">
        <v>56</v>
      </c>
      <c r="B112" s="27"/>
      <c r="C112" s="26"/>
      <c r="D112" s="27"/>
      <c r="E112" s="27"/>
      <c r="F112" s="27"/>
      <c r="G112" s="39"/>
      <c r="H112" s="19">
        <v>0</v>
      </c>
      <c r="I112" s="19"/>
      <c r="J112" s="19"/>
      <c r="K112" s="30">
        <f>SUM(H84:L86)</f>
        <v>324467.84000000003</v>
      </c>
      <c r="L112" s="19">
        <v>0</v>
      </c>
      <c r="N112" s="31"/>
    </row>
    <row r="113" spans="1:15" ht="15.75" thickBot="1" x14ac:dyDescent="0.3">
      <c r="A113" s="26" t="s">
        <v>67</v>
      </c>
      <c r="B113" s="27"/>
      <c r="C113" s="26"/>
      <c r="D113" s="27"/>
      <c r="E113" s="27"/>
      <c r="F113" s="27"/>
      <c r="G113" s="39"/>
      <c r="H113" s="30">
        <v>0</v>
      </c>
      <c r="I113" s="19"/>
      <c r="J113" s="19"/>
      <c r="K113" s="30">
        <f>SUM(H94:L97)</f>
        <v>560374.58000000007</v>
      </c>
      <c r="L113" s="19">
        <v>0</v>
      </c>
    </row>
    <row r="114" spans="1:15" s="5" customFormat="1" ht="15.75" thickBot="1" x14ac:dyDescent="0.3">
      <c r="A114" s="48" t="s">
        <v>83</v>
      </c>
      <c r="B114" s="49"/>
      <c r="C114" s="52"/>
      <c r="D114" s="49"/>
      <c r="E114" s="49"/>
      <c r="F114" s="49"/>
      <c r="G114" s="50"/>
      <c r="H114" s="51">
        <f>SUM(H105:H113)</f>
        <v>300134.95</v>
      </c>
      <c r="I114" s="51"/>
      <c r="J114" s="51"/>
      <c r="K114" s="51">
        <f>SUM(K105:K113)</f>
        <v>3961042.3</v>
      </c>
      <c r="L114" s="51">
        <f>SUM(L105:L113)</f>
        <v>2779.5360000000001</v>
      </c>
      <c r="M114"/>
      <c r="N114" s="245"/>
    </row>
    <row r="115" spans="1:15" x14ac:dyDescent="0.25">
      <c r="H115" s="224">
        <f>H114/L116</f>
        <v>7.0388834845944895E-2</v>
      </c>
      <c r="K115" s="224">
        <f>K114/L116</f>
        <v>0.92895929738439886</v>
      </c>
      <c r="L115" s="224">
        <f>L114/L116</f>
        <v>6.5186776965614392E-4</v>
      </c>
      <c r="N115" s="245"/>
    </row>
    <row r="116" spans="1:15" ht="18.75" x14ac:dyDescent="0.3">
      <c r="J116" s="24"/>
      <c r="K116" s="222" t="s">
        <v>242</v>
      </c>
      <c r="L116" s="223">
        <f>H114+K114+L114</f>
        <v>4263956.7860000003</v>
      </c>
      <c r="N116" s="246"/>
      <c r="O116" s="223"/>
    </row>
    <row r="117" spans="1:15" ht="18.75" x14ac:dyDescent="0.3">
      <c r="J117" s="24"/>
      <c r="K117" s="222"/>
      <c r="L117" s="223"/>
      <c r="N117" s="246"/>
      <c r="O117" s="223"/>
    </row>
    <row r="118" spans="1:15" ht="18.75" x14ac:dyDescent="0.3">
      <c r="J118" s="24"/>
      <c r="K118" s="222"/>
      <c r="L118" s="223"/>
      <c r="N118" s="222"/>
      <c r="O118" s="223"/>
    </row>
    <row r="119" spans="1:15" s="18" customFormat="1" x14ac:dyDescent="0.25">
      <c r="A119" s="228" t="s">
        <v>232</v>
      </c>
      <c r="M119"/>
    </row>
    <row r="120" spans="1:15" x14ac:dyDescent="0.25">
      <c r="A120" s="33"/>
      <c r="B120" s="4"/>
      <c r="C120" s="33"/>
      <c r="D120" s="4"/>
      <c r="E120" s="4"/>
      <c r="F120" s="4"/>
      <c r="G120" s="38"/>
      <c r="H120" s="229" t="s">
        <v>241</v>
      </c>
      <c r="I120" s="229"/>
      <c r="J120" s="229"/>
      <c r="K120" s="229"/>
      <c r="L120" s="229"/>
    </row>
    <row r="121" spans="1:15" x14ac:dyDescent="0.25">
      <c r="A121" s="40" t="s">
        <v>79</v>
      </c>
      <c r="B121" s="41"/>
      <c r="C121" s="43"/>
      <c r="D121" s="44"/>
      <c r="E121" s="44"/>
      <c r="F121" s="44"/>
      <c r="G121" s="45"/>
      <c r="H121" s="42" t="s">
        <v>80</v>
      </c>
      <c r="I121" s="42"/>
      <c r="J121" s="42"/>
      <c r="K121" s="42" t="s">
        <v>81</v>
      </c>
      <c r="L121" s="42" t="s">
        <v>82</v>
      </c>
    </row>
    <row r="122" spans="1:15" ht="15.75" thickBot="1" x14ac:dyDescent="0.3">
      <c r="A122" s="26" t="s">
        <v>227</v>
      </c>
      <c r="B122" s="27"/>
      <c r="C122" s="26"/>
      <c r="D122" s="27"/>
      <c r="E122" s="27"/>
      <c r="F122" s="27"/>
      <c r="G122" s="39"/>
      <c r="H122" s="30">
        <f>SUM(H24:L24)</f>
        <v>0</v>
      </c>
      <c r="I122" s="30"/>
      <c r="J122" s="30"/>
      <c r="K122" s="30">
        <f>SUM(H36:L36)</f>
        <v>57308.160000000003</v>
      </c>
      <c r="L122" s="30">
        <f>SUM(H37:L37)</f>
        <v>657892.55999999994</v>
      </c>
    </row>
    <row r="123" spans="1:15" ht="15.75" thickBot="1" x14ac:dyDescent="0.3">
      <c r="A123" s="48" t="s">
        <v>230</v>
      </c>
      <c r="B123" s="49"/>
      <c r="C123" s="52"/>
      <c r="D123" s="49"/>
      <c r="E123" s="49"/>
      <c r="F123" s="49"/>
      <c r="G123" s="50"/>
      <c r="H123" s="51">
        <f>SUM(H122)</f>
        <v>0</v>
      </c>
      <c r="I123" s="51"/>
      <c r="J123" s="51"/>
      <c r="K123" s="51">
        <f>SUM(K122)</f>
        <v>57308.160000000003</v>
      </c>
      <c r="L123" s="51">
        <f>SUM(L122)</f>
        <v>657892.55999999994</v>
      </c>
    </row>
    <row r="124" spans="1:15" x14ac:dyDescent="0.25">
      <c r="H124" s="224">
        <f>H123/L125</f>
        <v>0</v>
      </c>
      <c r="K124" s="224">
        <f>K123/L125</f>
        <v>8.0128778393847258E-2</v>
      </c>
      <c r="L124" s="224">
        <f>L123/L125</f>
        <v>0.91987122160615264</v>
      </c>
    </row>
    <row r="125" spans="1:15" s="18" customFormat="1" ht="18.75" x14ac:dyDescent="0.3">
      <c r="J125" s="230"/>
      <c r="K125" s="231" t="s">
        <v>243</v>
      </c>
      <c r="L125" s="232">
        <f>H123+K123+L123</f>
        <v>715200.72</v>
      </c>
    </row>
    <row r="128" spans="1:15" ht="18.75" x14ac:dyDescent="0.3">
      <c r="I128" s="18"/>
      <c r="J128" s="230"/>
      <c r="K128" s="231" t="s">
        <v>244</v>
      </c>
      <c r="L128" s="232">
        <f>L116+L125</f>
        <v>4979157.5060000001</v>
      </c>
      <c r="N128" s="222"/>
      <c r="O128" s="223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S113"/>
  <sheetViews>
    <sheetView topLeftCell="B30" zoomScale="115" zoomScaleNormal="115" workbookViewId="0">
      <selection activeCell="B50" sqref="B50"/>
    </sheetView>
  </sheetViews>
  <sheetFormatPr baseColWidth="10" defaultColWidth="11.42578125" defaultRowHeight="15" x14ac:dyDescent="0.25"/>
  <cols>
    <col min="1" max="1" width="2.28515625" customWidth="1"/>
    <col min="2" max="2" width="24.28515625" customWidth="1"/>
    <col min="3" max="3" width="21.5703125" bestFit="1" customWidth="1"/>
    <col min="4" max="71" width="6.7109375" style="2" customWidth="1"/>
  </cols>
  <sheetData>
    <row r="1" spans="1:71" ht="28.5" x14ac:dyDescent="0.45">
      <c r="A1" s="1" t="s">
        <v>85</v>
      </c>
    </row>
    <row r="2" spans="1:71" x14ac:dyDescent="0.25">
      <c r="A2" s="61" t="s">
        <v>246</v>
      </c>
    </row>
    <row r="3" spans="1:71" x14ac:dyDescent="0.25">
      <c r="A3" s="5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</row>
    <row r="4" spans="1:71" x14ac:dyDescent="0.25">
      <c r="B4" s="176"/>
      <c r="C4" s="176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</row>
    <row r="5" spans="1:71" x14ac:dyDescent="0.25">
      <c r="B5" s="96"/>
      <c r="C5" s="104" t="s">
        <v>86</v>
      </c>
      <c r="D5" s="97">
        <v>1</v>
      </c>
      <c r="E5" s="97">
        <v>3</v>
      </c>
      <c r="F5" s="97">
        <v>5</v>
      </c>
      <c r="G5" s="97">
        <v>7</v>
      </c>
      <c r="H5" s="97">
        <v>9</v>
      </c>
      <c r="I5" s="97">
        <v>11</v>
      </c>
      <c r="J5" s="97">
        <v>13</v>
      </c>
      <c r="K5" s="97">
        <v>15</v>
      </c>
      <c r="L5" s="97">
        <v>17</v>
      </c>
      <c r="M5" s="97">
        <v>19</v>
      </c>
      <c r="N5" s="97">
        <v>21</v>
      </c>
      <c r="O5" s="97">
        <v>23</v>
      </c>
      <c r="P5" s="97">
        <v>25</v>
      </c>
      <c r="Q5" s="97">
        <v>27</v>
      </c>
      <c r="R5" s="97">
        <v>29</v>
      </c>
      <c r="S5" s="97">
        <v>31</v>
      </c>
      <c r="T5" s="97">
        <v>33</v>
      </c>
      <c r="U5" s="97">
        <v>35</v>
      </c>
      <c r="V5" s="97">
        <v>37</v>
      </c>
      <c r="W5" s="97">
        <v>39</v>
      </c>
      <c r="X5" s="97">
        <v>41</v>
      </c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ht="15.75" thickBot="1" x14ac:dyDescent="0.3">
      <c r="B6" s="103" t="s">
        <v>91</v>
      </c>
      <c r="C6" s="60" t="s">
        <v>87</v>
      </c>
      <c r="D6" s="85" t="s">
        <v>88</v>
      </c>
      <c r="E6" s="85" t="s">
        <v>88</v>
      </c>
      <c r="F6" s="85"/>
      <c r="G6" s="85"/>
      <c r="H6" s="85"/>
      <c r="I6" s="85"/>
      <c r="J6" s="85"/>
      <c r="K6" s="85"/>
      <c r="L6" s="85"/>
      <c r="M6" s="85"/>
      <c r="N6" s="85"/>
      <c r="O6" s="85" t="s">
        <v>28</v>
      </c>
      <c r="P6" s="85"/>
      <c r="Q6" s="85"/>
      <c r="R6" s="85"/>
      <c r="S6" s="85"/>
      <c r="T6" s="85"/>
      <c r="U6" s="85"/>
      <c r="V6" s="85"/>
      <c r="W6" s="85"/>
      <c r="X6" s="85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x14ac:dyDescent="0.25">
      <c r="B7" s="130"/>
      <c r="C7" s="131" t="s">
        <v>92</v>
      </c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x14ac:dyDescent="0.25">
      <c r="B8" s="103" t="s">
        <v>13</v>
      </c>
      <c r="D8" s="86"/>
      <c r="E8" s="86">
        <v>0.19513888888888889</v>
      </c>
      <c r="F8" s="86"/>
      <c r="G8" s="86">
        <v>0.23680555555555555</v>
      </c>
      <c r="H8" s="86"/>
      <c r="I8" s="86">
        <v>0.27847222222222201</v>
      </c>
      <c r="J8" s="86">
        <v>0.32013888888888897</v>
      </c>
      <c r="K8" s="86">
        <v>0.36180555555555599</v>
      </c>
      <c r="L8" s="86">
        <v>0.40347222222222201</v>
      </c>
      <c r="M8" s="86">
        <v>0.44513888888888897</v>
      </c>
      <c r="N8" s="86">
        <v>0.48680555555555599</v>
      </c>
      <c r="O8" s="86"/>
      <c r="P8" s="86">
        <v>0.52847222222222223</v>
      </c>
      <c r="Q8" s="86">
        <v>0.57013888888888897</v>
      </c>
      <c r="R8" s="86">
        <v>0.61180555555555605</v>
      </c>
      <c r="S8" s="86">
        <v>0.65347222222222201</v>
      </c>
      <c r="T8" s="86">
        <v>0.69513888888888897</v>
      </c>
      <c r="U8" s="86">
        <v>0.73680555555555605</v>
      </c>
      <c r="V8" s="86">
        <v>0.77847222222222201</v>
      </c>
      <c r="W8" s="86">
        <v>0.82013888888888897</v>
      </c>
      <c r="X8" s="86">
        <v>0.86180555555555505</v>
      </c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x14ac:dyDescent="0.25">
      <c r="B9" s="103" t="s">
        <v>94</v>
      </c>
      <c r="C9" t="s">
        <v>93</v>
      </c>
      <c r="D9" s="86"/>
      <c r="E9" s="86">
        <v>0.2013888888888889</v>
      </c>
      <c r="F9" s="86"/>
      <c r="G9" s="88">
        <v>0.24305555555555555</v>
      </c>
      <c r="H9" s="88"/>
      <c r="I9" s="88">
        <v>0.28472222222222199</v>
      </c>
      <c r="J9" s="88">
        <v>0.32638888888888901</v>
      </c>
      <c r="K9" s="88">
        <v>0.36805555555555602</v>
      </c>
      <c r="L9" s="88">
        <v>0.40972222222222199</v>
      </c>
      <c r="M9" s="88">
        <v>0.45138888888888901</v>
      </c>
      <c r="N9" s="88">
        <v>0.49305555555555602</v>
      </c>
      <c r="O9" s="88"/>
      <c r="P9" s="88">
        <v>0.53472222222222221</v>
      </c>
      <c r="Q9" s="88">
        <v>0.57638888888888895</v>
      </c>
      <c r="R9" s="88">
        <v>0.61805555555555602</v>
      </c>
      <c r="S9" s="88">
        <v>0.65972222222222199</v>
      </c>
      <c r="T9" s="88">
        <v>0.70138888888888895</v>
      </c>
      <c r="U9" s="88">
        <v>0.74305555555555602</v>
      </c>
      <c r="V9" s="88">
        <v>0.78472222222222199</v>
      </c>
      <c r="W9" s="88">
        <v>0.82638888888888895</v>
      </c>
      <c r="X9" s="88">
        <v>0.86805555555555602</v>
      </c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</row>
    <row r="10" spans="1:71" x14ac:dyDescent="0.25">
      <c r="B10" s="96" t="s">
        <v>94</v>
      </c>
      <c r="C10" s="4"/>
      <c r="D10" s="89"/>
      <c r="E10" s="89">
        <v>0.20208333333333334</v>
      </c>
      <c r="F10" s="89"/>
      <c r="G10" s="89">
        <v>0.24374999999999999</v>
      </c>
      <c r="H10" s="89"/>
      <c r="I10" s="89">
        <v>0.28541666666666698</v>
      </c>
      <c r="J10" s="89">
        <v>0.327083333333333</v>
      </c>
      <c r="K10" s="89">
        <v>0.36875000000000002</v>
      </c>
      <c r="L10" s="89">
        <v>0.41041666666666698</v>
      </c>
      <c r="M10" s="89">
        <v>0.452083333333333</v>
      </c>
      <c r="N10" s="89">
        <v>0.49375000000000002</v>
      </c>
      <c r="O10" s="89"/>
      <c r="P10" s="89">
        <v>0.53541666666666665</v>
      </c>
      <c r="Q10" s="89">
        <v>0.57708333333333295</v>
      </c>
      <c r="R10" s="89">
        <v>0.61875000000000002</v>
      </c>
      <c r="S10" s="89">
        <v>0.66041666666666698</v>
      </c>
      <c r="T10" s="89">
        <v>0.70208333333333295</v>
      </c>
      <c r="U10" s="89">
        <v>0.74375000000000002</v>
      </c>
      <c r="V10" s="89">
        <v>0.78541666666666698</v>
      </c>
      <c r="W10" s="89">
        <v>0.82708333333333295</v>
      </c>
      <c r="X10" s="89">
        <v>0.86875000000000002</v>
      </c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x14ac:dyDescent="0.25">
      <c r="B11" s="40" t="s">
        <v>12</v>
      </c>
      <c r="C11" s="3" t="s">
        <v>93</v>
      </c>
      <c r="D11" s="88"/>
      <c r="E11" s="88">
        <v>0.20833333333333334</v>
      </c>
      <c r="F11" s="88"/>
      <c r="G11" s="88">
        <v>0.25</v>
      </c>
      <c r="H11" s="88"/>
      <c r="I11" s="88">
        <v>0.29166666666666702</v>
      </c>
      <c r="J11" s="88">
        <v>0.33333333333333298</v>
      </c>
      <c r="K11" s="88">
        <v>0.375</v>
      </c>
      <c r="L11" s="88">
        <v>0.41666666666666702</v>
      </c>
      <c r="M11" s="88">
        <v>0.45833333333333298</v>
      </c>
      <c r="N11" s="88">
        <v>0.5</v>
      </c>
      <c r="O11" s="88"/>
      <c r="P11" s="88">
        <v>0.54166666666666663</v>
      </c>
      <c r="Q11" s="88">
        <v>0.58333333333333304</v>
      </c>
      <c r="R11" s="88">
        <v>0.625</v>
      </c>
      <c r="S11" s="88">
        <v>0.66666666666666696</v>
      </c>
      <c r="T11" s="88">
        <v>0.70833333333333304</v>
      </c>
      <c r="U11" s="88">
        <v>0.75</v>
      </c>
      <c r="V11" s="88">
        <v>0.79166666666666696</v>
      </c>
      <c r="W11" s="88">
        <v>0.83333333333333304</v>
      </c>
      <c r="X11" s="88">
        <v>0.875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x14ac:dyDescent="0.25">
      <c r="B12" s="103" t="s">
        <v>12</v>
      </c>
      <c r="D12" s="86"/>
      <c r="E12" s="86">
        <v>0.20902777777777778</v>
      </c>
      <c r="F12" s="86"/>
      <c r="G12" s="86">
        <v>0.25069444444444444</v>
      </c>
      <c r="H12" s="86"/>
      <c r="I12" s="86">
        <v>0.29236111111111102</v>
      </c>
      <c r="J12" s="86">
        <v>0.33402777777777798</v>
      </c>
      <c r="K12" s="86">
        <v>0.375694444444444</v>
      </c>
      <c r="L12" s="86">
        <v>0.41736111111111102</v>
      </c>
      <c r="M12" s="86">
        <v>0.45902777777777798</v>
      </c>
      <c r="N12" s="86">
        <v>0.500694444444444</v>
      </c>
      <c r="O12" s="86"/>
      <c r="P12" s="86">
        <v>0.54236111111111107</v>
      </c>
      <c r="Q12" s="86">
        <v>0.58402777777777803</v>
      </c>
      <c r="R12" s="86">
        <v>0.625694444444444</v>
      </c>
      <c r="S12" s="86">
        <v>0.66736111111111096</v>
      </c>
      <c r="T12" s="86">
        <v>0.70902777777777803</v>
      </c>
      <c r="U12" s="86">
        <v>0.750694444444444</v>
      </c>
      <c r="V12" s="86">
        <v>0.79236111111111096</v>
      </c>
      <c r="W12" s="86">
        <v>0.83402777777777803</v>
      </c>
      <c r="X12" s="86">
        <v>0.875694444444444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x14ac:dyDescent="0.25">
      <c r="B13" s="35" t="s">
        <v>95</v>
      </c>
      <c r="C13" s="7"/>
      <c r="D13" s="86"/>
      <c r="E13" s="86">
        <v>0.21319444444444444</v>
      </c>
      <c r="F13" s="86"/>
      <c r="G13" s="86">
        <v>0.25486111111111109</v>
      </c>
      <c r="H13" s="86"/>
      <c r="I13" s="86">
        <v>0.296527777777778</v>
      </c>
      <c r="J13" s="86">
        <v>0.33819444444444402</v>
      </c>
      <c r="K13" s="86">
        <v>0.37986111111111098</v>
      </c>
      <c r="L13" s="86">
        <v>0.421527777777778</v>
      </c>
      <c r="M13" s="86">
        <v>0.46319444444444402</v>
      </c>
      <c r="N13" s="86">
        <v>0.50486111111111098</v>
      </c>
      <c r="O13" s="86"/>
      <c r="P13" s="86">
        <v>0.54652777777777772</v>
      </c>
      <c r="Q13" s="86">
        <v>0.58819444444444402</v>
      </c>
      <c r="R13" s="86">
        <v>0.62986111111111098</v>
      </c>
      <c r="S13" s="86">
        <v>0.67152777777777795</v>
      </c>
      <c r="T13" s="86">
        <v>0.71319444444444402</v>
      </c>
      <c r="U13" s="86">
        <v>0.75486111111111098</v>
      </c>
      <c r="V13" s="86">
        <v>0.79652777777777795</v>
      </c>
      <c r="W13" s="86">
        <v>0.83819444444444402</v>
      </c>
      <c r="X13" s="86">
        <v>0.87986111111111098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x14ac:dyDescent="0.25">
      <c r="B14" s="40" t="s">
        <v>96</v>
      </c>
      <c r="C14" s="9" t="s">
        <v>93</v>
      </c>
      <c r="D14" s="88"/>
      <c r="E14" s="88">
        <v>0.21805555555555556</v>
      </c>
      <c r="F14" s="88"/>
      <c r="G14" s="88">
        <v>0.25972222222222224</v>
      </c>
      <c r="H14" s="88"/>
      <c r="I14" s="88">
        <v>0.30138888888888898</v>
      </c>
      <c r="J14" s="88">
        <v>0.343055555555556</v>
      </c>
      <c r="K14" s="88">
        <v>0.38472222222222202</v>
      </c>
      <c r="L14" s="88">
        <v>0.42638888888888898</v>
      </c>
      <c r="M14" s="88">
        <v>0.468055555555556</v>
      </c>
      <c r="N14" s="88">
        <v>0.50972222222222197</v>
      </c>
      <c r="O14" s="88"/>
      <c r="P14" s="88">
        <v>0.55138888888888893</v>
      </c>
      <c r="Q14" s="88">
        <v>0.593055555555556</v>
      </c>
      <c r="R14" s="88">
        <v>0.63472222222222197</v>
      </c>
      <c r="S14" s="88">
        <v>0.67638888888888904</v>
      </c>
      <c r="T14" s="88">
        <v>0.718055555555556</v>
      </c>
      <c r="U14" s="88">
        <v>0.75972222222222197</v>
      </c>
      <c r="V14" s="88">
        <v>0.80138888888888904</v>
      </c>
      <c r="W14" s="88">
        <v>0.843055555555556</v>
      </c>
      <c r="X14" s="88">
        <v>0.88472222222222197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x14ac:dyDescent="0.25">
      <c r="B15" s="103" t="s">
        <v>96</v>
      </c>
      <c r="D15" s="86"/>
      <c r="E15" s="86">
        <v>0.21875</v>
      </c>
      <c r="F15" s="86"/>
      <c r="G15" s="86">
        <v>0.26041666666666669</v>
      </c>
      <c r="H15" s="86"/>
      <c r="I15" s="86">
        <v>0.30208333333333298</v>
      </c>
      <c r="J15" s="86">
        <v>0.34375</v>
      </c>
      <c r="K15" s="86">
        <v>0.38541666666666702</v>
      </c>
      <c r="L15" s="86">
        <v>0.42708333333333298</v>
      </c>
      <c r="M15" s="86">
        <v>0.46875</v>
      </c>
      <c r="N15" s="86">
        <v>0.51041666666666696</v>
      </c>
      <c r="O15" s="86"/>
      <c r="P15" s="86">
        <v>0.55208333333333337</v>
      </c>
      <c r="Q15" s="86">
        <v>0.59375</v>
      </c>
      <c r="R15" s="86">
        <v>0.63541666666666696</v>
      </c>
      <c r="S15" s="86">
        <v>0.67708333333333304</v>
      </c>
      <c r="T15" s="86">
        <v>0.71875</v>
      </c>
      <c r="U15" s="86">
        <v>0.76041666666666696</v>
      </c>
      <c r="V15" s="86">
        <v>0.80208333333333304</v>
      </c>
      <c r="W15" s="86">
        <v>0.84375</v>
      </c>
      <c r="X15" s="86">
        <v>0.88541666666666696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x14ac:dyDescent="0.25">
      <c r="B16" s="35" t="s">
        <v>97</v>
      </c>
      <c r="D16" s="87"/>
      <c r="E16" s="86">
        <v>0.22291666666666668</v>
      </c>
      <c r="F16" s="86"/>
      <c r="G16" s="86">
        <v>0.26458333333333334</v>
      </c>
      <c r="H16" s="86"/>
      <c r="I16" s="86">
        <v>0.30625000000000002</v>
      </c>
      <c r="J16" s="86">
        <v>0.34791666666666698</v>
      </c>
      <c r="K16" s="86">
        <v>0.389583333333333</v>
      </c>
      <c r="L16" s="86">
        <v>0.43125000000000002</v>
      </c>
      <c r="M16" s="86">
        <v>0.47291666666666698</v>
      </c>
      <c r="N16" s="86">
        <v>0.51458333333333295</v>
      </c>
      <c r="O16" s="86"/>
      <c r="P16" s="86">
        <v>0.55625000000000002</v>
      </c>
      <c r="Q16" s="86">
        <v>0.59791666666666698</v>
      </c>
      <c r="R16" s="86">
        <v>0.63958333333333295</v>
      </c>
      <c r="S16" s="86">
        <v>0.68125000000000002</v>
      </c>
      <c r="T16" s="86">
        <v>0.72291666666666698</v>
      </c>
      <c r="U16" s="86">
        <v>0.76458333333333295</v>
      </c>
      <c r="V16" s="86">
        <v>0.80625000000000002</v>
      </c>
      <c r="W16" s="86">
        <v>0.84791666666666698</v>
      </c>
      <c r="X16" s="86">
        <v>0.88958333333333295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x14ac:dyDescent="0.25">
      <c r="B17" s="35" t="s">
        <v>98</v>
      </c>
      <c r="D17" s="87"/>
      <c r="E17" s="86">
        <v>0.22638888888888889</v>
      </c>
      <c r="F17" s="86"/>
      <c r="G17" s="86">
        <v>0.26805555555555555</v>
      </c>
      <c r="H17" s="86"/>
      <c r="I17" s="86">
        <v>0.30972222222222201</v>
      </c>
      <c r="J17" s="86">
        <v>0.35138888888888897</v>
      </c>
      <c r="K17" s="86">
        <v>0.39305555555555599</v>
      </c>
      <c r="L17" s="86">
        <v>0.43472222222222201</v>
      </c>
      <c r="M17" s="86">
        <v>0.47638888888888897</v>
      </c>
      <c r="N17" s="86">
        <v>0.51805555555555505</v>
      </c>
      <c r="O17" s="86"/>
      <c r="P17" s="86">
        <v>0.55972222222222223</v>
      </c>
      <c r="Q17" s="86">
        <v>0.60138888888888897</v>
      </c>
      <c r="R17" s="86">
        <v>0.64305555555555605</v>
      </c>
      <c r="S17" s="86">
        <v>0.68472222222222201</v>
      </c>
      <c r="T17" s="86">
        <v>0.72638888888888897</v>
      </c>
      <c r="U17" s="86">
        <v>0.76805555555555605</v>
      </c>
      <c r="V17" s="86">
        <v>0.80972222222222201</v>
      </c>
      <c r="W17" s="86">
        <v>0.85138888888888897</v>
      </c>
      <c r="X17" s="86">
        <v>0.89305555555555505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x14ac:dyDescent="0.25">
      <c r="B18" s="35" t="s">
        <v>99</v>
      </c>
      <c r="D18" s="87"/>
      <c r="E18" s="86">
        <v>0.2298611111111111</v>
      </c>
      <c r="F18" s="86"/>
      <c r="G18" s="86">
        <v>0.27152777777777776</v>
      </c>
      <c r="H18" s="86"/>
      <c r="I18" s="86">
        <v>0.313194444444444</v>
      </c>
      <c r="J18" s="86">
        <v>0.35486111111111102</v>
      </c>
      <c r="K18" s="86">
        <v>0.39652777777777798</v>
      </c>
      <c r="L18" s="86">
        <v>0.438194444444444</v>
      </c>
      <c r="M18" s="86">
        <v>0.47986111111111102</v>
      </c>
      <c r="N18" s="86">
        <v>0.52152777777777803</v>
      </c>
      <c r="O18" s="86"/>
      <c r="P18" s="86">
        <v>0.56319444444444444</v>
      </c>
      <c r="Q18" s="86">
        <v>0.60486111111111096</v>
      </c>
      <c r="R18" s="86">
        <v>0.64652777777777803</v>
      </c>
      <c r="S18" s="86">
        <v>0.688194444444444</v>
      </c>
      <c r="T18" s="86">
        <v>0.72986111111111096</v>
      </c>
      <c r="U18" s="86">
        <v>0.77152777777777803</v>
      </c>
      <c r="V18" s="86">
        <v>0.813194444444444</v>
      </c>
      <c r="W18" s="86">
        <v>0.85486111111111096</v>
      </c>
      <c r="X18" s="86">
        <v>0.89652777777777803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x14ac:dyDescent="0.25">
      <c r="B19" s="35" t="s">
        <v>100</v>
      </c>
      <c r="D19" s="86">
        <v>0.19375000000000001</v>
      </c>
      <c r="E19" s="86">
        <v>0.23541666666666666</v>
      </c>
      <c r="F19" s="86">
        <v>0.23541666666666666</v>
      </c>
      <c r="G19" s="86">
        <v>0.27708333333333335</v>
      </c>
      <c r="H19" s="86">
        <v>0.27708333333333335</v>
      </c>
      <c r="I19" s="86">
        <v>0.31874999999999998</v>
      </c>
      <c r="J19" s="86">
        <v>0.360416666666667</v>
      </c>
      <c r="K19" s="86">
        <v>0.40208333333333302</v>
      </c>
      <c r="L19" s="86">
        <v>0.44374999999999998</v>
      </c>
      <c r="M19" s="86">
        <v>0.485416666666667</v>
      </c>
      <c r="N19" s="86">
        <v>0.52708333333333302</v>
      </c>
      <c r="O19" s="92">
        <v>0.54652777777777772</v>
      </c>
      <c r="P19" s="86">
        <v>0.56874999999999998</v>
      </c>
      <c r="Q19" s="86">
        <v>0.61041666666666705</v>
      </c>
      <c r="R19" s="86">
        <v>0.65208333333333302</v>
      </c>
      <c r="S19" s="86">
        <v>0.69374999999999998</v>
      </c>
      <c r="T19" s="86">
        <v>0.73541666666666705</v>
      </c>
      <c r="U19" s="86">
        <v>0.77708333333333302</v>
      </c>
      <c r="V19" s="86">
        <v>0.81874999999999998</v>
      </c>
      <c r="W19" s="86">
        <v>0.86041666666666705</v>
      </c>
      <c r="X19" s="86">
        <v>0.90208333333333302</v>
      </c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</row>
    <row r="20" spans="1:71" x14ac:dyDescent="0.25">
      <c r="B20" s="103" t="s">
        <v>8</v>
      </c>
      <c r="C20" t="s">
        <v>93</v>
      </c>
      <c r="D20" s="86">
        <v>0.19791666666666666</v>
      </c>
      <c r="E20" s="86">
        <v>0.23958333333333334</v>
      </c>
      <c r="F20" s="86">
        <v>0.23958333333333334</v>
      </c>
      <c r="G20" s="86">
        <v>0.28125</v>
      </c>
      <c r="H20" s="86">
        <v>0.28125</v>
      </c>
      <c r="I20" s="86">
        <v>0.32291666666666702</v>
      </c>
      <c r="J20" s="86">
        <v>0.36458333333333298</v>
      </c>
      <c r="K20" s="86">
        <v>0.40625</v>
      </c>
      <c r="L20" s="86">
        <v>0.44791666666666702</v>
      </c>
      <c r="M20" s="86">
        <v>0.48958333333333298</v>
      </c>
      <c r="N20" s="86">
        <v>0.53125</v>
      </c>
      <c r="O20" s="92">
        <v>0.55069444444444449</v>
      </c>
      <c r="P20" s="86">
        <v>0.57291666666666663</v>
      </c>
      <c r="Q20" s="86">
        <v>0.61458333333333304</v>
      </c>
      <c r="R20" s="86">
        <v>0.65625</v>
      </c>
      <c r="S20" s="86">
        <v>0.69791666666666696</v>
      </c>
      <c r="T20" s="86">
        <v>0.73958333333333304</v>
      </c>
      <c r="U20" s="86">
        <v>0.78125</v>
      </c>
      <c r="V20" s="86">
        <v>0.82291666666666696</v>
      </c>
      <c r="W20" s="86">
        <v>0.86458333333333304</v>
      </c>
      <c r="X20" s="86">
        <v>0.90625</v>
      </c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12" customHeight="1" x14ac:dyDescent="0.25">
      <c r="A21" s="58"/>
      <c r="B21" s="99"/>
      <c r="C21" s="110" t="s">
        <v>101</v>
      </c>
      <c r="D21" s="108">
        <v>160</v>
      </c>
      <c r="E21" s="108">
        <v>160</v>
      </c>
      <c r="F21" s="108"/>
      <c r="G21" s="108">
        <v>160</v>
      </c>
      <c r="H21" s="108"/>
      <c r="I21" s="108">
        <v>160</v>
      </c>
      <c r="J21" s="108">
        <v>160</v>
      </c>
      <c r="K21" s="108">
        <v>160</v>
      </c>
      <c r="L21" s="108">
        <v>160</v>
      </c>
      <c r="M21" s="108">
        <v>160</v>
      </c>
      <c r="N21" s="108">
        <v>160</v>
      </c>
      <c r="O21" s="108">
        <v>160</v>
      </c>
      <c r="P21" s="108">
        <v>160</v>
      </c>
      <c r="Q21" s="108">
        <v>160</v>
      </c>
      <c r="R21" s="108">
        <v>160</v>
      </c>
      <c r="S21" s="108">
        <v>160</v>
      </c>
      <c r="T21" s="108">
        <v>160</v>
      </c>
      <c r="U21" s="108">
        <v>160</v>
      </c>
      <c r="V21" s="108">
        <v>160</v>
      </c>
      <c r="W21" s="108">
        <v>160</v>
      </c>
      <c r="X21" s="108">
        <v>160</v>
      </c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</row>
    <row r="22" spans="1:71" s="58" customFormat="1" ht="12" customHeight="1" x14ac:dyDescent="0.2">
      <c r="B22" s="102" t="s">
        <v>102</v>
      </c>
      <c r="C22" s="110" t="s">
        <v>103</v>
      </c>
      <c r="D22" s="108">
        <v>160</v>
      </c>
      <c r="E22" s="108">
        <v>160</v>
      </c>
      <c r="F22" s="108"/>
      <c r="G22" s="108">
        <v>160</v>
      </c>
      <c r="H22" s="108"/>
      <c r="I22" s="108">
        <v>160</v>
      </c>
      <c r="J22" s="108">
        <v>160</v>
      </c>
      <c r="K22" s="108">
        <v>160</v>
      </c>
      <c r="L22" s="108">
        <v>160</v>
      </c>
      <c r="M22" s="108">
        <v>160</v>
      </c>
      <c r="N22" s="108">
        <v>160</v>
      </c>
      <c r="O22" s="108">
        <v>160</v>
      </c>
      <c r="P22" s="108">
        <v>160</v>
      </c>
      <c r="Q22" s="108">
        <v>160</v>
      </c>
      <c r="R22" s="108">
        <v>160</v>
      </c>
      <c r="S22" s="108">
        <v>160</v>
      </c>
      <c r="T22" s="108">
        <v>160</v>
      </c>
      <c r="U22" s="108">
        <v>160</v>
      </c>
      <c r="V22" s="108">
        <v>160</v>
      </c>
      <c r="W22" s="108">
        <v>160</v>
      </c>
      <c r="X22" s="108">
        <v>160</v>
      </c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</row>
    <row r="23" spans="1:71" s="58" customFormat="1" ht="12" customHeight="1" x14ac:dyDescent="0.2">
      <c r="B23" s="100"/>
      <c r="C23" s="110" t="s">
        <v>29</v>
      </c>
      <c r="D23" s="108"/>
      <c r="E23" s="108"/>
      <c r="F23" s="108">
        <v>160</v>
      </c>
      <c r="G23" s="108">
        <v>160</v>
      </c>
      <c r="H23" s="108"/>
      <c r="I23" s="108">
        <v>160</v>
      </c>
      <c r="J23" s="108">
        <v>160</v>
      </c>
      <c r="K23" s="108">
        <v>160</v>
      </c>
      <c r="L23" s="108">
        <v>160</v>
      </c>
      <c r="M23" s="108">
        <v>160</v>
      </c>
      <c r="N23" s="108">
        <v>160</v>
      </c>
      <c r="O23" s="108"/>
      <c r="P23" s="108">
        <v>160</v>
      </c>
      <c r="Q23" s="108">
        <v>160</v>
      </c>
      <c r="R23" s="108">
        <v>160</v>
      </c>
      <c r="S23" s="108">
        <v>160</v>
      </c>
      <c r="T23" s="108">
        <v>160</v>
      </c>
      <c r="U23" s="108">
        <v>160</v>
      </c>
      <c r="V23" s="108">
        <v>160</v>
      </c>
      <c r="W23" s="108">
        <v>160</v>
      </c>
      <c r="X23" s="108">
        <v>160</v>
      </c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</row>
    <row r="24" spans="1:71" s="58" customFormat="1" ht="12" customHeight="1" x14ac:dyDescent="0.2">
      <c r="B24" s="101"/>
      <c r="C24" s="110" t="s">
        <v>30</v>
      </c>
      <c r="D24" s="108"/>
      <c r="E24" s="108"/>
      <c r="F24" s="108"/>
      <c r="G24" s="108"/>
      <c r="H24" s="108">
        <v>160</v>
      </c>
      <c r="I24" s="108">
        <v>160</v>
      </c>
      <c r="J24" s="108">
        <v>160</v>
      </c>
      <c r="K24" s="108">
        <v>160</v>
      </c>
      <c r="L24" s="108">
        <v>160</v>
      </c>
      <c r="M24" s="108">
        <v>160</v>
      </c>
      <c r="N24" s="108">
        <v>160</v>
      </c>
      <c r="O24" s="108"/>
      <c r="P24" s="108">
        <v>160</v>
      </c>
      <c r="Q24" s="108">
        <v>160</v>
      </c>
      <c r="R24" s="108">
        <v>160</v>
      </c>
      <c r="S24" s="108">
        <v>160</v>
      </c>
      <c r="T24" s="108">
        <v>160</v>
      </c>
      <c r="U24" s="108">
        <v>160</v>
      </c>
      <c r="V24" s="108">
        <v>160</v>
      </c>
      <c r="W24" s="108">
        <v>160</v>
      </c>
      <c r="X24" s="108">
        <v>160</v>
      </c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</row>
    <row r="25" spans="1:71" x14ac:dyDescent="0.25">
      <c r="B25" s="96" t="s">
        <v>8</v>
      </c>
      <c r="C25" s="4"/>
      <c r="D25" s="89">
        <v>0.1986111111111111</v>
      </c>
      <c r="E25" s="89">
        <v>0.24027777777777778</v>
      </c>
      <c r="F25" s="89">
        <v>0.24027777777777778</v>
      </c>
      <c r="G25" s="89">
        <v>0.28194444444444444</v>
      </c>
      <c r="H25" s="89">
        <v>0.28194444444444444</v>
      </c>
      <c r="I25" s="89">
        <v>0.32361111111111102</v>
      </c>
      <c r="J25" s="89">
        <v>0.36527777777777798</v>
      </c>
      <c r="K25" s="89">
        <v>0.406944444444444</v>
      </c>
      <c r="L25" s="89">
        <v>0.44861111111111102</v>
      </c>
      <c r="M25" s="89">
        <v>0.49027777777777798</v>
      </c>
      <c r="N25" s="89">
        <v>0.531944444444444</v>
      </c>
      <c r="O25" s="94">
        <v>0.55138888888888893</v>
      </c>
      <c r="P25" s="89">
        <v>0.57361111111111107</v>
      </c>
      <c r="Q25" s="89">
        <v>0.61527777777777803</v>
      </c>
      <c r="R25" s="89">
        <v>0.656944444444444</v>
      </c>
      <c r="S25" s="89">
        <v>0.69861111111111096</v>
      </c>
      <c r="T25" s="89">
        <v>0.74027777777777803</v>
      </c>
      <c r="U25" s="89">
        <v>0.781944444444444</v>
      </c>
      <c r="V25" s="89">
        <v>0.82361111111111096</v>
      </c>
      <c r="W25" s="89">
        <v>0.86527777777777803</v>
      </c>
      <c r="X25" s="89">
        <v>0.906944444444444</v>
      </c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x14ac:dyDescent="0.25">
      <c r="B26" s="35" t="s">
        <v>104</v>
      </c>
      <c r="D26" s="86">
        <v>0.20277777777777778</v>
      </c>
      <c r="E26" s="86">
        <v>0.24444444444444444</v>
      </c>
      <c r="F26" s="86">
        <v>0.24444444444444444</v>
      </c>
      <c r="G26" s="86">
        <v>0.28611111111111109</v>
      </c>
      <c r="H26" s="86">
        <v>0.28611111111111109</v>
      </c>
      <c r="I26" s="86">
        <v>0.327777777777778</v>
      </c>
      <c r="J26" s="86">
        <v>0.36944444444444402</v>
      </c>
      <c r="K26" s="86">
        <v>0.41111111111111098</v>
      </c>
      <c r="L26" s="86">
        <v>0.452777777777778</v>
      </c>
      <c r="M26" s="86">
        <v>0.49444444444444402</v>
      </c>
      <c r="N26" s="86">
        <v>0.53611111111111098</v>
      </c>
      <c r="O26" s="92">
        <v>0.55555555555555558</v>
      </c>
      <c r="P26" s="86">
        <v>0.57777777777777772</v>
      </c>
      <c r="Q26" s="86">
        <v>0.61944444444444402</v>
      </c>
      <c r="R26" s="86">
        <v>0.66111111111111098</v>
      </c>
      <c r="S26" s="86">
        <v>0.70277777777777795</v>
      </c>
      <c r="T26" s="86">
        <v>0.74444444444444402</v>
      </c>
      <c r="U26" s="86">
        <v>0.78611111111111098</v>
      </c>
      <c r="V26" s="86">
        <v>0.82777777777777795</v>
      </c>
      <c r="W26" s="86">
        <v>0.86944444444444402</v>
      </c>
      <c r="X26" s="86">
        <v>0.91111111111111098</v>
      </c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x14ac:dyDescent="0.25">
      <c r="B27" s="40" t="s">
        <v>9</v>
      </c>
      <c r="C27" s="3" t="s">
        <v>93</v>
      </c>
      <c r="D27" s="88">
        <v>0.2076388888888889</v>
      </c>
      <c r="E27" s="88">
        <v>0.24930555555555556</v>
      </c>
      <c r="F27" s="88">
        <v>0.24930555555555556</v>
      </c>
      <c r="G27" s="88">
        <v>0.29097222222222224</v>
      </c>
      <c r="H27" s="88">
        <v>0.29097222222222224</v>
      </c>
      <c r="I27" s="88">
        <v>0.33263888888888898</v>
      </c>
      <c r="J27" s="88">
        <v>0.374305555555556</v>
      </c>
      <c r="K27" s="88">
        <v>0.41597222222222202</v>
      </c>
      <c r="L27" s="88">
        <v>0.45763888888888898</v>
      </c>
      <c r="M27" s="88">
        <v>0.499305555555556</v>
      </c>
      <c r="N27" s="88">
        <v>0.54097222222222197</v>
      </c>
      <c r="O27" s="93">
        <v>0.56041666666666667</v>
      </c>
      <c r="P27" s="88">
        <v>0.58263888888888893</v>
      </c>
      <c r="Q27" s="88">
        <v>0.624305555555556</v>
      </c>
      <c r="R27" s="88">
        <v>0.66597222222222197</v>
      </c>
      <c r="S27" s="88">
        <v>0.70763888888888904</v>
      </c>
      <c r="T27" s="88">
        <v>0.749305555555556</v>
      </c>
      <c r="U27" s="88">
        <v>0.79097222222222197</v>
      </c>
      <c r="V27" s="88">
        <v>0.83263888888888904</v>
      </c>
      <c r="W27" s="88">
        <v>0.874305555555556</v>
      </c>
      <c r="X27" s="88">
        <v>0.91597222222222197</v>
      </c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x14ac:dyDescent="0.25">
      <c r="B28" s="103" t="s">
        <v>9</v>
      </c>
      <c r="D28" s="86">
        <v>0.20902777777777778</v>
      </c>
      <c r="E28" s="86">
        <v>0.250694444444444</v>
      </c>
      <c r="F28" s="86">
        <v>0.250694444444444</v>
      </c>
      <c r="G28" s="86">
        <v>0.29236111111111113</v>
      </c>
      <c r="H28" s="86">
        <v>0.29236111111111113</v>
      </c>
      <c r="I28" s="86">
        <v>0.33402777777777798</v>
      </c>
      <c r="J28" s="86">
        <v>0.375694444444444</v>
      </c>
      <c r="K28" s="86">
        <v>0.41736111111111102</v>
      </c>
      <c r="L28" s="86">
        <v>0.45902777777777798</v>
      </c>
      <c r="M28" s="86">
        <v>0.500694444444444</v>
      </c>
      <c r="N28" s="86">
        <v>0.54236111111111096</v>
      </c>
      <c r="O28" s="92">
        <v>0.56180555555555556</v>
      </c>
      <c r="P28" s="86">
        <v>0.58402777777777803</v>
      </c>
      <c r="Q28" s="86">
        <v>0.625694444444444</v>
      </c>
      <c r="R28" s="86">
        <v>0.66736111111111096</v>
      </c>
      <c r="S28" s="86">
        <v>0.70902777777777803</v>
      </c>
      <c r="T28" s="86">
        <v>0.750694444444444</v>
      </c>
      <c r="U28" s="86">
        <v>0.79236111111111096</v>
      </c>
      <c r="V28" s="86">
        <v>0.83402777777777803</v>
      </c>
      <c r="W28" s="86">
        <v>0.875694444444445</v>
      </c>
      <c r="X28" s="86">
        <v>0.91736111111111096</v>
      </c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</row>
    <row r="29" spans="1:71" x14ac:dyDescent="0.25">
      <c r="B29" s="35" t="s">
        <v>105</v>
      </c>
      <c r="D29" s="86">
        <v>0.21319444444444444</v>
      </c>
      <c r="E29" s="86">
        <v>0.25486111111111098</v>
      </c>
      <c r="F29" s="86">
        <v>0.25486111111111098</v>
      </c>
      <c r="G29" s="86">
        <v>0.29652777777777778</v>
      </c>
      <c r="H29" s="86">
        <v>0.29652777777777778</v>
      </c>
      <c r="I29" s="86">
        <v>0.33819444444444402</v>
      </c>
      <c r="J29" s="86">
        <v>0.37986111111111098</v>
      </c>
      <c r="K29" s="86">
        <v>0.421527777777778</v>
      </c>
      <c r="L29" s="86">
        <v>0.46319444444444402</v>
      </c>
      <c r="M29" s="86">
        <v>0.50486111111111098</v>
      </c>
      <c r="N29" s="86">
        <v>0.54652777777777795</v>
      </c>
      <c r="O29" s="92">
        <v>0.56597222222222221</v>
      </c>
      <c r="P29" s="86">
        <v>0.58819444444444402</v>
      </c>
      <c r="Q29" s="86">
        <v>0.62986111111111098</v>
      </c>
      <c r="R29" s="86">
        <v>0.67152777777777795</v>
      </c>
      <c r="S29" s="86">
        <v>0.71319444444444402</v>
      </c>
      <c r="T29" s="86">
        <v>0.75486111111111098</v>
      </c>
      <c r="U29" s="86">
        <v>0.79652777777777795</v>
      </c>
      <c r="V29" s="86">
        <v>0.83819444444444402</v>
      </c>
      <c r="W29" s="86">
        <v>0.87986111111111098</v>
      </c>
      <c r="X29" s="86">
        <v>0.92152777777777795</v>
      </c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</row>
    <row r="30" spans="1:71" x14ac:dyDescent="0.25">
      <c r="B30" s="83" t="s">
        <v>106</v>
      </c>
      <c r="C30" s="3" t="s">
        <v>93</v>
      </c>
      <c r="D30" s="88">
        <v>0.21597222222222223</v>
      </c>
      <c r="E30" s="88">
        <v>0.25763888888888892</v>
      </c>
      <c r="F30" s="88">
        <v>0.25763888888888892</v>
      </c>
      <c r="G30" s="88">
        <v>0.29930555555555555</v>
      </c>
      <c r="H30" s="88">
        <v>0.29930555555555555</v>
      </c>
      <c r="I30" s="88">
        <v>0.34097222222222201</v>
      </c>
      <c r="J30" s="88">
        <v>0.38263888888888897</v>
      </c>
      <c r="K30" s="88">
        <v>0.42430555555555599</v>
      </c>
      <c r="L30" s="88">
        <v>0.46597222222222201</v>
      </c>
      <c r="M30" s="88">
        <v>0.50763888888888897</v>
      </c>
      <c r="N30" s="88">
        <v>0.54930555555555505</v>
      </c>
      <c r="O30" s="93">
        <v>0.56874999999999998</v>
      </c>
      <c r="P30" s="88">
        <v>0.59097222222222201</v>
      </c>
      <c r="Q30" s="88">
        <v>0.63263888888888897</v>
      </c>
      <c r="R30" s="88">
        <v>0.67430555555555505</v>
      </c>
      <c r="S30" s="88">
        <v>0.71597222222222201</v>
      </c>
      <c r="T30" s="88">
        <v>0.75763888888888897</v>
      </c>
      <c r="U30" s="88">
        <v>0.79930555555555505</v>
      </c>
      <c r="V30" s="88">
        <v>0.84097222222222201</v>
      </c>
      <c r="W30" s="88">
        <v>0.88263888888888897</v>
      </c>
      <c r="X30" s="88">
        <v>0.92430555555555505</v>
      </c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</row>
    <row r="31" spans="1:71" x14ac:dyDescent="0.25">
      <c r="B31" s="35" t="s">
        <v>106</v>
      </c>
      <c r="D31" s="86">
        <v>0.21597222222222223</v>
      </c>
      <c r="E31" s="86">
        <v>0.25763888888888897</v>
      </c>
      <c r="F31" s="86">
        <v>0.25763888888888897</v>
      </c>
      <c r="G31" s="86">
        <v>0.29930555555555555</v>
      </c>
      <c r="H31" s="86">
        <v>0.29930555555555555</v>
      </c>
      <c r="I31" s="86">
        <v>0.34097222222222201</v>
      </c>
      <c r="J31" s="86">
        <v>0.38263888888888897</v>
      </c>
      <c r="K31" s="86">
        <v>0.42430555555555599</v>
      </c>
      <c r="L31" s="86">
        <v>0.46597222222222201</v>
      </c>
      <c r="M31" s="86">
        <v>0.50763888888888897</v>
      </c>
      <c r="N31" s="86">
        <v>0.54930555555555505</v>
      </c>
      <c r="O31" s="92">
        <v>0.57499999999999996</v>
      </c>
      <c r="P31" s="86">
        <v>0.59097222222222201</v>
      </c>
      <c r="Q31" s="86">
        <v>0.63263888888888897</v>
      </c>
      <c r="R31" s="86">
        <v>0.67430555555555505</v>
      </c>
      <c r="S31" s="86">
        <v>0.71597222222222201</v>
      </c>
      <c r="T31" s="86">
        <v>0.75763888888888897</v>
      </c>
      <c r="U31" s="86">
        <v>0.79930555555555505</v>
      </c>
      <c r="V31" s="86">
        <v>0.84097222222222201</v>
      </c>
      <c r="W31" s="86">
        <v>0.88263888888888897</v>
      </c>
      <c r="X31" s="86">
        <v>0.92430555555555505</v>
      </c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x14ac:dyDescent="0.25">
      <c r="B32" s="35" t="s">
        <v>107</v>
      </c>
      <c r="D32" s="86">
        <v>0.21944444444444444</v>
      </c>
      <c r="E32" s="86">
        <v>0.26111111111111102</v>
      </c>
      <c r="F32" s="86">
        <v>0.26111111111111102</v>
      </c>
      <c r="G32" s="86">
        <v>0.30277777777777776</v>
      </c>
      <c r="H32" s="86">
        <v>0.30277777777777776</v>
      </c>
      <c r="I32" s="86">
        <v>0.344444444444444</v>
      </c>
      <c r="J32" s="86">
        <v>0.38611111111111102</v>
      </c>
      <c r="K32" s="86">
        <v>0.42777777777777798</v>
      </c>
      <c r="L32" s="86">
        <v>0.469444444444444</v>
      </c>
      <c r="M32" s="86">
        <v>0.51111111111111096</v>
      </c>
      <c r="N32" s="86">
        <v>0.55277777777777803</v>
      </c>
      <c r="O32" s="92">
        <v>0.57847222222222228</v>
      </c>
      <c r="P32" s="86">
        <v>0.594444444444444</v>
      </c>
      <c r="Q32" s="86">
        <v>0.63611111111111096</v>
      </c>
      <c r="R32" s="86">
        <v>0.67777777777777803</v>
      </c>
      <c r="S32" s="86">
        <v>0.719444444444444</v>
      </c>
      <c r="T32" s="86">
        <v>0.76111111111111096</v>
      </c>
      <c r="U32" s="86">
        <v>0.80277777777777803</v>
      </c>
      <c r="V32" s="86">
        <v>0.844444444444444</v>
      </c>
      <c r="W32" s="86">
        <v>0.88611111111111096</v>
      </c>
      <c r="X32" s="86">
        <v>0.92777777777777803</v>
      </c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</row>
    <row r="33" spans="1:71" x14ac:dyDescent="0.25">
      <c r="B33" s="35" t="s">
        <v>108</v>
      </c>
      <c r="D33" s="86">
        <v>0.22152777777777777</v>
      </c>
      <c r="E33" s="86">
        <v>0.26319444444444401</v>
      </c>
      <c r="F33" s="86">
        <v>0.26319444444444401</v>
      </c>
      <c r="G33" s="86">
        <v>0.30486111111111114</v>
      </c>
      <c r="H33" s="86">
        <v>0.30486111111111114</v>
      </c>
      <c r="I33" s="86">
        <v>0.34652777777777799</v>
      </c>
      <c r="J33" s="86">
        <v>0.38819444444444401</v>
      </c>
      <c r="K33" s="86">
        <v>0.42986111111111103</v>
      </c>
      <c r="L33" s="86">
        <v>0.47152777777777799</v>
      </c>
      <c r="M33" s="86">
        <v>0.51319444444444495</v>
      </c>
      <c r="N33" s="86">
        <v>0.55486111111111103</v>
      </c>
      <c r="O33" s="92">
        <v>0.5805555555555556</v>
      </c>
      <c r="P33" s="86">
        <v>0.59652777777777799</v>
      </c>
      <c r="Q33" s="86">
        <v>0.63819444444444495</v>
      </c>
      <c r="R33" s="86">
        <v>0.67986111111111103</v>
      </c>
      <c r="S33" s="86">
        <v>0.72152777777777799</v>
      </c>
      <c r="T33" s="86">
        <v>0.76319444444444495</v>
      </c>
      <c r="U33" s="86">
        <v>0.80486111111111103</v>
      </c>
      <c r="V33" s="86">
        <v>0.84652777777777799</v>
      </c>
      <c r="W33" s="86">
        <v>0.88819444444444495</v>
      </c>
      <c r="X33" s="86">
        <v>0.92986111111111103</v>
      </c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</row>
    <row r="34" spans="1:71" x14ac:dyDescent="0.25">
      <c r="B34" s="103" t="s">
        <v>10</v>
      </c>
      <c r="C34" t="s">
        <v>93</v>
      </c>
      <c r="D34" s="86">
        <v>0.22708333333333333</v>
      </c>
      <c r="E34" s="86">
        <v>0.26874999999999999</v>
      </c>
      <c r="F34" s="86">
        <v>0.26874999999999999</v>
      </c>
      <c r="G34" s="88">
        <v>0.31041666666666667</v>
      </c>
      <c r="H34" s="88">
        <v>0.31041666666666667</v>
      </c>
      <c r="I34" s="88">
        <v>0.35208333333333303</v>
      </c>
      <c r="J34" s="88">
        <v>0.39374999999999999</v>
      </c>
      <c r="K34" s="88">
        <v>0.43541666666666701</v>
      </c>
      <c r="L34" s="88">
        <v>0.47708333333333303</v>
      </c>
      <c r="M34" s="88">
        <v>0.51875000000000004</v>
      </c>
      <c r="N34" s="88">
        <v>0.56041666666666701</v>
      </c>
      <c r="O34" s="93">
        <v>0.58611111111111114</v>
      </c>
      <c r="P34" s="88">
        <v>0.60208333333333297</v>
      </c>
      <c r="Q34" s="88">
        <v>0.64375000000000004</v>
      </c>
      <c r="R34" s="88">
        <v>0.68541666666666701</v>
      </c>
      <c r="S34" s="88">
        <v>0.72708333333333297</v>
      </c>
      <c r="T34" s="88">
        <v>0.76875000000000004</v>
      </c>
      <c r="U34" s="88">
        <v>0.81041666666666701</v>
      </c>
      <c r="V34" s="88">
        <v>0.85208333333333297</v>
      </c>
      <c r="W34" s="88">
        <v>0.89375000000000004</v>
      </c>
      <c r="X34" s="88">
        <v>0.93541666666666701</v>
      </c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</row>
    <row r="35" spans="1:71" x14ac:dyDescent="0.25">
      <c r="A35" s="58"/>
      <c r="B35" s="99"/>
      <c r="C35" s="110" t="s">
        <v>101</v>
      </c>
      <c r="D35" s="108">
        <v>160</v>
      </c>
      <c r="E35" s="108">
        <v>160</v>
      </c>
      <c r="F35" s="108"/>
      <c r="G35" s="108">
        <v>160</v>
      </c>
      <c r="H35" s="108"/>
      <c r="I35" s="108">
        <v>160</v>
      </c>
      <c r="J35" s="108">
        <v>160</v>
      </c>
      <c r="K35" s="108">
        <v>160</v>
      </c>
      <c r="L35" s="108">
        <v>160</v>
      </c>
      <c r="M35" s="108">
        <v>160</v>
      </c>
      <c r="N35" s="108">
        <v>160</v>
      </c>
      <c r="O35" s="108">
        <v>160</v>
      </c>
      <c r="P35" s="108">
        <v>160</v>
      </c>
      <c r="Q35" s="108">
        <v>160</v>
      </c>
      <c r="R35" s="108">
        <v>160</v>
      </c>
      <c r="S35" s="108">
        <v>160</v>
      </c>
      <c r="T35" s="108">
        <v>160</v>
      </c>
      <c r="U35" s="108">
        <v>160</v>
      </c>
      <c r="V35" s="108">
        <v>160</v>
      </c>
      <c r="W35" s="108">
        <v>160</v>
      </c>
      <c r="X35" s="108">
        <v>160</v>
      </c>
      <c r="Z35" s="98"/>
      <c r="AA35" s="98"/>
      <c r="AB35" s="98"/>
      <c r="AC35" s="98"/>
      <c r="AD35" s="98"/>
      <c r="AE35" s="98"/>
      <c r="AF35" s="98"/>
      <c r="BM35"/>
      <c r="BN35"/>
      <c r="BO35"/>
      <c r="BP35"/>
      <c r="BQ35"/>
      <c r="BR35"/>
      <c r="BS35"/>
    </row>
    <row r="36" spans="1:71" s="58" customFormat="1" ht="12" customHeight="1" x14ac:dyDescent="0.25">
      <c r="B36" s="102" t="s">
        <v>102</v>
      </c>
      <c r="C36" s="110" t="s">
        <v>103</v>
      </c>
      <c r="D36" s="108">
        <v>160</v>
      </c>
      <c r="E36" s="108">
        <v>160</v>
      </c>
      <c r="F36" s="108"/>
      <c r="G36" s="108">
        <v>160</v>
      </c>
      <c r="H36" s="108"/>
      <c r="I36" s="108">
        <v>160</v>
      </c>
      <c r="J36" s="108">
        <v>160</v>
      </c>
      <c r="K36" s="108">
        <v>160</v>
      </c>
      <c r="L36" s="108">
        <v>160</v>
      </c>
      <c r="M36" s="108">
        <v>160</v>
      </c>
      <c r="N36" s="108">
        <v>160</v>
      </c>
      <c r="O36" s="108">
        <v>160</v>
      </c>
      <c r="P36" s="108">
        <v>160</v>
      </c>
      <c r="Q36" s="108">
        <v>160</v>
      </c>
      <c r="R36" s="108">
        <v>160</v>
      </c>
      <c r="S36" s="108">
        <v>160</v>
      </c>
      <c r="T36" s="108">
        <v>160</v>
      </c>
      <c r="U36" s="108">
        <v>160</v>
      </c>
      <c r="V36" s="108">
        <v>160</v>
      </c>
      <c r="W36" s="108">
        <v>160</v>
      </c>
      <c r="X36" s="108">
        <v>160</v>
      </c>
      <c r="Y36" s="98"/>
      <c r="Z36" s="2"/>
      <c r="AA36" s="2"/>
      <c r="AB36" s="2"/>
      <c r="AC36" s="2"/>
      <c r="AD36" s="2"/>
      <c r="AE36" s="2"/>
      <c r="AF36" s="2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71" s="58" customFormat="1" ht="12" customHeight="1" x14ac:dyDescent="0.25">
      <c r="B37" s="100"/>
      <c r="C37" s="110" t="s">
        <v>29</v>
      </c>
      <c r="D37" s="108"/>
      <c r="E37" s="108"/>
      <c r="F37" s="108">
        <v>160</v>
      </c>
      <c r="G37" s="108">
        <v>160</v>
      </c>
      <c r="H37" s="108"/>
      <c r="I37" s="108">
        <v>160</v>
      </c>
      <c r="J37" s="108">
        <v>160</v>
      </c>
      <c r="K37" s="108">
        <v>160</v>
      </c>
      <c r="L37" s="108">
        <v>160</v>
      </c>
      <c r="M37" s="108">
        <v>160</v>
      </c>
      <c r="N37" s="108">
        <v>160</v>
      </c>
      <c r="O37" s="108"/>
      <c r="P37" s="108">
        <v>160</v>
      </c>
      <c r="Q37" s="108">
        <v>160</v>
      </c>
      <c r="R37" s="108">
        <v>160</v>
      </c>
      <c r="S37" s="108">
        <v>160</v>
      </c>
      <c r="T37" s="108">
        <v>160</v>
      </c>
      <c r="U37" s="108">
        <v>160</v>
      </c>
      <c r="V37" s="108">
        <v>160</v>
      </c>
      <c r="W37" s="108">
        <v>160</v>
      </c>
      <c r="X37" s="108">
        <v>160</v>
      </c>
      <c r="Y37" s="98"/>
      <c r="Z37" s="2"/>
      <c r="AA37" s="2"/>
      <c r="AB37" s="2"/>
      <c r="AC37" s="2"/>
      <c r="AD37" s="2"/>
      <c r="AE37" s="2"/>
      <c r="AF37" s="2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</row>
    <row r="38" spans="1:71" s="58" customFormat="1" ht="12" customHeight="1" x14ac:dyDescent="0.25">
      <c r="B38" s="101"/>
      <c r="C38" s="110" t="s">
        <v>30</v>
      </c>
      <c r="D38" s="108"/>
      <c r="E38" s="108"/>
      <c r="F38" s="108"/>
      <c r="G38" s="108"/>
      <c r="H38" s="108">
        <v>160</v>
      </c>
      <c r="I38" s="108">
        <v>160</v>
      </c>
      <c r="J38" s="108">
        <v>160</v>
      </c>
      <c r="K38" s="108">
        <v>160</v>
      </c>
      <c r="L38" s="108">
        <v>160</v>
      </c>
      <c r="M38" s="108">
        <v>160</v>
      </c>
      <c r="N38" s="108">
        <v>160</v>
      </c>
      <c r="O38" s="108"/>
      <c r="P38" s="108">
        <v>160</v>
      </c>
      <c r="Q38" s="108">
        <v>160</v>
      </c>
      <c r="R38" s="108">
        <v>160</v>
      </c>
      <c r="S38" s="108">
        <v>160</v>
      </c>
      <c r="T38" s="108">
        <v>160</v>
      </c>
      <c r="U38" s="108">
        <v>160</v>
      </c>
      <c r="V38" s="108">
        <v>160</v>
      </c>
      <c r="W38" s="108">
        <v>160</v>
      </c>
      <c r="X38" s="108">
        <v>160</v>
      </c>
      <c r="Y38" s="98"/>
      <c r="Z38" s="2"/>
      <c r="AA38" s="2"/>
      <c r="AB38" s="2"/>
      <c r="AC38" s="2"/>
      <c r="AD38" s="2"/>
      <c r="AE38" s="2"/>
      <c r="AF38" s="2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</row>
    <row r="39" spans="1:71" s="58" customFormat="1" ht="15" customHeight="1" x14ac:dyDescent="0.25">
      <c r="A39"/>
      <c r="B39" s="96" t="s">
        <v>10</v>
      </c>
      <c r="C39" s="4"/>
      <c r="D39" s="89">
        <v>0.22916666666666666</v>
      </c>
      <c r="E39" s="89">
        <v>0.27083333333333331</v>
      </c>
      <c r="F39" s="89">
        <v>0.27083333333333331</v>
      </c>
      <c r="G39" s="86">
        <v>0.3125</v>
      </c>
      <c r="H39" s="86">
        <v>0.3125</v>
      </c>
      <c r="I39" s="86">
        <v>0.35416666666666702</v>
      </c>
      <c r="J39" s="86">
        <v>0.39583333333333298</v>
      </c>
      <c r="K39" s="86">
        <v>0.4375</v>
      </c>
      <c r="L39" s="86">
        <v>0.47916666666666702</v>
      </c>
      <c r="M39" s="86">
        <v>0.52083333333333304</v>
      </c>
      <c r="N39" s="86">
        <v>0.5625</v>
      </c>
      <c r="O39" s="92">
        <v>0.58680555555555558</v>
      </c>
      <c r="P39" s="86">
        <v>0.60416666666666696</v>
      </c>
      <c r="Q39" s="86">
        <v>0.64583333333333304</v>
      </c>
      <c r="R39" s="86">
        <v>0.6875</v>
      </c>
      <c r="S39" s="86">
        <v>0.72916666666666696</v>
      </c>
      <c r="T39" s="86">
        <v>0.77083333333333304</v>
      </c>
      <c r="U39" s="86">
        <v>0.8125</v>
      </c>
      <c r="V39" s="86">
        <v>0.85416666666666696</v>
      </c>
      <c r="W39" s="86">
        <v>0.89583333333333304</v>
      </c>
      <c r="X39" s="86">
        <v>0.937499999999999</v>
      </c>
      <c r="Y39" s="98"/>
      <c r="Z39" s="2"/>
      <c r="AA39" s="2"/>
      <c r="AB39" s="2"/>
      <c r="AC39" s="2"/>
      <c r="AD39" s="2"/>
      <c r="AE39" s="2"/>
      <c r="AF39" s="2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</row>
    <row r="40" spans="1:71" x14ac:dyDescent="0.25">
      <c r="B40" s="35" t="s">
        <v>109</v>
      </c>
      <c r="D40" s="86">
        <v>0.2326388888888889</v>
      </c>
      <c r="E40" s="86">
        <v>0.27430555555555552</v>
      </c>
      <c r="F40" s="86">
        <v>0.27430555555555552</v>
      </c>
      <c r="G40" s="86">
        <v>0.31597222222222221</v>
      </c>
      <c r="H40" s="86">
        <v>0.31597222222222221</v>
      </c>
      <c r="I40" s="86">
        <v>0.35763888888888901</v>
      </c>
      <c r="J40" s="86">
        <v>0.39930555555555602</v>
      </c>
      <c r="K40" s="86">
        <v>0.44097222222222199</v>
      </c>
      <c r="L40" s="86">
        <v>0.48263888888888901</v>
      </c>
      <c r="M40" s="86">
        <v>0.52430555555555602</v>
      </c>
      <c r="N40" s="86">
        <v>0.56597222222222199</v>
      </c>
      <c r="O40" s="92">
        <v>0.59027777777777779</v>
      </c>
      <c r="P40" s="86">
        <v>0.60763888888888895</v>
      </c>
      <c r="Q40" s="86">
        <v>0.64930555555555602</v>
      </c>
      <c r="R40" s="86">
        <v>0.69097222222222199</v>
      </c>
      <c r="S40" s="86">
        <v>0.73263888888888895</v>
      </c>
      <c r="T40" s="86">
        <v>0.77430555555555602</v>
      </c>
      <c r="U40" s="86">
        <v>0.81597222222222199</v>
      </c>
      <c r="V40" s="86">
        <v>0.85763888888888895</v>
      </c>
      <c r="W40" s="86">
        <v>0.89930555555555602</v>
      </c>
      <c r="X40" s="86">
        <v>0.94097222222222299</v>
      </c>
      <c r="BM40"/>
      <c r="BN40"/>
      <c r="BO40"/>
      <c r="BP40"/>
      <c r="BQ40"/>
      <c r="BR40"/>
      <c r="BS40"/>
    </row>
    <row r="41" spans="1:71" x14ac:dyDescent="0.25">
      <c r="B41" s="83" t="s">
        <v>110</v>
      </c>
      <c r="C41" s="3" t="s">
        <v>93</v>
      </c>
      <c r="D41" s="88">
        <v>0.23680555555555555</v>
      </c>
      <c r="E41" s="88">
        <v>0.27847222222222223</v>
      </c>
      <c r="F41" s="88">
        <v>0.27847222222222223</v>
      </c>
      <c r="G41" s="88">
        <v>0.32013888888888892</v>
      </c>
      <c r="H41" s="88">
        <v>0.32013888888888892</v>
      </c>
      <c r="I41" s="88">
        <v>0.36180555555555555</v>
      </c>
      <c r="J41" s="88">
        <v>0.40347222222222223</v>
      </c>
      <c r="K41" s="88">
        <v>0.44513888888888892</v>
      </c>
      <c r="L41" s="88">
        <v>0.48680555555555555</v>
      </c>
      <c r="M41" s="88">
        <v>0.52847222222222223</v>
      </c>
      <c r="N41" s="88">
        <v>0.57013888888888886</v>
      </c>
      <c r="O41" s="93">
        <v>0.59444444444444444</v>
      </c>
      <c r="P41" s="88">
        <v>0.6118055555555556</v>
      </c>
      <c r="Q41" s="88">
        <v>0.65347222222222223</v>
      </c>
      <c r="R41" s="88">
        <v>0.69513888888888886</v>
      </c>
      <c r="S41" s="88">
        <v>0.7368055555555556</v>
      </c>
      <c r="T41" s="88">
        <v>0.77847222222222223</v>
      </c>
      <c r="U41" s="88">
        <v>0.82013888888888886</v>
      </c>
      <c r="V41" s="88">
        <v>0.8618055555555556</v>
      </c>
      <c r="W41" s="88">
        <v>0.90347222222222223</v>
      </c>
      <c r="X41" s="88">
        <v>0.94513888888888897</v>
      </c>
      <c r="BM41"/>
      <c r="BN41"/>
      <c r="BO41"/>
      <c r="BP41"/>
      <c r="BQ41"/>
      <c r="BR41"/>
      <c r="BS41"/>
    </row>
    <row r="42" spans="1:71" x14ac:dyDescent="0.25">
      <c r="B42" s="35" t="s">
        <v>110</v>
      </c>
      <c r="D42" s="86">
        <v>0.23749999999999999</v>
      </c>
      <c r="E42" s="86">
        <v>0.27916666666666667</v>
      </c>
      <c r="F42" s="86">
        <v>0.27916666666666667</v>
      </c>
      <c r="G42" s="86">
        <v>0.32083333333333336</v>
      </c>
      <c r="H42" s="86">
        <v>0.32083333333333336</v>
      </c>
      <c r="I42" s="86">
        <v>0.36249999999999999</v>
      </c>
      <c r="J42" s="86">
        <v>0.40416666666666701</v>
      </c>
      <c r="K42" s="86">
        <v>0.44583333333333303</v>
      </c>
      <c r="L42" s="86">
        <v>0.48749999999999999</v>
      </c>
      <c r="M42" s="86">
        <v>0.52916666666666701</v>
      </c>
      <c r="N42" s="86">
        <v>0.57083333333333297</v>
      </c>
      <c r="O42" s="92">
        <v>0.59652777777777777</v>
      </c>
      <c r="P42" s="86">
        <v>0.61250000000000004</v>
      </c>
      <c r="Q42" s="86">
        <v>0.65416666666666701</v>
      </c>
      <c r="R42" s="86">
        <v>0.69583333333333297</v>
      </c>
      <c r="S42" s="86">
        <v>0.73750000000000004</v>
      </c>
      <c r="T42" s="86">
        <v>0.77916666666666701</v>
      </c>
      <c r="U42" s="86">
        <v>0.82083333333333297</v>
      </c>
      <c r="V42" s="86">
        <v>0.86250000000000004</v>
      </c>
      <c r="W42" s="86">
        <v>0.90416666666666701</v>
      </c>
      <c r="X42" s="86">
        <v>0.94583333333333397</v>
      </c>
      <c r="Z42" s="98"/>
      <c r="AA42" s="98"/>
      <c r="AB42" s="98"/>
      <c r="AC42" s="98"/>
      <c r="AD42" s="98"/>
      <c r="AE42" s="98"/>
      <c r="AF42" s="98"/>
      <c r="BM42"/>
      <c r="BN42"/>
      <c r="BO42"/>
      <c r="BP42"/>
      <c r="BQ42"/>
      <c r="BR42"/>
      <c r="BS42"/>
    </row>
    <row r="43" spans="1:71" x14ac:dyDescent="0.25">
      <c r="B43" s="40" t="s">
        <v>11</v>
      </c>
      <c r="C43" s="3" t="s">
        <v>93</v>
      </c>
      <c r="D43" s="88">
        <v>0.24236111111111111</v>
      </c>
      <c r="E43" s="88">
        <v>0.28402777777777777</v>
      </c>
      <c r="F43" s="88">
        <v>0.28402777777777777</v>
      </c>
      <c r="G43" s="88">
        <v>0.32569444444444501</v>
      </c>
      <c r="H43" s="88">
        <v>0.32569444444444501</v>
      </c>
      <c r="I43" s="88">
        <v>0.36736111111111103</v>
      </c>
      <c r="J43" s="88">
        <v>0.40902777777777799</v>
      </c>
      <c r="K43" s="88">
        <v>0.45069444444444501</v>
      </c>
      <c r="L43" s="88">
        <v>0.49236111111111203</v>
      </c>
      <c r="M43" s="88">
        <v>0.53402777777777799</v>
      </c>
      <c r="N43" s="88">
        <v>0.57569444444444495</v>
      </c>
      <c r="O43" s="93">
        <v>0.60138888888888886</v>
      </c>
      <c r="P43" s="88">
        <v>0.61736111111111203</v>
      </c>
      <c r="Q43" s="88">
        <v>0.65902777777777899</v>
      </c>
      <c r="R43" s="88">
        <v>0.70069444444444495</v>
      </c>
      <c r="S43" s="88">
        <v>0.74236111111111203</v>
      </c>
      <c r="T43" s="88">
        <v>0.78402777777777899</v>
      </c>
      <c r="U43" s="88">
        <v>0.82569444444444595</v>
      </c>
      <c r="V43" s="88">
        <v>0.86736111111111303</v>
      </c>
      <c r="W43" s="88">
        <v>0.90902777777777899</v>
      </c>
      <c r="X43" s="88">
        <v>0.95069444444444495</v>
      </c>
      <c r="Z43" s="98"/>
      <c r="AA43" s="98"/>
      <c r="AB43" s="98"/>
      <c r="AC43" s="98"/>
      <c r="AD43" s="98"/>
      <c r="AE43" s="98"/>
      <c r="AF43" s="98"/>
      <c r="BM43"/>
      <c r="BN43"/>
      <c r="BO43"/>
      <c r="BP43"/>
      <c r="BQ43"/>
      <c r="BR43"/>
      <c r="BS43"/>
    </row>
    <row r="44" spans="1:71" ht="12" customHeight="1" x14ac:dyDescent="0.25">
      <c r="A44" s="58"/>
      <c r="B44" s="99"/>
      <c r="C44" s="110" t="s">
        <v>101</v>
      </c>
      <c r="D44" s="108">
        <v>160</v>
      </c>
      <c r="E44" s="108">
        <v>160</v>
      </c>
      <c r="F44" s="108"/>
      <c r="G44" s="108">
        <v>160</v>
      </c>
      <c r="H44" s="108"/>
      <c r="I44" s="108">
        <v>160</v>
      </c>
      <c r="J44" s="108">
        <v>160</v>
      </c>
      <c r="K44" s="108">
        <v>160</v>
      </c>
      <c r="L44" s="108">
        <v>160</v>
      </c>
      <c r="M44" s="108">
        <v>160</v>
      </c>
      <c r="N44" s="108">
        <v>160</v>
      </c>
      <c r="O44" s="108">
        <v>160</v>
      </c>
      <c r="P44" s="108">
        <v>160</v>
      </c>
      <c r="Q44" s="108">
        <v>160</v>
      </c>
      <c r="R44" s="108">
        <v>160</v>
      </c>
      <c r="S44" s="108">
        <v>160</v>
      </c>
      <c r="T44" s="108">
        <v>160</v>
      </c>
      <c r="U44" s="108">
        <v>160</v>
      </c>
      <c r="V44" s="108">
        <v>160</v>
      </c>
      <c r="W44" s="108">
        <v>160</v>
      </c>
      <c r="X44" s="108">
        <v>160</v>
      </c>
      <c r="Z44" s="98"/>
      <c r="AA44" s="98"/>
      <c r="AB44" s="98"/>
      <c r="AC44" s="98"/>
      <c r="AD44" s="98"/>
      <c r="AE44" s="98"/>
      <c r="AF44" s="98"/>
      <c r="BM44"/>
      <c r="BN44"/>
      <c r="BO44"/>
      <c r="BP44"/>
      <c r="BQ44"/>
      <c r="BR44"/>
      <c r="BS44"/>
    </row>
    <row r="45" spans="1:71" s="58" customFormat="1" ht="12" customHeight="1" x14ac:dyDescent="0.25">
      <c r="B45" s="102" t="s">
        <v>102</v>
      </c>
      <c r="C45" s="110" t="s">
        <v>103</v>
      </c>
      <c r="D45" s="108">
        <v>160</v>
      </c>
      <c r="E45" s="108">
        <v>160</v>
      </c>
      <c r="F45" s="108"/>
      <c r="G45" s="108">
        <v>160</v>
      </c>
      <c r="H45" s="108"/>
      <c r="I45" s="108">
        <v>160</v>
      </c>
      <c r="J45" s="108">
        <v>160</v>
      </c>
      <c r="K45" s="108">
        <v>160</v>
      </c>
      <c r="L45" s="108">
        <v>160</v>
      </c>
      <c r="M45" s="108">
        <v>160</v>
      </c>
      <c r="N45" s="108">
        <v>160</v>
      </c>
      <c r="O45" s="108">
        <v>160</v>
      </c>
      <c r="P45" s="108">
        <v>160</v>
      </c>
      <c r="Q45" s="108">
        <v>160</v>
      </c>
      <c r="R45" s="108">
        <v>160</v>
      </c>
      <c r="S45" s="108">
        <v>160</v>
      </c>
      <c r="T45" s="108">
        <v>160</v>
      </c>
      <c r="U45" s="108">
        <v>160</v>
      </c>
      <c r="V45" s="108">
        <v>160</v>
      </c>
      <c r="W45" s="108">
        <v>160</v>
      </c>
      <c r="X45" s="108">
        <v>160</v>
      </c>
      <c r="Y45" s="98"/>
      <c r="Z45" s="2"/>
      <c r="AA45" s="2"/>
      <c r="AB45" s="2"/>
      <c r="AC45" s="2"/>
      <c r="AD45" s="2"/>
      <c r="AE45" s="2"/>
      <c r="AF45" s="2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8"/>
      <c r="BJ45" s="98"/>
      <c r="BK45" s="98"/>
      <c r="BL45" s="98"/>
    </row>
    <row r="46" spans="1:71" s="58" customFormat="1" ht="12" customHeight="1" x14ac:dyDescent="0.25">
      <c r="B46" s="100"/>
      <c r="C46" s="110" t="s">
        <v>29</v>
      </c>
      <c r="D46" s="108"/>
      <c r="E46" s="108"/>
      <c r="F46" s="108">
        <v>160</v>
      </c>
      <c r="G46" s="108">
        <v>160</v>
      </c>
      <c r="H46" s="108"/>
      <c r="I46" s="108">
        <v>160</v>
      </c>
      <c r="J46" s="108">
        <v>160</v>
      </c>
      <c r="K46" s="108">
        <v>160</v>
      </c>
      <c r="L46" s="108">
        <v>160</v>
      </c>
      <c r="M46" s="108">
        <v>160</v>
      </c>
      <c r="N46" s="108">
        <v>160</v>
      </c>
      <c r="O46" s="108"/>
      <c r="P46" s="108">
        <v>160</v>
      </c>
      <c r="Q46" s="108">
        <v>160</v>
      </c>
      <c r="R46" s="108">
        <v>160</v>
      </c>
      <c r="S46" s="108">
        <v>160</v>
      </c>
      <c r="T46" s="108">
        <v>160</v>
      </c>
      <c r="U46" s="108">
        <v>160</v>
      </c>
      <c r="V46" s="108">
        <v>160</v>
      </c>
      <c r="W46" s="108">
        <v>160</v>
      </c>
      <c r="X46" s="108">
        <v>160</v>
      </c>
      <c r="Y46" s="98"/>
      <c r="Z46" s="2"/>
      <c r="AA46" s="2"/>
      <c r="AB46" s="2"/>
      <c r="AC46" s="2"/>
      <c r="AD46" s="2"/>
      <c r="AE46" s="2"/>
      <c r="AF46" s="2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  <c r="BG46" s="98"/>
      <c r="BH46" s="98"/>
      <c r="BI46" s="98"/>
      <c r="BJ46" s="98"/>
      <c r="BK46" s="98"/>
      <c r="BL46" s="98"/>
    </row>
    <row r="47" spans="1:71" s="58" customFormat="1" ht="12" customHeight="1" x14ac:dyDescent="0.25">
      <c r="B47" s="101"/>
      <c r="C47" s="110" t="s">
        <v>30</v>
      </c>
      <c r="D47" s="108"/>
      <c r="E47" s="108"/>
      <c r="F47" s="108"/>
      <c r="G47" s="108"/>
      <c r="H47" s="108">
        <v>160</v>
      </c>
      <c r="I47" s="108">
        <v>160</v>
      </c>
      <c r="J47" s="108">
        <v>160</v>
      </c>
      <c r="K47" s="108">
        <v>160</v>
      </c>
      <c r="L47" s="108">
        <v>160</v>
      </c>
      <c r="M47" s="108">
        <v>160</v>
      </c>
      <c r="N47" s="108">
        <v>160</v>
      </c>
      <c r="O47" s="108"/>
      <c r="P47" s="108">
        <v>160</v>
      </c>
      <c r="Q47" s="108">
        <v>160</v>
      </c>
      <c r="R47" s="108">
        <v>160</v>
      </c>
      <c r="S47" s="108">
        <v>160</v>
      </c>
      <c r="T47" s="108">
        <v>160</v>
      </c>
      <c r="U47" s="108">
        <v>160</v>
      </c>
      <c r="V47" s="108">
        <v>160</v>
      </c>
      <c r="W47" s="108">
        <v>160</v>
      </c>
      <c r="X47" s="108">
        <v>160</v>
      </c>
      <c r="Y47" s="98"/>
      <c r="Z47" s="2"/>
      <c r="AA47" s="2"/>
      <c r="AB47" s="2"/>
      <c r="AC47" s="2"/>
      <c r="AD47" s="2"/>
      <c r="AE47" s="2"/>
      <c r="AF47" s="2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8"/>
      <c r="BF47" s="98"/>
      <c r="BG47" s="98"/>
      <c r="BH47" s="98"/>
      <c r="BI47" s="98"/>
      <c r="BJ47" s="98"/>
      <c r="BK47" s="98"/>
      <c r="BL47" s="98"/>
    </row>
    <row r="48" spans="1:71" s="58" customFormat="1" ht="15" customHeight="1" x14ac:dyDescent="0.25">
      <c r="A48"/>
      <c r="B48" s="35" t="s">
        <v>11</v>
      </c>
      <c r="C48"/>
      <c r="D48" s="86">
        <v>0.24305555555555555</v>
      </c>
      <c r="E48" s="86">
        <v>0.28472222222222221</v>
      </c>
      <c r="F48" s="86">
        <v>0.28472222222222221</v>
      </c>
      <c r="G48" s="86">
        <v>0.32638888888888801</v>
      </c>
      <c r="H48" s="86">
        <v>0.32638888888888801</v>
      </c>
      <c r="I48" s="86">
        <v>0.36805555555555503</v>
      </c>
      <c r="J48" s="86">
        <v>0.40972222222222099</v>
      </c>
      <c r="K48" s="86">
        <v>0.45138888888888701</v>
      </c>
      <c r="L48" s="86">
        <v>0.49305555555555303</v>
      </c>
      <c r="M48" s="86">
        <v>0.53472222222221999</v>
      </c>
      <c r="N48" s="86">
        <v>0.57638888888888895</v>
      </c>
      <c r="O48" s="86"/>
      <c r="P48" s="86">
        <v>0.61805555555555203</v>
      </c>
      <c r="Q48" s="86">
        <v>0.65972222222221799</v>
      </c>
      <c r="R48" s="86">
        <v>0.70138888888888395</v>
      </c>
      <c r="S48" s="86">
        <v>0.74305555555555103</v>
      </c>
      <c r="T48" s="86">
        <v>0.78472222222221699</v>
      </c>
      <c r="U48" s="86">
        <v>0.82638888888888296</v>
      </c>
      <c r="V48" s="86">
        <v>0.86805555555554903</v>
      </c>
      <c r="W48" s="86">
        <v>0.90972222222221499</v>
      </c>
      <c r="X48" s="86">
        <v>0.95138888888888096</v>
      </c>
      <c r="Y48" s="98"/>
      <c r="Z48" s="2"/>
      <c r="AA48" s="2"/>
      <c r="AB48" s="2"/>
      <c r="AC48" s="2"/>
      <c r="AD48" s="2"/>
      <c r="AE48" s="2"/>
      <c r="AF48" s="2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</row>
    <row r="49" spans="1:71" x14ac:dyDescent="0.25">
      <c r="B49" s="35" t="s">
        <v>220</v>
      </c>
      <c r="D49" s="86">
        <v>0.25416666666666665</v>
      </c>
      <c r="E49" s="86">
        <v>0.29583333333333334</v>
      </c>
      <c r="F49" s="86">
        <v>0.29583333333333334</v>
      </c>
      <c r="G49" s="86">
        <v>0.33750000000000002</v>
      </c>
      <c r="H49" s="86">
        <v>0.33750000000000002</v>
      </c>
      <c r="I49" s="86">
        <v>0.37916666666666599</v>
      </c>
      <c r="J49" s="86">
        <v>0.420833333333332</v>
      </c>
      <c r="K49" s="86">
        <v>0.46249999999999902</v>
      </c>
      <c r="L49" s="86">
        <v>0.50416666666666499</v>
      </c>
      <c r="M49" s="86">
        <v>0.54583333333333095</v>
      </c>
      <c r="N49" s="86">
        <v>0.58750000000000002</v>
      </c>
      <c r="O49" s="86"/>
      <c r="P49" s="86">
        <v>0.62916666666666399</v>
      </c>
      <c r="Q49" s="86">
        <v>0.67083333333333095</v>
      </c>
      <c r="R49" s="86">
        <v>0.71249999999999702</v>
      </c>
      <c r="S49" s="86">
        <v>0.75416666666666299</v>
      </c>
      <c r="T49" s="86">
        <v>0.79583333333332995</v>
      </c>
      <c r="U49" s="86">
        <v>0.83749999999999603</v>
      </c>
      <c r="V49" s="86">
        <v>0.87916666666666199</v>
      </c>
      <c r="W49" s="86">
        <v>0.92083333333332795</v>
      </c>
      <c r="X49" s="86">
        <v>0.96249999999999403</v>
      </c>
      <c r="Z49" s="98"/>
      <c r="AA49" s="98"/>
      <c r="AB49" s="98"/>
      <c r="AC49" s="98"/>
      <c r="AD49" s="98"/>
      <c r="AE49" s="98"/>
      <c r="AF49" s="98"/>
      <c r="BM49"/>
      <c r="BN49"/>
      <c r="BO49"/>
      <c r="BP49"/>
      <c r="BQ49"/>
      <c r="BR49"/>
      <c r="BS49"/>
    </row>
    <row r="50" spans="1:71" x14ac:dyDescent="0.25">
      <c r="B50" s="103" t="s">
        <v>14</v>
      </c>
      <c r="C50" t="s">
        <v>93</v>
      </c>
      <c r="D50" s="86">
        <v>0.26874999999999999</v>
      </c>
      <c r="E50" s="86">
        <v>0.31041666666666667</v>
      </c>
      <c r="F50" s="86">
        <v>0.31041666666666667</v>
      </c>
      <c r="G50" s="86">
        <v>0.3520833333333333</v>
      </c>
      <c r="H50" s="86">
        <v>0.3520833333333333</v>
      </c>
      <c r="I50" s="86">
        <v>0.39374999999999999</v>
      </c>
      <c r="J50" s="86">
        <v>0.43541666666666701</v>
      </c>
      <c r="K50" s="86">
        <v>0.47708333333333303</v>
      </c>
      <c r="L50" s="86">
        <v>0.51875000000000004</v>
      </c>
      <c r="M50" s="86">
        <v>0.56041666666666701</v>
      </c>
      <c r="N50" s="86">
        <v>0.60208333333333297</v>
      </c>
      <c r="O50" s="86"/>
      <c r="P50" s="86">
        <v>0.64375000000000004</v>
      </c>
      <c r="Q50" s="86">
        <v>0.68541666666666701</v>
      </c>
      <c r="R50" s="86">
        <v>0.72708333333333297</v>
      </c>
      <c r="S50" s="86">
        <v>0.76875000000000004</v>
      </c>
      <c r="T50" s="86">
        <v>0.81041666666666701</v>
      </c>
      <c r="U50" s="86">
        <v>0.85208333333333297</v>
      </c>
      <c r="V50" s="86">
        <v>0.89375000000000004</v>
      </c>
      <c r="W50" s="86">
        <v>0.93541666666666701</v>
      </c>
      <c r="X50" s="86">
        <v>0.97708333333333397</v>
      </c>
      <c r="Z50" s="98"/>
      <c r="AA50" s="98"/>
      <c r="AB50" s="98"/>
      <c r="AC50" s="98"/>
      <c r="AD50" s="98"/>
      <c r="AE50" s="98"/>
      <c r="AF50" s="98"/>
      <c r="BM50"/>
      <c r="BN50"/>
      <c r="BO50"/>
      <c r="BP50"/>
      <c r="BQ50"/>
      <c r="BR50"/>
      <c r="BS50"/>
    </row>
    <row r="51" spans="1:71" ht="15.75" thickBot="1" x14ac:dyDescent="0.3">
      <c r="B51" s="127"/>
      <c r="C51" s="129" t="s">
        <v>111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Z51" s="98"/>
      <c r="AA51" s="98"/>
      <c r="AB51" s="98"/>
      <c r="AC51" s="98"/>
      <c r="AD51" s="98"/>
      <c r="AE51" s="98"/>
      <c r="AF51" s="98"/>
      <c r="BM51"/>
      <c r="BN51"/>
      <c r="BO51"/>
      <c r="BP51"/>
      <c r="BQ51"/>
      <c r="BR51"/>
      <c r="BS51"/>
    </row>
    <row r="52" spans="1:71" ht="12" customHeight="1" x14ac:dyDescent="0.25">
      <c r="A52" s="58"/>
      <c r="B52" s="100"/>
      <c r="C52" s="133" t="s">
        <v>101</v>
      </c>
      <c r="D52" s="108">
        <v>160</v>
      </c>
      <c r="E52" s="108">
        <v>160</v>
      </c>
      <c r="F52" s="108"/>
      <c r="G52" s="108">
        <v>160</v>
      </c>
      <c r="H52" s="108"/>
      <c r="I52" s="108">
        <v>160</v>
      </c>
      <c r="J52" s="108">
        <v>160</v>
      </c>
      <c r="K52" s="108">
        <v>160</v>
      </c>
      <c r="L52" s="108">
        <v>160</v>
      </c>
      <c r="M52" s="108">
        <v>160</v>
      </c>
      <c r="N52" s="108">
        <v>160</v>
      </c>
      <c r="O52" s="134"/>
      <c r="P52" s="108">
        <v>160</v>
      </c>
      <c r="Q52" s="108">
        <v>160</v>
      </c>
      <c r="R52" s="108">
        <v>160</v>
      </c>
      <c r="S52" s="108">
        <v>160</v>
      </c>
      <c r="T52" s="108">
        <v>160</v>
      </c>
      <c r="U52" s="108">
        <v>160</v>
      </c>
      <c r="V52" s="108">
        <v>160</v>
      </c>
      <c r="W52" s="108">
        <v>160</v>
      </c>
      <c r="X52" s="108">
        <v>160</v>
      </c>
      <c r="Z52" s="98"/>
      <c r="AA52" s="98"/>
      <c r="AB52" s="98"/>
      <c r="AC52" s="98"/>
      <c r="AD52" s="98"/>
      <c r="AE52" s="98"/>
      <c r="AF52" s="98"/>
      <c r="BP52"/>
      <c r="BQ52"/>
      <c r="BR52"/>
      <c r="BS52"/>
    </row>
    <row r="53" spans="1:71" s="58" customFormat="1" ht="12" customHeight="1" x14ac:dyDescent="0.25">
      <c r="B53" s="102" t="s">
        <v>102</v>
      </c>
      <c r="C53" s="110" t="s">
        <v>103</v>
      </c>
      <c r="D53" s="108">
        <v>160</v>
      </c>
      <c r="E53" s="108">
        <v>160</v>
      </c>
      <c r="F53" s="108"/>
      <c r="G53" s="108">
        <v>160</v>
      </c>
      <c r="H53" s="108"/>
      <c r="I53" s="108">
        <v>160</v>
      </c>
      <c r="J53" s="108">
        <v>160</v>
      </c>
      <c r="K53" s="108">
        <v>160</v>
      </c>
      <c r="L53" s="108">
        <v>160</v>
      </c>
      <c r="M53" s="108">
        <v>160</v>
      </c>
      <c r="N53" s="108">
        <v>160</v>
      </c>
      <c r="O53" s="108"/>
      <c r="P53" s="108">
        <v>160</v>
      </c>
      <c r="Q53" s="108">
        <v>160</v>
      </c>
      <c r="R53" s="108">
        <v>160</v>
      </c>
      <c r="S53" s="108">
        <v>160</v>
      </c>
      <c r="T53" s="108">
        <v>160</v>
      </c>
      <c r="U53" s="108">
        <v>160</v>
      </c>
      <c r="V53" s="108">
        <v>160</v>
      </c>
      <c r="W53" s="108">
        <v>160</v>
      </c>
      <c r="X53" s="108">
        <v>160</v>
      </c>
      <c r="Y53" s="98"/>
      <c r="Z53" s="2"/>
      <c r="AA53" s="2"/>
      <c r="AB53" s="2"/>
      <c r="AC53" s="2"/>
      <c r="AD53" s="2"/>
      <c r="AE53" s="2"/>
      <c r="AF53" s="2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</row>
    <row r="54" spans="1:71" s="58" customFormat="1" ht="12" customHeight="1" x14ac:dyDescent="0.25">
      <c r="B54" s="100"/>
      <c r="C54" s="110" t="s">
        <v>29</v>
      </c>
      <c r="D54" s="108"/>
      <c r="E54" s="108"/>
      <c r="F54" s="108">
        <v>160</v>
      </c>
      <c r="G54" s="108">
        <v>160</v>
      </c>
      <c r="H54" s="108"/>
      <c r="I54" s="108">
        <v>160</v>
      </c>
      <c r="J54" s="108">
        <v>160</v>
      </c>
      <c r="K54" s="108">
        <v>160</v>
      </c>
      <c r="L54" s="108">
        <v>160</v>
      </c>
      <c r="M54" s="108">
        <v>160</v>
      </c>
      <c r="N54" s="108">
        <v>160</v>
      </c>
      <c r="O54" s="108"/>
      <c r="P54" s="108">
        <v>160</v>
      </c>
      <c r="Q54" s="108">
        <v>160</v>
      </c>
      <c r="R54" s="108">
        <v>160</v>
      </c>
      <c r="S54" s="108">
        <v>160</v>
      </c>
      <c r="T54" s="108">
        <v>160</v>
      </c>
      <c r="U54" s="108">
        <v>160</v>
      </c>
      <c r="V54" s="108">
        <v>160</v>
      </c>
      <c r="W54" s="108">
        <v>160</v>
      </c>
      <c r="X54" s="108">
        <v>160</v>
      </c>
      <c r="Y54" s="98"/>
      <c r="Z54" s="2"/>
      <c r="AA54" s="2"/>
      <c r="AB54" s="2"/>
      <c r="AC54" s="2"/>
      <c r="AD54" s="2"/>
      <c r="AE54" s="2"/>
      <c r="AF54" s="2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</row>
    <row r="55" spans="1:71" s="58" customFormat="1" ht="12" customHeight="1" x14ac:dyDescent="0.25">
      <c r="B55" s="101"/>
      <c r="C55" s="110" t="s">
        <v>30</v>
      </c>
      <c r="D55" s="108"/>
      <c r="E55" s="108"/>
      <c r="F55" s="108"/>
      <c r="G55" s="108"/>
      <c r="H55" s="108">
        <v>160</v>
      </c>
      <c r="I55" s="108">
        <v>160</v>
      </c>
      <c r="J55" s="108">
        <v>160</v>
      </c>
      <c r="K55" s="108">
        <v>160</v>
      </c>
      <c r="L55" s="108">
        <v>160</v>
      </c>
      <c r="M55" s="108">
        <v>160</v>
      </c>
      <c r="N55" s="108">
        <v>160</v>
      </c>
      <c r="O55" s="108"/>
      <c r="P55" s="108">
        <v>160</v>
      </c>
      <c r="Q55" s="108">
        <v>160</v>
      </c>
      <c r="R55" s="108">
        <v>160</v>
      </c>
      <c r="S55" s="108">
        <v>160</v>
      </c>
      <c r="T55" s="108">
        <v>160</v>
      </c>
      <c r="U55" s="108">
        <v>160</v>
      </c>
      <c r="V55" s="108">
        <v>160</v>
      </c>
      <c r="W55" s="108">
        <v>160</v>
      </c>
      <c r="X55" s="108">
        <v>160</v>
      </c>
      <c r="Y55" s="98"/>
      <c r="Z55" s="2"/>
      <c r="AA55" s="2"/>
      <c r="AB55" s="2"/>
      <c r="AC55" s="2"/>
      <c r="AD55" s="2"/>
      <c r="AE55" s="2"/>
      <c r="AF55" s="2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</row>
    <row r="56" spans="1:71" s="58" customFormat="1" ht="12" customHeight="1" x14ac:dyDescent="0.25">
      <c r="A56"/>
      <c r="B56"/>
      <c r="C56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98"/>
      <c r="Z56" s="2"/>
      <c r="AA56" s="2"/>
      <c r="AB56" s="2"/>
      <c r="AC56" s="2"/>
      <c r="AD56" s="2"/>
      <c r="AE56" s="2"/>
      <c r="AF56" s="2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</row>
    <row r="57" spans="1:71" x14ac:dyDescent="0.25">
      <c r="BS57"/>
    </row>
    <row r="58" spans="1:71" x14ac:dyDescent="0.25">
      <c r="B58" s="96"/>
      <c r="C58" s="104" t="s">
        <v>86</v>
      </c>
      <c r="D58" s="97">
        <v>2</v>
      </c>
      <c r="E58" s="97">
        <v>4</v>
      </c>
      <c r="F58" s="97">
        <v>6</v>
      </c>
      <c r="G58" s="97">
        <v>8</v>
      </c>
      <c r="H58" s="97">
        <v>10</v>
      </c>
      <c r="I58" s="97">
        <v>12</v>
      </c>
      <c r="J58" s="97">
        <v>14</v>
      </c>
      <c r="K58" s="97">
        <v>16</v>
      </c>
      <c r="L58" s="97">
        <v>18</v>
      </c>
      <c r="M58" s="97">
        <v>20</v>
      </c>
      <c r="N58" s="97">
        <v>22</v>
      </c>
      <c r="O58" s="97">
        <v>24</v>
      </c>
      <c r="P58" s="97">
        <v>26</v>
      </c>
      <c r="Q58" s="97">
        <v>28</v>
      </c>
      <c r="R58" s="97">
        <v>30</v>
      </c>
      <c r="S58" s="97">
        <v>32</v>
      </c>
      <c r="T58" s="97">
        <v>34</v>
      </c>
      <c r="U58" s="97">
        <v>36</v>
      </c>
      <c r="V58" s="97">
        <v>38</v>
      </c>
      <c r="W58" s="97">
        <v>40</v>
      </c>
      <c r="X58" s="97">
        <v>42</v>
      </c>
    </row>
    <row r="59" spans="1:71" ht="15.75" thickBot="1" x14ac:dyDescent="0.3">
      <c r="B59" s="40" t="s">
        <v>91</v>
      </c>
      <c r="C59" s="60" t="s">
        <v>87</v>
      </c>
      <c r="D59" s="85" t="s">
        <v>88</v>
      </c>
      <c r="E59" s="85" t="s">
        <v>88</v>
      </c>
      <c r="F59" s="85"/>
      <c r="G59" s="85" t="s">
        <v>28</v>
      </c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BL59"/>
      <c r="BM59"/>
      <c r="BN59"/>
      <c r="BO59"/>
      <c r="BP59"/>
      <c r="BQ59"/>
      <c r="BR59"/>
      <c r="BS59"/>
    </row>
    <row r="60" spans="1:71" x14ac:dyDescent="0.25">
      <c r="B60" s="130"/>
      <c r="C60" s="131" t="s">
        <v>92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BL60"/>
      <c r="BM60"/>
      <c r="BN60"/>
      <c r="BO60"/>
      <c r="BP60"/>
      <c r="BQ60"/>
      <c r="BR60"/>
      <c r="BS60"/>
    </row>
    <row r="61" spans="1:71" x14ac:dyDescent="0.25">
      <c r="B61" s="103" t="s">
        <v>14</v>
      </c>
      <c r="D61" s="86"/>
      <c r="E61" s="86"/>
      <c r="F61" s="86">
        <v>0.22638888888888889</v>
      </c>
      <c r="G61" s="86"/>
      <c r="H61" s="86">
        <v>0.27430555555555602</v>
      </c>
      <c r="I61" s="86">
        <v>0.31597222222222221</v>
      </c>
      <c r="J61" s="86">
        <v>0.3576388888888889</v>
      </c>
      <c r="K61" s="86">
        <v>0.39930555555555602</v>
      </c>
      <c r="L61" s="86">
        <v>0.44097222222222199</v>
      </c>
      <c r="M61" s="86">
        <v>0.48263888888888901</v>
      </c>
      <c r="N61" s="86">
        <v>0.52430555555555602</v>
      </c>
      <c r="O61" s="86">
        <v>0.56597222222222199</v>
      </c>
      <c r="P61" s="86">
        <v>0.60763888888888895</v>
      </c>
      <c r="Q61" s="86">
        <v>0.64930555555555602</v>
      </c>
      <c r="R61" s="86">
        <v>0.69097222222222199</v>
      </c>
      <c r="S61" s="86">
        <v>0.73263888888888895</v>
      </c>
      <c r="T61" s="86">
        <v>0.77430555555555602</v>
      </c>
      <c r="U61" s="86">
        <v>0.81597222222222199</v>
      </c>
      <c r="V61" s="86">
        <v>0.85763888888888795</v>
      </c>
      <c r="W61" s="86">
        <v>0.89930555555555403</v>
      </c>
      <c r="X61" s="86">
        <v>0.94097222222221999</v>
      </c>
      <c r="Y61" s="98"/>
      <c r="Z61" s="98"/>
      <c r="AA61" s="98"/>
      <c r="AB61" s="98"/>
      <c r="AC61" s="98"/>
      <c r="AD61" s="98"/>
      <c r="BL61"/>
      <c r="BM61"/>
      <c r="BN61"/>
      <c r="BO61"/>
      <c r="BP61"/>
      <c r="BQ61"/>
      <c r="BR61"/>
      <c r="BS61"/>
    </row>
    <row r="62" spans="1:71" x14ac:dyDescent="0.25">
      <c r="B62" s="35" t="s">
        <v>220</v>
      </c>
      <c r="D62" s="86"/>
      <c r="E62" s="86"/>
      <c r="F62" s="86">
        <v>0.2388888888888889</v>
      </c>
      <c r="G62" s="86"/>
      <c r="H62" s="86">
        <v>1.28680555555555</v>
      </c>
      <c r="I62" s="86">
        <v>1.3284722222222201</v>
      </c>
      <c r="J62" s="86">
        <v>1.3701388888888899</v>
      </c>
      <c r="K62" s="86">
        <v>1.41180555555556</v>
      </c>
      <c r="L62" s="86">
        <v>1.4534722222222201</v>
      </c>
      <c r="M62" s="86">
        <v>1.4951388888888899</v>
      </c>
      <c r="N62" s="86">
        <v>1.53680555555556</v>
      </c>
      <c r="O62" s="86">
        <v>1.5784722222222201</v>
      </c>
      <c r="P62" s="86">
        <v>1.6201388888888899</v>
      </c>
      <c r="Q62" s="86">
        <v>1.66180555555556</v>
      </c>
      <c r="R62" s="86">
        <v>1.7034722222222201</v>
      </c>
      <c r="S62" s="86">
        <v>1.7451388888888899</v>
      </c>
      <c r="T62" s="86">
        <v>1.78680555555556</v>
      </c>
      <c r="U62" s="86">
        <v>1.8284722222222201</v>
      </c>
      <c r="V62" s="86">
        <v>1.8701388888888799</v>
      </c>
      <c r="W62" s="86">
        <v>1.91180555555554</v>
      </c>
      <c r="X62" s="86">
        <v>1.9534722222222001</v>
      </c>
      <c r="Y62" s="98"/>
      <c r="Z62" s="98"/>
      <c r="AA62" s="98"/>
      <c r="AB62" s="98"/>
      <c r="AC62" s="98"/>
      <c r="AD62" s="98"/>
      <c r="BG62"/>
      <c r="BH62"/>
      <c r="BI62"/>
      <c r="BJ62"/>
      <c r="BK62"/>
      <c r="BL62"/>
      <c r="BM62"/>
      <c r="BN62"/>
      <c r="BO62"/>
      <c r="BP62"/>
      <c r="BQ62"/>
      <c r="BR62"/>
      <c r="BS62"/>
    </row>
    <row r="63" spans="1:71" x14ac:dyDescent="0.25">
      <c r="B63" s="103" t="s">
        <v>11</v>
      </c>
      <c r="C63" t="s">
        <v>93</v>
      </c>
      <c r="D63" s="86"/>
      <c r="E63" s="86"/>
      <c r="F63" s="88">
        <v>0.25</v>
      </c>
      <c r="G63" s="88"/>
      <c r="H63" s="86">
        <v>1.2979166666666599</v>
      </c>
      <c r="I63" s="86">
        <v>1.33958333333333</v>
      </c>
      <c r="J63" s="86">
        <v>1.3812500000000001</v>
      </c>
      <c r="K63" s="86">
        <v>1.4229166666666699</v>
      </c>
      <c r="L63" s="86">
        <v>1.46458333333333</v>
      </c>
      <c r="M63" s="86">
        <v>1.5062500000000001</v>
      </c>
      <c r="N63" s="86">
        <v>1.5479166666666699</v>
      </c>
      <c r="O63" s="86">
        <v>1.58958333333333</v>
      </c>
      <c r="P63" s="86">
        <v>1.6312500000000001</v>
      </c>
      <c r="Q63" s="86">
        <v>1.6729166666666699</v>
      </c>
      <c r="R63" s="86">
        <v>1.71458333333333</v>
      </c>
      <c r="S63" s="86">
        <v>1.7562500000000001</v>
      </c>
      <c r="T63" s="86">
        <v>1.7979166666666699</v>
      </c>
      <c r="U63" s="86">
        <v>1.83958333333333</v>
      </c>
      <c r="V63" s="86">
        <v>1.8812499999999901</v>
      </c>
      <c r="W63" s="86">
        <v>1.92291666666665</v>
      </c>
      <c r="X63" s="86">
        <v>1.96458333333331</v>
      </c>
      <c r="Y63" s="98"/>
      <c r="Z63" s="98"/>
      <c r="AA63" s="98"/>
      <c r="AB63" s="98"/>
      <c r="AC63" s="98"/>
      <c r="AD63" s="98"/>
      <c r="BG63"/>
      <c r="BH63"/>
      <c r="BI63"/>
      <c r="BJ63"/>
      <c r="BK63"/>
      <c r="BL63"/>
      <c r="BM63"/>
      <c r="BN63"/>
      <c r="BO63"/>
      <c r="BP63"/>
      <c r="BQ63"/>
      <c r="BR63"/>
      <c r="BS63"/>
    </row>
    <row r="64" spans="1:71" ht="12" customHeight="1" x14ac:dyDescent="0.25">
      <c r="A64" s="58"/>
      <c r="B64" s="99"/>
      <c r="C64" s="110" t="s">
        <v>101</v>
      </c>
      <c r="D64" s="108"/>
      <c r="E64" s="108"/>
      <c r="F64" s="108">
        <v>160</v>
      </c>
      <c r="G64" s="108"/>
      <c r="H64" s="108">
        <v>160</v>
      </c>
      <c r="I64" s="108">
        <v>160</v>
      </c>
      <c r="J64" s="108">
        <v>160</v>
      </c>
      <c r="K64" s="108">
        <v>160</v>
      </c>
      <c r="L64" s="108">
        <v>160</v>
      </c>
      <c r="M64" s="108">
        <v>160</v>
      </c>
      <c r="N64" s="108">
        <v>160</v>
      </c>
      <c r="O64" s="108">
        <v>160</v>
      </c>
      <c r="P64" s="108">
        <v>160</v>
      </c>
      <c r="Q64" s="108">
        <v>160</v>
      </c>
      <c r="R64" s="108">
        <v>160</v>
      </c>
      <c r="S64" s="108">
        <v>160</v>
      </c>
      <c r="T64" s="108">
        <v>160</v>
      </c>
      <c r="U64" s="108">
        <v>160</v>
      </c>
      <c r="V64" s="108">
        <v>160</v>
      </c>
      <c r="W64" s="108">
        <v>160</v>
      </c>
      <c r="X64" s="108">
        <v>160</v>
      </c>
      <c r="Y64" s="98"/>
      <c r="Z64" s="98"/>
      <c r="AA64" s="98"/>
      <c r="AB64" s="98"/>
      <c r="AC64" s="98"/>
      <c r="AD64" s="98"/>
      <c r="BG64"/>
      <c r="BH64"/>
      <c r="BI64"/>
      <c r="BJ64"/>
      <c r="BK64"/>
      <c r="BL64"/>
      <c r="BM64"/>
      <c r="BN64"/>
      <c r="BO64"/>
      <c r="BP64"/>
      <c r="BQ64"/>
      <c r="BR64"/>
      <c r="BS64"/>
    </row>
    <row r="65" spans="1:71" s="58" customFormat="1" ht="12" customHeight="1" x14ac:dyDescent="0.25">
      <c r="B65" s="102" t="s">
        <v>102</v>
      </c>
      <c r="C65" s="110" t="s">
        <v>103</v>
      </c>
      <c r="D65" s="108"/>
      <c r="E65" s="108"/>
      <c r="F65" s="108">
        <v>160</v>
      </c>
      <c r="G65" s="108"/>
      <c r="H65" s="108">
        <v>160</v>
      </c>
      <c r="I65" s="108">
        <v>160</v>
      </c>
      <c r="J65" s="108">
        <v>160</v>
      </c>
      <c r="K65" s="108">
        <v>160</v>
      </c>
      <c r="L65" s="108">
        <v>160</v>
      </c>
      <c r="M65" s="108">
        <v>160</v>
      </c>
      <c r="N65" s="108">
        <v>160</v>
      </c>
      <c r="O65" s="108">
        <v>160</v>
      </c>
      <c r="P65" s="108">
        <v>160</v>
      </c>
      <c r="Q65" s="108">
        <v>160</v>
      </c>
      <c r="R65" s="108">
        <v>160</v>
      </c>
      <c r="S65" s="108">
        <v>160</v>
      </c>
      <c r="T65" s="108">
        <v>160</v>
      </c>
      <c r="U65" s="108">
        <v>160</v>
      </c>
      <c r="V65" s="108">
        <v>160</v>
      </c>
      <c r="W65" s="108">
        <v>160</v>
      </c>
      <c r="X65" s="108">
        <v>160</v>
      </c>
      <c r="Y65" s="2"/>
      <c r="Z65" s="2"/>
      <c r="AA65" s="2"/>
      <c r="AB65" s="2"/>
      <c r="AC65" s="2"/>
      <c r="AD65" s="2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</row>
    <row r="66" spans="1:71" s="58" customFormat="1" ht="12" customHeight="1" x14ac:dyDescent="0.25">
      <c r="B66" s="100"/>
      <c r="C66" s="110" t="s">
        <v>29</v>
      </c>
      <c r="D66" s="108"/>
      <c r="E66" s="108"/>
      <c r="F66" s="108"/>
      <c r="G66" s="108"/>
      <c r="H66" s="108">
        <v>160</v>
      </c>
      <c r="I66" s="108">
        <v>160</v>
      </c>
      <c r="J66" s="108">
        <v>160</v>
      </c>
      <c r="K66" s="108">
        <v>160</v>
      </c>
      <c r="L66" s="108">
        <v>160</v>
      </c>
      <c r="M66" s="108">
        <v>160</v>
      </c>
      <c r="N66" s="108">
        <v>160</v>
      </c>
      <c r="O66" s="108">
        <v>160</v>
      </c>
      <c r="P66" s="108">
        <v>160</v>
      </c>
      <c r="Q66" s="108">
        <v>160</v>
      </c>
      <c r="R66" s="108">
        <v>160</v>
      </c>
      <c r="S66" s="108">
        <v>160</v>
      </c>
      <c r="T66" s="108">
        <v>160</v>
      </c>
      <c r="U66" s="108">
        <v>160</v>
      </c>
      <c r="V66" s="108">
        <v>160</v>
      </c>
      <c r="W66" s="108">
        <v>160</v>
      </c>
      <c r="X66" s="108">
        <v>160</v>
      </c>
      <c r="Y66" s="2"/>
      <c r="Z66" s="2"/>
      <c r="AA66" s="2"/>
      <c r="AB66" s="2"/>
      <c r="AC66" s="2"/>
      <c r="AD66" s="2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</row>
    <row r="67" spans="1:71" s="58" customFormat="1" ht="12" customHeight="1" x14ac:dyDescent="0.25">
      <c r="B67" s="101"/>
      <c r="C67" s="110" t="s">
        <v>30</v>
      </c>
      <c r="D67" s="108"/>
      <c r="E67" s="108"/>
      <c r="F67" s="108"/>
      <c r="G67" s="108"/>
      <c r="H67" s="108"/>
      <c r="I67" s="108">
        <v>160</v>
      </c>
      <c r="J67" s="108">
        <v>160</v>
      </c>
      <c r="K67" s="108">
        <v>160</v>
      </c>
      <c r="L67" s="108">
        <v>160</v>
      </c>
      <c r="M67" s="108">
        <v>160</v>
      </c>
      <c r="N67" s="108">
        <v>160</v>
      </c>
      <c r="O67" s="108">
        <v>160</v>
      </c>
      <c r="P67" s="108">
        <v>160</v>
      </c>
      <c r="Q67" s="108">
        <v>160</v>
      </c>
      <c r="R67" s="108">
        <v>160</v>
      </c>
      <c r="S67" s="108">
        <v>160</v>
      </c>
      <c r="T67" s="108">
        <v>160</v>
      </c>
      <c r="U67" s="108">
        <v>160</v>
      </c>
      <c r="V67" s="108">
        <v>160</v>
      </c>
      <c r="W67" s="108">
        <v>160</v>
      </c>
      <c r="X67" s="108">
        <v>160</v>
      </c>
      <c r="Y67" s="2"/>
      <c r="Z67" s="2"/>
      <c r="AA67" s="2"/>
      <c r="AB67" s="2"/>
      <c r="AC67" s="2"/>
      <c r="AD67" s="2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</row>
    <row r="68" spans="1:71" x14ac:dyDescent="0.25">
      <c r="B68" s="96" t="s">
        <v>11</v>
      </c>
      <c r="C68" s="4"/>
      <c r="D68" s="89"/>
      <c r="E68" s="89">
        <v>0.21527777777777779</v>
      </c>
      <c r="F68" s="86">
        <v>0.25416666666666665</v>
      </c>
      <c r="G68" s="94">
        <v>0.2722222222222222</v>
      </c>
      <c r="H68" s="89">
        <v>1.2986111111111101</v>
      </c>
      <c r="I68" s="89">
        <v>1.3402777777777799</v>
      </c>
      <c r="J68" s="89">
        <v>1.38194444444444</v>
      </c>
      <c r="K68" s="89">
        <v>1.4236111111111101</v>
      </c>
      <c r="L68" s="89">
        <v>1.4652777777777799</v>
      </c>
      <c r="M68" s="89">
        <v>1.50694444444444</v>
      </c>
      <c r="N68" s="89">
        <v>1.5486111111111101</v>
      </c>
      <c r="O68" s="89">
        <v>1.5902777777777799</v>
      </c>
      <c r="P68" s="89">
        <v>1.63194444444444</v>
      </c>
      <c r="Q68" s="89">
        <v>1.6736111111111101</v>
      </c>
      <c r="R68" s="89">
        <v>1.7152777777777799</v>
      </c>
      <c r="S68" s="89">
        <v>1.75694444444444</v>
      </c>
      <c r="T68" s="89">
        <v>1.7986111111111101</v>
      </c>
      <c r="U68" s="89">
        <v>1.8402777777777799</v>
      </c>
      <c r="V68" s="89">
        <v>1.88194444444445</v>
      </c>
      <c r="W68" s="89">
        <v>1.92361111111112</v>
      </c>
      <c r="X68" s="89"/>
      <c r="BL68"/>
      <c r="BM68"/>
      <c r="BN68"/>
      <c r="BO68"/>
      <c r="BP68"/>
      <c r="BQ68"/>
      <c r="BR68"/>
      <c r="BS68"/>
    </row>
    <row r="69" spans="1:71" x14ac:dyDescent="0.25">
      <c r="B69" s="35" t="s">
        <v>110</v>
      </c>
      <c r="C69" t="s">
        <v>93</v>
      </c>
      <c r="D69" s="86"/>
      <c r="E69" s="86">
        <v>0.21944444444444444</v>
      </c>
      <c r="F69" s="86">
        <v>0.25833333333333336</v>
      </c>
      <c r="G69" s="92">
        <v>0.27638888888888891</v>
      </c>
      <c r="H69" s="86">
        <v>0.30277777777777776</v>
      </c>
      <c r="I69" s="86">
        <v>0.3444444444444445</v>
      </c>
      <c r="J69" s="86">
        <v>0.38611111111111113</v>
      </c>
      <c r="K69" s="86">
        <v>0.42777777777777781</v>
      </c>
      <c r="L69" s="86">
        <v>0.4694444444444445</v>
      </c>
      <c r="M69" s="86">
        <v>0.51111111111111118</v>
      </c>
      <c r="N69" s="86">
        <v>0.55277777777777781</v>
      </c>
      <c r="O69" s="86">
        <v>0.59444444444444444</v>
      </c>
      <c r="P69" s="86">
        <v>0.63611111111111118</v>
      </c>
      <c r="Q69" s="86">
        <v>0.6777777777777777</v>
      </c>
      <c r="R69" s="86">
        <v>0.71944444444444444</v>
      </c>
      <c r="S69" s="86">
        <v>0.76111111111111107</v>
      </c>
      <c r="T69" s="86">
        <v>0.8027777777777777</v>
      </c>
      <c r="U69" s="86">
        <v>0.84444444444444444</v>
      </c>
      <c r="V69" s="86">
        <v>0.88611111111111096</v>
      </c>
      <c r="W69" s="86">
        <v>0.92777777777777803</v>
      </c>
      <c r="X69" s="86"/>
      <c r="BG69"/>
      <c r="BH69"/>
      <c r="BI69"/>
      <c r="BJ69"/>
      <c r="BK69"/>
      <c r="BL69"/>
      <c r="BM69"/>
      <c r="BN69"/>
      <c r="BO69"/>
      <c r="BP69"/>
      <c r="BQ69"/>
      <c r="BR69"/>
      <c r="BS69"/>
    </row>
    <row r="70" spans="1:71" x14ac:dyDescent="0.25">
      <c r="B70" s="33" t="s">
        <v>110</v>
      </c>
      <c r="C70" s="4"/>
      <c r="D70" s="89"/>
      <c r="E70" s="89">
        <v>0.22013888888888888</v>
      </c>
      <c r="F70" s="89">
        <v>0.2590277777777778</v>
      </c>
      <c r="G70" s="94">
        <v>0.27916666666666667</v>
      </c>
      <c r="H70" s="89">
        <v>1.3034722222222199</v>
      </c>
      <c r="I70" s="89">
        <v>1.34513888888889</v>
      </c>
      <c r="J70" s="89">
        <v>1.3868055555555601</v>
      </c>
      <c r="K70" s="89">
        <v>1.4284722222222199</v>
      </c>
      <c r="L70" s="89">
        <v>1.47013888888889</v>
      </c>
      <c r="M70" s="89">
        <v>1.5118055555555601</v>
      </c>
      <c r="N70" s="89">
        <v>1.5534722222222199</v>
      </c>
      <c r="O70" s="89">
        <v>1.59513888888889</v>
      </c>
      <c r="P70" s="89">
        <v>1.6368055555555601</v>
      </c>
      <c r="Q70" s="89">
        <v>1.6784722222222199</v>
      </c>
      <c r="R70" s="89">
        <v>1.72013888888889</v>
      </c>
      <c r="S70" s="89">
        <v>1.7618055555555601</v>
      </c>
      <c r="T70" s="89">
        <v>1.8034722222222199</v>
      </c>
      <c r="U70" s="89">
        <v>1.84513888888889</v>
      </c>
      <c r="V70" s="89">
        <v>1.8868055555555601</v>
      </c>
      <c r="W70" s="89">
        <v>1.9284722222222299</v>
      </c>
      <c r="X70" s="89"/>
      <c r="Y70" s="98"/>
      <c r="Z70" s="98"/>
      <c r="AA70" s="98"/>
      <c r="AB70" s="98"/>
      <c r="AC70" s="98"/>
      <c r="AD70" s="98"/>
      <c r="BG70"/>
      <c r="BH70"/>
      <c r="BI70"/>
      <c r="BJ70"/>
      <c r="BK70"/>
      <c r="BL70"/>
      <c r="BM70"/>
      <c r="BN70"/>
      <c r="BO70"/>
      <c r="BP70"/>
      <c r="BQ70"/>
      <c r="BR70"/>
      <c r="BS70"/>
    </row>
    <row r="71" spans="1:71" x14ac:dyDescent="0.25">
      <c r="B71" s="35" t="s">
        <v>109</v>
      </c>
      <c r="D71" s="86"/>
      <c r="E71" s="86">
        <v>0.22500000000000001</v>
      </c>
      <c r="F71" s="86">
        <v>0.2638888888888889</v>
      </c>
      <c r="G71" s="92">
        <v>0.28402777777777777</v>
      </c>
      <c r="H71" s="86">
        <v>0.30833333333333335</v>
      </c>
      <c r="I71" s="86">
        <v>0.35</v>
      </c>
      <c r="J71" s="86">
        <v>0.391666666666667</v>
      </c>
      <c r="K71" s="86">
        <v>0.43333333333333302</v>
      </c>
      <c r="L71" s="86">
        <v>0.47499999999999998</v>
      </c>
      <c r="M71" s="86">
        <v>0.51666666666666705</v>
      </c>
      <c r="N71" s="86">
        <v>0.55833333333333302</v>
      </c>
      <c r="O71" s="86">
        <v>0.6</v>
      </c>
      <c r="P71" s="86">
        <v>0.64166666666666705</v>
      </c>
      <c r="Q71" s="86">
        <v>0.68333333333333302</v>
      </c>
      <c r="R71" s="86">
        <v>0.72499999999999998</v>
      </c>
      <c r="S71" s="86">
        <v>0.76666666666666705</v>
      </c>
      <c r="T71" s="86">
        <v>0.80833333333333302</v>
      </c>
      <c r="U71" s="86">
        <v>0.85</v>
      </c>
      <c r="V71" s="86">
        <v>0.89166666666666705</v>
      </c>
      <c r="W71" s="86">
        <v>0.93333333333333401</v>
      </c>
      <c r="X71" s="86"/>
      <c r="Y71" s="98"/>
      <c r="Z71" s="98"/>
      <c r="AA71" s="98"/>
      <c r="AB71" s="98"/>
      <c r="AC71" s="98"/>
      <c r="AD71" s="98"/>
      <c r="BG71"/>
      <c r="BH71"/>
      <c r="BI71"/>
      <c r="BJ71"/>
      <c r="BK71"/>
      <c r="BL71"/>
      <c r="BM71"/>
      <c r="BN71"/>
      <c r="BO71"/>
      <c r="BP71"/>
      <c r="BQ71"/>
      <c r="BR71"/>
      <c r="BS71"/>
    </row>
    <row r="72" spans="1:71" x14ac:dyDescent="0.25">
      <c r="B72" s="40" t="s">
        <v>10</v>
      </c>
      <c r="C72" s="3" t="s">
        <v>93</v>
      </c>
      <c r="D72" s="88"/>
      <c r="E72" s="88">
        <v>0.22847222222222222</v>
      </c>
      <c r="F72" s="88">
        <v>0.2673611111111111</v>
      </c>
      <c r="G72" s="93">
        <v>0.28680555555555554</v>
      </c>
      <c r="H72" s="88">
        <v>1.3118055555555601</v>
      </c>
      <c r="I72" s="88">
        <v>1.35347222222222</v>
      </c>
      <c r="J72" s="88">
        <v>1.39513888888889</v>
      </c>
      <c r="K72" s="88">
        <v>1.4368055555555601</v>
      </c>
      <c r="L72" s="88">
        <v>1.47847222222222</v>
      </c>
      <c r="M72" s="88">
        <v>1.52013888888889</v>
      </c>
      <c r="N72" s="88">
        <v>1.5618055555555601</v>
      </c>
      <c r="O72" s="88">
        <v>1.60347222222222</v>
      </c>
      <c r="P72" s="88">
        <v>1.64513888888889</v>
      </c>
      <c r="Q72" s="88">
        <v>1.6868055555555601</v>
      </c>
      <c r="R72" s="88">
        <v>1.72847222222222</v>
      </c>
      <c r="S72" s="88">
        <v>1.77013888888889</v>
      </c>
      <c r="T72" s="88">
        <v>1.8118055555555601</v>
      </c>
      <c r="U72" s="88">
        <v>1.85347222222222</v>
      </c>
      <c r="V72" s="88">
        <v>1.89513888888888</v>
      </c>
      <c r="W72" s="88">
        <v>1.9368055555555399</v>
      </c>
      <c r="X72" s="88"/>
      <c r="Y72" s="98"/>
      <c r="Z72" s="98"/>
      <c r="AA72" s="98"/>
      <c r="AB72" s="98"/>
      <c r="AC72" s="98"/>
      <c r="AD72" s="98"/>
      <c r="BG72"/>
      <c r="BH72"/>
      <c r="BI72"/>
      <c r="BJ72"/>
      <c r="BK72"/>
      <c r="BL72"/>
      <c r="BM72"/>
      <c r="BN72"/>
      <c r="BO72"/>
      <c r="BP72"/>
      <c r="BQ72"/>
      <c r="BR72"/>
      <c r="BS72"/>
    </row>
    <row r="73" spans="1:71" ht="12" customHeight="1" x14ac:dyDescent="0.25">
      <c r="A73" s="58"/>
      <c r="B73" s="99"/>
      <c r="C73" s="110" t="s">
        <v>101</v>
      </c>
      <c r="D73" s="108"/>
      <c r="E73" s="108">
        <v>160</v>
      </c>
      <c r="F73" s="108">
        <v>160</v>
      </c>
      <c r="G73" s="108">
        <v>160</v>
      </c>
      <c r="H73" s="108">
        <v>160</v>
      </c>
      <c r="I73" s="108">
        <v>160</v>
      </c>
      <c r="J73" s="108">
        <v>160</v>
      </c>
      <c r="K73" s="108">
        <v>160</v>
      </c>
      <c r="L73" s="108">
        <v>160</v>
      </c>
      <c r="M73" s="108">
        <v>160</v>
      </c>
      <c r="N73" s="108">
        <v>160</v>
      </c>
      <c r="O73" s="108">
        <v>160</v>
      </c>
      <c r="P73" s="108">
        <v>160</v>
      </c>
      <c r="Q73" s="108">
        <v>160</v>
      </c>
      <c r="R73" s="108">
        <v>160</v>
      </c>
      <c r="S73" s="108">
        <v>160</v>
      </c>
      <c r="T73" s="108">
        <v>160</v>
      </c>
      <c r="U73" s="108">
        <v>160</v>
      </c>
      <c r="V73" s="108">
        <v>160</v>
      </c>
      <c r="W73" s="108">
        <v>160</v>
      </c>
      <c r="X73" s="108"/>
      <c r="Y73" s="98"/>
      <c r="Z73" s="98"/>
      <c r="AA73" s="98"/>
      <c r="AB73" s="98"/>
      <c r="AC73" s="98"/>
      <c r="AD73" s="98"/>
      <c r="BG73"/>
      <c r="BH73"/>
      <c r="BI73"/>
      <c r="BJ73"/>
      <c r="BK73"/>
      <c r="BL73"/>
      <c r="BM73"/>
      <c r="BN73"/>
      <c r="BO73"/>
      <c r="BP73"/>
      <c r="BQ73"/>
      <c r="BR73"/>
      <c r="BS73"/>
    </row>
    <row r="74" spans="1:71" s="58" customFormat="1" ht="12" customHeight="1" x14ac:dyDescent="0.25">
      <c r="B74" s="102" t="s">
        <v>102</v>
      </c>
      <c r="C74" s="110" t="s">
        <v>103</v>
      </c>
      <c r="D74" s="108"/>
      <c r="E74" s="108">
        <v>160</v>
      </c>
      <c r="F74" s="108">
        <v>160</v>
      </c>
      <c r="G74" s="108">
        <v>160</v>
      </c>
      <c r="H74" s="108">
        <v>160</v>
      </c>
      <c r="I74" s="108">
        <v>160</v>
      </c>
      <c r="J74" s="108">
        <v>160</v>
      </c>
      <c r="K74" s="108">
        <v>160</v>
      </c>
      <c r="L74" s="108">
        <v>160</v>
      </c>
      <c r="M74" s="108">
        <v>160</v>
      </c>
      <c r="N74" s="108">
        <v>160</v>
      </c>
      <c r="O74" s="108">
        <v>160</v>
      </c>
      <c r="P74" s="108">
        <v>160</v>
      </c>
      <c r="Q74" s="108">
        <v>160</v>
      </c>
      <c r="R74" s="108">
        <v>160</v>
      </c>
      <c r="S74" s="108">
        <v>160</v>
      </c>
      <c r="T74" s="108">
        <v>160</v>
      </c>
      <c r="U74" s="108">
        <v>160</v>
      </c>
      <c r="V74" s="108">
        <v>160</v>
      </c>
      <c r="W74" s="108">
        <v>160</v>
      </c>
      <c r="X74" s="108"/>
      <c r="Y74" s="2"/>
      <c r="Z74" s="2"/>
      <c r="AA74" s="2"/>
      <c r="AB74" s="2"/>
      <c r="AC74" s="2"/>
      <c r="AD74" s="2"/>
      <c r="AE74" s="98"/>
      <c r="AF74" s="98"/>
      <c r="AG74" s="98"/>
      <c r="AH74" s="98"/>
      <c r="AI74" s="98"/>
      <c r="AJ74" s="98"/>
      <c r="AK74" s="98"/>
      <c r="AL74" s="98"/>
      <c r="AM74" s="98"/>
      <c r="AN74" s="98"/>
      <c r="AO74" s="98"/>
      <c r="AP74" s="98"/>
      <c r="AQ74" s="98"/>
      <c r="AR74" s="98"/>
      <c r="AS74" s="98"/>
      <c r="AT74" s="98"/>
      <c r="AU74" s="98"/>
      <c r="AV74" s="98"/>
      <c r="AW74" s="98"/>
      <c r="AX74" s="98"/>
      <c r="AY74" s="98"/>
      <c r="AZ74" s="98"/>
      <c r="BA74" s="98"/>
      <c r="BB74" s="98"/>
      <c r="BC74" s="98"/>
      <c r="BD74" s="98"/>
      <c r="BE74" s="98"/>
      <c r="BF74" s="98"/>
      <c r="BG74" s="98"/>
      <c r="BH74" s="98"/>
      <c r="BI74" s="98"/>
      <c r="BJ74" s="98"/>
      <c r="BK74" s="98"/>
    </row>
    <row r="75" spans="1:71" s="58" customFormat="1" ht="12" customHeight="1" x14ac:dyDescent="0.25">
      <c r="B75" s="100"/>
      <c r="C75" s="110" t="s">
        <v>29</v>
      </c>
      <c r="D75" s="108"/>
      <c r="E75" s="108"/>
      <c r="F75" s="108">
        <v>160</v>
      </c>
      <c r="G75" s="108"/>
      <c r="H75" s="108">
        <v>160</v>
      </c>
      <c r="I75" s="108">
        <v>160</v>
      </c>
      <c r="J75" s="108">
        <v>160</v>
      </c>
      <c r="K75" s="108">
        <v>160</v>
      </c>
      <c r="L75" s="108">
        <v>160</v>
      </c>
      <c r="M75" s="108">
        <v>160</v>
      </c>
      <c r="N75" s="108">
        <v>160</v>
      </c>
      <c r="O75" s="108">
        <v>160</v>
      </c>
      <c r="P75" s="108">
        <v>160</v>
      </c>
      <c r="Q75" s="108">
        <v>160</v>
      </c>
      <c r="R75" s="108">
        <v>160</v>
      </c>
      <c r="S75" s="108">
        <v>160</v>
      </c>
      <c r="T75" s="108">
        <v>160</v>
      </c>
      <c r="U75" s="108">
        <v>160</v>
      </c>
      <c r="V75" s="108">
        <v>160</v>
      </c>
      <c r="W75" s="108">
        <v>160</v>
      </c>
      <c r="X75" s="108"/>
      <c r="Y75" s="2"/>
      <c r="Z75" s="2"/>
      <c r="AA75" s="2"/>
      <c r="AB75" s="2"/>
      <c r="AC75" s="2"/>
      <c r="AD75" s="2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  <c r="BH75" s="98"/>
      <c r="BI75" s="98"/>
      <c r="BJ75" s="98"/>
      <c r="BK75" s="98"/>
    </row>
    <row r="76" spans="1:71" s="58" customFormat="1" ht="12" customHeight="1" x14ac:dyDescent="0.25">
      <c r="B76" s="101"/>
      <c r="C76" s="110" t="s">
        <v>30</v>
      </c>
      <c r="D76" s="108"/>
      <c r="E76" s="108"/>
      <c r="F76" s="108"/>
      <c r="G76" s="108"/>
      <c r="H76" s="108">
        <v>160</v>
      </c>
      <c r="I76" s="108">
        <v>160</v>
      </c>
      <c r="J76" s="108">
        <v>160</v>
      </c>
      <c r="K76" s="108">
        <v>160</v>
      </c>
      <c r="L76" s="108">
        <v>160</v>
      </c>
      <c r="M76" s="108">
        <v>160</v>
      </c>
      <c r="N76" s="108">
        <v>160</v>
      </c>
      <c r="O76" s="108">
        <v>160</v>
      </c>
      <c r="P76" s="108">
        <v>160</v>
      </c>
      <c r="Q76" s="108">
        <v>160</v>
      </c>
      <c r="R76" s="108">
        <v>160</v>
      </c>
      <c r="S76" s="108">
        <v>160</v>
      </c>
      <c r="T76" s="108">
        <v>160</v>
      </c>
      <c r="U76" s="108">
        <v>160</v>
      </c>
      <c r="V76" s="108">
        <v>160</v>
      </c>
      <c r="W76" s="108">
        <v>160</v>
      </c>
      <c r="X76" s="108"/>
      <c r="Y76" s="2"/>
      <c r="Z76" s="2"/>
      <c r="AA76" s="2"/>
      <c r="AB76" s="2"/>
      <c r="AC76" s="2"/>
      <c r="AD76" s="2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98"/>
      <c r="BI76" s="98"/>
      <c r="BJ76" s="98"/>
      <c r="BK76" s="98"/>
    </row>
    <row r="77" spans="1:71" s="58" customFormat="1" ht="15" customHeight="1" x14ac:dyDescent="0.25">
      <c r="A77"/>
      <c r="B77" s="103" t="s">
        <v>10</v>
      </c>
      <c r="C77"/>
      <c r="D77" s="86"/>
      <c r="E77" s="86">
        <v>0.2298611111111111</v>
      </c>
      <c r="F77" s="86">
        <v>0.27152777777777776</v>
      </c>
      <c r="G77" s="92">
        <v>0.28749999999999998</v>
      </c>
      <c r="H77" s="89">
        <v>0.31319444444444444</v>
      </c>
      <c r="I77" s="89">
        <v>0.35486111111111102</v>
      </c>
      <c r="J77" s="89">
        <v>0.39652777777777798</v>
      </c>
      <c r="K77" s="89">
        <v>0.438194444444444</v>
      </c>
      <c r="L77" s="89">
        <v>0.47986111111111102</v>
      </c>
      <c r="M77" s="89">
        <v>0.52152777777777803</v>
      </c>
      <c r="N77" s="89">
        <v>0.563194444444444</v>
      </c>
      <c r="O77" s="89">
        <v>0.60486111111111096</v>
      </c>
      <c r="P77" s="89">
        <v>0.64652777777777803</v>
      </c>
      <c r="Q77" s="89">
        <v>0.688194444444444</v>
      </c>
      <c r="R77" s="89">
        <v>0.72986111111111096</v>
      </c>
      <c r="S77" s="89">
        <v>0.77152777777777803</v>
      </c>
      <c r="T77" s="89">
        <v>0.813194444444444</v>
      </c>
      <c r="U77" s="89">
        <v>0.85486111111111096</v>
      </c>
      <c r="V77" s="89">
        <v>0.89652777777777803</v>
      </c>
      <c r="W77" s="89">
        <v>0.938194444444445</v>
      </c>
      <c r="X77" s="89"/>
      <c r="Y77" s="2"/>
      <c r="Z77" s="2"/>
      <c r="AA77" s="2"/>
      <c r="AB77" s="2"/>
      <c r="AC77" s="2"/>
      <c r="AD77" s="2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  <c r="BH77" s="98"/>
      <c r="BI77" s="98"/>
      <c r="BJ77" s="98"/>
      <c r="BK77" s="98"/>
    </row>
    <row r="78" spans="1:71" x14ac:dyDescent="0.25">
      <c r="B78" s="35" t="s">
        <v>108</v>
      </c>
      <c r="D78" s="86"/>
      <c r="E78" s="86">
        <v>0.23472222222222222</v>
      </c>
      <c r="F78" s="86">
        <v>0.27638888888888891</v>
      </c>
      <c r="G78" s="92">
        <v>0.29236111111111113</v>
      </c>
      <c r="H78" s="86">
        <v>0.31805555555555554</v>
      </c>
      <c r="I78" s="86">
        <v>0.359722222222222</v>
      </c>
      <c r="J78" s="86">
        <v>0.40138888888888902</v>
      </c>
      <c r="K78" s="86">
        <v>0.44305555555555598</v>
      </c>
      <c r="L78" s="86">
        <v>0.484722222222222</v>
      </c>
      <c r="M78" s="86">
        <v>0.52638888888888902</v>
      </c>
      <c r="N78" s="86">
        <v>0.56805555555555598</v>
      </c>
      <c r="O78" s="86">
        <v>0.60972222222222205</v>
      </c>
      <c r="P78" s="86">
        <v>0.65138888888888902</v>
      </c>
      <c r="Q78" s="86">
        <v>0.69305555555555598</v>
      </c>
      <c r="R78" s="86">
        <v>0.73472222222222205</v>
      </c>
      <c r="S78" s="86">
        <v>0.77638888888888902</v>
      </c>
      <c r="T78" s="86">
        <v>0.81805555555555598</v>
      </c>
      <c r="U78" s="86">
        <v>0.85972222222222205</v>
      </c>
      <c r="V78" s="86">
        <v>0.90138888888888802</v>
      </c>
      <c r="W78" s="86">
        <v>0.94305555555555398</v>
      </c>
      <c r="X78" s="86"/>
      <c r="BG78"/>
      <c r="BH78"/>
      <c r="BI78"/>
      <c r="BJ78"/>
      <c r="BK78"/>
      <c r="BL78"/>
      <c r="BM78"/>
      <c r="BN78"/>
      <c r="BO78"/>
      <c r="BP78"/>
      <c r="BQ78"/>
      <c r="BR78"/>
      <c r="BS78"/>
    </row>
    <row r="79" spans="1:71" x14ac:dyDescent="0.25">
      <c r="B79" s="35" t="s">
        <v>107</v>
      </c>
      <c r="D79" s="86"/>
      <c r="E79" s="86">
        <v>0.23680555555555555</v>
      </c>
      <c r="F79" s="86">
        <v>0.27847222222222223</v>
      </c>
      <c r="G79" s="92">
        <v>0.29444444444444445</v>
      </c>
      <c r="H79" s="86">
        <v>0.32013888888888892</v>
      </c>
      <c r="I79" s="86">
        <v>0.36180555555555599</v>
      </c>
      <c r="J79" s="86">
        <v>0.40347222222222201</v>
      </c>
      <c r="K79" s="86">
        <v>0.44513888888888897</v>
      </c>
      <c r="L79" s="86">
        <v>0.48680555555555599</v>
      </c>
      <c r="M79" s="86">
        <v>0.52847222222222201</v>
      </c>
      <c r="N79" s="86">
        <v>0.57013888888888897</v>
      </c>
      <c r="O79" s="86">
        <v>0.61180555555555605</v>
      </c>
      <c r="P79" s="86">
        <v>0.65347222222222201</v>
      </c>
      <c r="Q79" s="86">
        <v>0.69513888888888897</v>
      </c>
      <c r="R79" s="86">
        <v>0.73680555555555605</v>
      </c>
      <c r="S79" s="86">
        <v>0.77847222222222201</v>
      </c>
      <c r="T79" s="86">
        <v>0.82013888888888897</v>
      </c>
      <c r="U79" s="86">
        <v>0.86180555555555505</v>
      </c>
      <c r="V79" s="86">
        <v>0.90347222222222101</v>
      </c>
      <c r="W79" s="86">
        <v>0.94513888888888697</v>
      </c>
      <c r="X79" s="86"/>
      <c r="BG79"/>
      <c r="BH79"/>
      <c r="BI79"/>
      <c r="BJ79"/>
      <c r="BK79"/>
      <c r="BL79"/>
      <c r="BM79"/>
      <c r="BN79"/>
      <c r="BO79"/>
      <c r="BP79"/>
      <c r="BQ79"/>
      <c r="BR79"/>
      <c r="BS79"/>
    </row>
    <row r="80" spans="1:71" x14ac:dyDescent="0.25">
      <c r="B80" s="83" t="s">
        <v>106</v>
      </c>
      <c r="C80" s="3" t="s">
        <v>93</v>
      </c>
      <c r="D80" s="88"/>
      <c r="E80" s="88">
        <v>0.24097222222222223</v>
      </c>
      <c r="F80" s="88">
        <v>0.28263888888888888</v>
      </c>
      <c r="G80" s="93">
        <v>0.2986111111111111</v>
      </c>
      <c r="H80" s="88">
        <v>0.32430555555555557</v>
      </c>
      <c r="I80" s="88">
        <v>0.36597222222222198</v>
      </c>
      <c r="J80" s="88">
        <v>0.40763888888888899</v>
      </c>
      <c r="K80" s="88">
        <v>0.44930555555555601</v>
      </c>
      <c r="L80" s="88">
        <v>0.49097222222222198</v>
      </c>
      <c r="M80" s="88">
        <v>0.53263888888888899</v>
      </c>
      <c r="N80" s="88">
        <v>0.57430555555555596</v>
      </c>
      <c r="O80" s="88">
        <v>0.61597222222222203</v>
      </c>
      <c r="P80" s="88">
        <v>0.65763888888888899</v>
      </c>
      <c r="Q80" s="88">
        <v>0.69930555555555596</v>
      </c>
      <c r="R80" s="88">
        <v>0.74097222222222203</v>
      </c>
      <c r="S80" s="88">
        <v>0.78263888888888899</v>
      </c>
      <c r="T80" s="88">
        <v>0.82430555555555596</v>
      </c>
      <c r="U80" s="88">
        <v>0.86597222222222203</v>
      </c>
      <c r="V80" s="88">
        <v>0.907638888888888</v>
      </c>
      <c r="W80" s="88">
        <v>0.94930555555555396</v>
      </c>
      <c r="X80" s="88"/>
      <c r="BG80"/>
      <c r="BH80"/>
      <c r="BI80"/>
      <c r="BJ80"/>
      <c r="BK80"/>
      <c r="BL80"/>
      <c r="BM80"/>
      <c r="BN80"/>
      <c r="BO80"/>
      <c r="BP80"/>
      <c r="BQ80"/>
      <c r="BR80"/>
      <c r="BS80"/>
    </row>
    <row r="81" spans="1:71" x14ac:dyDescent="0.25">
      <c r="B81" s="35" t="s">
        <v>106</v>
      </c>
      <c r="D81" s="86"/>
      <c r="E81" s="86">
        <v>0.24097222222222223</v>
      </c>
      <c r="F81" s="86">
        <v>0.28263888888888888</v>
      </c>
      <c r="G81" s="92">
        <v>0.30069444444444443</v>
      </c>
      <c r="H81" s="86">
        <v>0.32430555555555557</v>
      </c>
      <c r="I81" s="86">
        <v>0.36597222222222198</v>
      </c>
      <c r="J81" s="86">
        <v>0.40763888888888899</v>
      </c>
      <c r="K81" s="86">
        <v>0.44930555555555601</v>
      </c>
      <c r="L81" s="86">
        <v>0.49097222222222198</v>
      </c>
      <c r="M81" s="86">
        <v>0.532638888888888</v>
      </c>
      <c r="N81" s="86">
        <v>0.57430555555555396</v>
      </c>
      <c r="O81" s="86">
        <v>0.61597222222222203</v>
      </c>
      <c r="P81" s="86">
        <v>0.65763888888888899</v>
      </c>
      <c r="Q81" s="86">
        <v>0.69930555555555596</v>
      </c>
      <c r="R81" s="86">
        <v>0.74097222222222203</v>
      </c>
      <c r="S81" s="86">
        <v>0.78263888888888899</v>
      </c>
      <c r="T81" s="86">
        <v>0.82430555555555596</v>
      </c>
      <c r="U81" s="86">
        <v>0.86597222222222203</v>
      </c>
      <c r="V81" s="86">
        <v>0.907638888888888</v>
      </c>
      <c r="W81" s="86">
        <v>0.94930555555555396</v>
      </c>
      <c r="X81" s="86"/>
      <c r="BG81"/>
      <c r="BH81"/>
      <c r="BI81"/>
      <c r="BJ81"/>
      <c r="BK81"/>
      <c r="BL81"/>
      <c r="BM81"/>
      <c r="BN81"/>
      <c r="BO81"/>
      <c r="BP81"/>
      <c r="BQ81"/>
      <c r="BR81"/>
      <c r="BS81"/>
    </row>
    <row r="82" spans="1:71" x14ac:dyDescent="0.25">
      <c r="B82" s="35" t="s">
        <v>105</v>
      </c>
      <c r="D82" s="86"/>
      <c r="E82" s="86">
        <v>0.24305555555555555</v>
      </c>
      <c r="F82" s="86">
        <v>0.28472222222222221</v>
      </c>
      <c r="G82" s="92">
        <v>0.30277777777777776</v>
      </c>
      <c r="H82" s="86">
        <v>0.3263888888888889</v>
      </c>
      <c r="I82" s="86">
        <v>0.36805555555555602</v>
      </c>
      <c r="J82" s="86">
        <v>0.40972222222222199</v>
      </c>
      <c r="K82" s="86">
        <v>0.45138888888888901</v>
      </c>
      <c r="L82" s="86">
        <v>0.49305555555555602</v>
      </c>
      <c r="M82" s="86">
        <v>0.53472222222222299</v>
      </c>
      <c r="N82" s="86">
        <v>0.57638888888888995</v>
      </c>
      <c r="O82" s="86">
        <v>0.61805555555555602</v>
      </c>
      <c r="P82" s="86">
        <v>0.65972222222222199</v>
      </c>
      <c r="Q82" s="86">
        <v>0.70138888888888895</v>
      </c>
      <c r="R82" s="86">
        <v>0.74305555555555602</v>
      </c>
      <c r="S82" s="86">
        <v>0.78472222222222199</v>
      </c>
      <c r="T82" s="86">
        <v>0.82638888888888895</v>
      </c>
      <c r="U82" s="86">
        <v>0.86805555555555602</v>
      </c>
      <c r="V82" s="86">
        <v>0.90972222222222299</v>
      </c>
      <c r="W82" s="86">
        <v>0.95138888888888995</v>
      </c>
      <c r="X82" s="86"/>
      <c r="BG82"/>
      <c r="BH82"/>
      <c r="BI82"/>
      <c r="BJ82"/>
      <c r="BK82"/>
      <c r="BL82"/>
      <c r="BM82"/>
      <c r="BN82"/>
      <c r="BO82"/>
      <c r="BP82"/>
      <c r="BQ82"/>
      <c r="BR82"/>
      <c r="BS82"/>
    </row>
    <row r="83" spans="1:71" x14ac:dyDescent="0.25">
      <c r="B83" s="103" t="s">
        <v>9</v>
      </c>
      <c r="C83" t="s">
        <v>93</v>
      </c>
      <c r="D83" s="86"/>
      <c r="E83" s="86">
        <v>0.24722222222222223</v>
      </c>
      <c r="F83" s="86">
        <v>0.28888888888888886</v>
      </c>
      <c r="G83" s="92">
        <v>0.30694444444444441</v>
      </c>
      <c r="H83" s="88">
        <v>0.33055555555555555</v>
      </c>
      <c r="I83" s="88">
        <v>0.37222222222222201</v>
      </c>
      <c r="J83" s="88">
        <v>0.41388888888888897</v>
      </c>
      <c r="K83" s="88">
        <v>0.45555555555555599</v>
      </c>
      <c r="L83" s="88">
        <v>0.49722222222222201</v>
      </c>
      <c r="M83" s="88">
        <v>0.53888888888888797</v>
      </c>
      <c r="N83" s="88">
        <v>0.58055555555555405</v>
      </c>
      <c r="O83" s="88">
        <v>0.62222222222222201</v>
      </c>
      <c r="P83" s="88">
        <v>0.66388888888888897</v>
      </c>
      <c r="Q83" s="88">
        <v>0.70555555555555505</v>
      </c>
      <c r="R83" s="88">
        <v>0.74722222222222201</v>
      </c>
      <c r="S83" s="88">
        <v>0.78888888888888897</v>
      </c>
      <c r="T83" s="88">
        <v>0.83055555555555505</v>
      </c>
      <c r="U83" s="88">
        <v>0.87222222222222201</v>
      </c>
      <c r="V83" s="88">
        <v>0.91388888888888897</v>
      </c>
      <c r="W83" s="88">
        <v>0.95555555555555605</v>
      </c>
      <c r="X83" s="88"/>
      <c r="BG83"/>
      <c r="BH83"/>
      <c r="BI83"/>
      <c r="BJ83"/>
      <c r="BK83"/>
      <c r="BL83"/>
      <c r="BM83"/>
      <c r="BN83"/>
      <c r="BO83"/>
      <c r="BP83"/>
      <c r="BQ83"/>
      <c r="BR83"/>
      <c r="BS83"/>
    </row>
    <row r="84" spans="1:71" x14ac:dyDescent="0.25">
      <c r="B84" s="96" t="s">
        <v>9</v>
      </c>
      <c r="C84" s="4"/>
      <c r="D84" s="89"/>
      <c r="E84" s="89">
        <v>0.24791666666666667</v>
      </c>
      <c r="F84" s="89">
        <v>0.29236111111111113</v>
      </c>
      <c r="G84" s="90"/>
      <c r="H84" s="89">
        <v>0.33402777777777776</v>
      </c>
      <c r="I84" s="89">
        <v>0.37569444444444444</v>
      </c>
      <c r="J84" s="89">
        <v>0.41736111111111102</v>
      </c>
      <c r="K84" s="89">
        <v>0.45902777777777798</v>
      </c>
      <c r="L84" s="89">
        <v>0.500694444444445</v>
      </c>
      <c r="M84" s="89">
        <v>0.54236111111111096</v>
      </c>
      <c r="N84" s="89">
        <v>0.58402777777777803</v>
      </c>
      <c r="O84" s="89">
        <v>0.625694444444445</v>
      </c>
      <c r="P84" s="89">
        <v>0.66736111111111096</v>
      </c>
      <c r="Q84" s="89">
        <v>0.70902777777777803</v>
      </c>
      <c r="R84" s="89">
        <v>0.750694444444445</v>
      </c>
      <c r="S84" s="89">
        <v>0.79236111111111196</v>
      </c>
      <c r="T84" s="89">
        <v>0.83402777777777803</v>
      </c>
      <c r="U84" s="89">
        <v>0.875694444444445</v>
      </c>
      <c r="V84" s="89">
        <v>0.91736111111111196</v>
      </c>
      <c r="W84" s="89">
        <v>0.95902777777777903</v>
      </c>
      <c r="X84" s="89"/>
      <c r="BI84"/>
      <c r="BJ84"/>
      <c r="BK84"/>
      <c r="BL84"/>
      <c r="BM84"/>
      <c r="BN84"/>
      <c r="BO84"/>
      <c r="BP84"/>
      <c r="BQ84"/>
      <c r="BR84"/>
      <c r="BS84"/>
    </row>
    <row r="85" spans="1:71" x14ac:dyDescent="0.25">
      <c r="B85" s="35" t="s">
        <v>104</v>
      </c>
      <c r="D85" s="86"/>
      <c r="E85" s="86">
        <v>0.25277777777777777</v>
      </c>
      <c r="F85" s="86">
        <v>0.29722222222222222</v>
      </c>
      <c r="G85" s="87"/>
      <c r="H85" s="86">
        <v>0.33888888888888891</v>
      </c>
      <c r="I85" s="86">
        <v>0.38055555555555554</v>
      </c>
      <c r="J85" s="86">
        <v>0.422222222222222</v>
      </c>
      <c r="K85" s="86">
        <v>0.46388888888888902</v>
      </c>
      <c r="L85" s="86">
        <v>0.50555555555555598</v>
      </c>
      <c r="M85" s="86">
        <v>0.54722222222222205</v>
      </c>
      <c r="N85" s="86">
        <v>0.58888888888888902</v>
      </c>
      <c r="O85" s="86">
        <v>0.63055555555555498</v>
      </c>
      <c r="P85" s="86">
        <v>0.67222222222222205</v>
      </c>
      <c r="Q85" s="86">
        <v>0.71388888888888902</v>
      </c>
      <c r="R85" s="86">
        <v>0.75555555555555498</v>
      </c>
      <c r="S85" s="86">
        <v>0.79722222222222205</v>
      </c>
      <c r="T85" s="86">
        <v>0.83888888888888902</v>
      </c>
      <c r="U85" s="86">
        <v>0.88055555555555498</v>
      </c>
      <c r="V85" s="86">
        <v>0.92222222222222106</v>
      </c>
      <c r="W85" s="86">
        <v>0.96388888888888902</v>
      </c>
      <c r="X85" s="86"/>
      <c r="Y85" s="98"/>
      <c r="Z85" s="98"/>
      <c r="AA85" s="98"/>
      <c r="AB85" s="98"/>
      <c r="AC85" s="98"/>
      <c r="AD85" s="98"/>
      <c r="BG85"/>
      <c r="BH85"/>
      <c r="BI85"/>
      <c r="BJ85"/>
      <c r="BK85"/>
      <c r="BL85"/>
      <c r="BM85"/>
      <c r="BN85"/>
      <c r="BO85"/>
      <c r="BP85"/>
      <c r="BQ85"/>
      <c r="BR85"/>
      <c r="BS85"/>
    </row>
    <row r="86" spans="1:71" x14ac:dyDescent="0.25">
      <c r="B86" s="40" t="s">
        <v>8</v>
      </c>
      <c r="C86" s="3" t="s">
        <v>93</v>
      </c>
      <c r="D86" s="88"/>
      <c r="E86" s="88">
        <v>0.25624999999999998</v>
      </c>
      <c r="F86" s="86">
        <v>0.30069444444444443</v>
      </c>
      <c r="G86" s="91"/>
      <c r="H86" s="88">
        <v>0.34236111111111112</v>
      </c>
      <c r="I86" s="88">
        <v>0.3840277777777778</v>
      </c>
      <c r="J86" s="88">
        <v>0.42569444444444399</v>
      </c>
      <c r="K86" s="88">
        <v>0.46736111111111101</v>
      </c>
      <c r="L86" s="88">
        <v>0.50902777777777797</v>
      </c>
      <c r="M86" s="88">
        <v>0.55069444444444404</v>
      </c>
      <c r="N86" s="88">
        <v>0.59236111111111101</v>
      </c>
      <c r="O86" s="88">
        <v>0.63402777777777797</v>
      </c>
      <c r="P86" s="88">
        <v>0.67569444444444404</v>
      </c>
      <c r="Q86" s="88">
        <v>0.71736111111111101</v>
      </c>
      <c r="R86" s="88">
        <v>0.75902777777777797</v>
      </c>
      <c r="S86" s="88">
        <v>0.80069444444444504</v>
      </c>
      <c r="T86" s="88">
        <v>0.84236111111111101</v>
      </c>
      <c r="U86" s="88">
        <v>0.88402777777777797</v>
      </c>
      <c r="V86" s="88">
        <v>0.92569444444444504</v>
      </c>
      <c r="W86" s="88">
        <v>0.967361111111112</v>
      </c>
      <c r="X86" s="88"/>
      <c r="Y86" s="98"/>
      <c r="Z86" s="98"/>
      <c r="AA86" s="98"/>
      <c r="AB86" s="98"/>
      <c r="AC86" s="98"/>
      <c r="AD86" s="98"/>
      <c r="BG86"/>
      <c r="BH86"/>
      <c r="BI86"/>
      <c r="BJ86"/>
      <c r="BK86"/>
      <c r="BL86"/>
      <c r="BM86"/>
      <c r="BN86"/>
      <c r="BO86"/>
      <c r="BP86"/>
      <c r="BQ86"/>
      <c r="BR86"/>
      <c r="BS86"/>
    </row>
    <row r="87" spans="1:71" ht="12" customHeight="1" x14ac:dyDescent="0.25">
      <c r="A87" s="58"/>
      <c r="B87" s="99"/>
      <c r="C87" s="110" t="s">
        <v>101</v>
      </c>
      <c r="D87" s="108"/>
      <c r="E87" s="108">
        <v>160</v>
      </c>
      <c r="F87" s="108">
        <v>160</v>
      </c>
      <c r="G87" s="108">
        <v>160</v>
      </c>
      <c r="H87" s="108">
        <v>160</v>
      </c>
      <c r="I87" s="108">
        <v>160</v>
      </c>
      <c r="J87" s="108">
        <v>160</v>
      </c>
      <c r="K87" s="108">
        <v>160</v>
      </c>
      <c r="L87" s="108">
        <v>160</v>
      </c>
      <c r="M87" s="108">
        <v>160</v>
      </c>
      <c r="N87" s="108">
        <v>160</v>
      </c>
      <c r="O87" s="108">
        <v>160</v>
      </c>
      <c r="P87" s="108">
        <v>160</v>
      </c>
      <c r="Q87" s="108">
        <v>160</v>
      </c>
      <c r="R87" s="108">
        <v>160</v>
      </c>
      <c r="S87" s="108">
        <v>160</v>
      </c>
      <c r="T87" s="108">
        <v>160</v>
      </c>
      <c r="U87" s="108">
        <v>160</v>
      </c>
      <c r="V87" s="108">
        <v>160</v>
      </c>
      <c r="W87" s="108">
        <v>160</v>
      </c>
      <c r="X87" s="108"/>
      <c r="Y87" s="98"/>
      <c r="Z87" s="98"/>
      <c r="AA87" s="98"/>
      <c r="AB87" s="98"/>
      <c r="AC87" s="98"/>
      <c r="AD87" s="98"/>
      <c r="BI87"/>
      <c r="BJ87"/>
      <c r="BK87"/>
      <c r="BL87"/>
      <c r="BM87"/>
      <c r="BN87"/>
      <c r="BO87"/>
      <c r="BP87"/>
      <c r="BQ87"/>
      <c r="BR87"/>
      <c r="BS87"/>
    </row>
    <row r="88" spans="1:71" s="58" customFormat="1" ht="12" customHeight="1" x14ac:dyDescent="0.25">
      <c r="B88" s="102" t="s">
        <v>102</v>
      </c>
      <c r="C88" s="110" t="s">
        <v>103</v>
      </c>
      <c r="D88" s="108"/>
      <c r="E88" s="108">
        <v>160</v>
      </c>
      <c r="F88" s="108">
        <v>160</v>
      </c>
      <c r="G88" s="108">
        <v>160</v>
      </c>
      <c r="H88" s="108">
        <v>160</v>
      </c>
      <c r="I88" s="108">
        <v>160</v>
      </c>
      <c r="J88" s="108">
        <v>160</v>
      </c>
      <c r="K88" s="108">
        <v>160</v>
      </c>
      <c r="L88" s="108">
        <v>160</v>
      </c>
      <c r="M88" s="108">
        <v>160</v>
      </c>
      <c r="N88" s="108">
        <v>160</v>
      </c>
      <c r="O88" s="108">
        <v>160</v>
      </c>
      <c r="P88" s="108">
        <v>160</v>
      </c>
      <c r="Q88" s="108">
        <v>160</v>
      </c>
      <c r="R88" s="108">
        <v>160</v>
      </c>
      <c r="S88" s="108">
        <v>160</v>
      </c>
      <c r="T88" s="108">
        <v>160</v>
      </c>
      <c r="U88" s="108">
        <v>160</v>
      </c>
      <c r="V88" s="108">
        <v>160</v>
      </c>
      <c r="W88" s="108">
        <v>160</v>
      </c>
      <c r="X88" s="108"/>
      <c r="Y88" s="2"/>
      <c r="Z88" s="2"/>
      <c r="AA88" s="2"/>
      <c r="AB88" s="2"/>
      <c r="AC88" s="2"/>
      <c r="AD88" s="2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</row>
    <row r="89" spans="1:71" s="58" customFormat="1" ht="12" customHeight="1" x14ac:dyDescent="0.25">
      <c r="B89" s="100"/>
      <c r="C89" s="110" t="s">
        <v>29</v>
      </c>
      <c r="D89" s="108"/>
      <c r="E89" s="108"/>
      <c r="F89" s="108">
        <v>160</v>
      </c>
      <c r="G89" s="108"/>
      <c r="H89" s="108">
        <v>160</v>
      </c>
      <c r="I89" s="108">
        <v>160</v>
      </c>
      <c r="J89" s="108">
        <v>160</v>
      </c>
      <c r="K89" s="108">
        <v>160</v>
      </c>
      <c r="L89" s="108">
        <v>160</v>
      </c>
      <c r="M89" s="108">
        <v>160</v>
      </c>
      <c r="N89" s="108">
        <v>160</v>
      </c>
      <c r="O89" s="108">
        <v>160</v>
      </c>
      <c r="P89" s="108">
        <v>160</v>
      </c>
      <c r="Q89" s="108">
        <v>160</v>
      </c>
      <c r="R89" s="108">
        <v>160</v>
      </c>
      <c r="S89" s="108">
        <v>160</v>
      </c>
      <c r="T89" s="108">
        <v>160</v>
      </c>
      <c r="U89" s="108">
        <v>160</v>
      </c>
      <c r="V89" s="108">
        <v>160</v>
      </c>
      <c r="W89" s="108">
        <v>160</v>
      </c>
      <c r="X89" s="108"/>
      <c r="Y89" s="2"/>
      <c r="Z89" s="2"/>
      <c r="AA89" s="2"/>
      <c r="AB89" s="2"/>
      <c r="AC89" s="2"/>
      <c r="AD89" s="2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</row>
    <row r="90" spans="1:71" s="58" customFormat="1" ht="12" customHeight="1" x14ac:dyDescent="0.25">
      <c r="B90" s="101"/>
      <c r="C90" s="110" t="s">
        <v>30</v>
      </c>
      <c r="D90" s="108"/>
      <c r="E90" s="108"/>
      <c r="F90" s="108"/>
      <c r="G90" s="108"/>
      <c r="H90" s="108">
        <v>160</v>
      </c>
      <c r="I90" s="108">
        <v>160</v>
      </c>
      <c r="J90" s="108">
        <v>160</v>
      </c>
      <c r="K90" s="108">
        <v>160</v>
      </c>
      <c r="L90" s="108">
        <v>160</v>
      </c>
      <c r="M90" s="108">
        <v>160</v>
      </c>
      <c r="N90" s="108">
        <v>160</v>
      </c>
      <c r="O90" s="108">
        <v>160</v>
      </c>
      <c r="P90" s="108">
        <v>160</v>
      </c>
      <c r="Q90" s="108">
        <v>160</v>
      </c>
      <c r="R90" s="108">
        <v>160</v>
      </c>
      <c r="S90" s="108">
        <v>160</v>
      </c>
      <c r="T90" s="108">
        <v>160</v>
      </c>
      <c r="U90" s="108">
        <v>160</v>
      </c>
      <c r="V90" s="108">
        <v>160</v>
      </c>
      <c r="W90" s="108">
        <v>160</v>
      </c>
      <c r="X90" s="108"/>
      <c r="Y90" s="2"/>
      <c r="Z90" s="2"/>
      <c r="AA90" s="2"/>
      <c r="AB90" s="2"/>
      <c r="AC90" s="2"/>
      <c r="AD90" s="2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</row>
    <row r="91" spans="1:71" s="58" customFormat="1" ht="15" customHeight="1" x14ac:dyDescent="0.25">
      <c r="A91"/>
      <c r="B91" s="103" t="s">
        <v>8</v>
      </c>
      <c r="C91"/>
      <c r="D91" s="89">
        <v>0.218055555555556</v>
      </c>
      <c r="E91" s="89">
        <v>0.25972222222222202</v>
      </c>
      <c r="F91" s="89">
        <v>0.30138888888888887</v>
      </c>
      <c r="G91" s="87"/>
      <c r="H91" s="89">
        <v>0.34305555555555556</v>
      </c>
      <c r="I91" s="89">
        <v>0.38472222222222224</v>
      </c>
      <c r="J91" s="89">
        <v>0.42638888888888898</v>
      </c>
      <c r="K91" s="89">
        <v>0.468055555555556</v>
      </c>
      <c r="L91" s="89">
        <v>0.50972222222222296</v>
      </c>
      <c r="M91" s="89">
        <v>0.55138888888888904</v>
      </c>
      <c r="N91" s="89">
        <v>0.593055555555556</v>
      </c>
      <c r="O91" s="89">
        <v>0.63472222222222296</v>
      </c>
      <c r="P91" s="89">
        <v>0.67638888888888804</v>
      </c>
      <c r="Q91" s="89">
        <v>0.718055555555556</v>
      </c>
      <c r="R91" s="89">
        <v>0.75972222222222296</v>
      </c>
      <c r="S91" s="89">
        <v>0.80138888888889004</v>
      </c>
      <c r="T91" s="89">
        <v>0.843055555555556</v>
      </c>
      <c r="U91" s="89">
        <v>0.88472222222222296</v>
      </c>
      <c r="V91" s="90"/>
      <c r="W91" s="89">
        <v>0.968055555555557</v>
      </c>
      <c r="X91" s="89"/>
      <c r="Y91" s="2"/>
      <c r="Z91" s="2"/>
      <c r="AA91" s="2"/>
      <c r="AB91" s="2"/>
      <c r="AC91" s="2"/>
      <c r="AD91" s="2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98"/>
      <c r="BI91" s="98"/>
      <c r="BJ91" s="98"/>
      <c r="BK91" s="98"/>
    </row>
    <row r="92" spans="1:71" x14ac:dyDescent="0.25">
      <c r="B92" s="35" t="s">
        <v>7</v>
      </c>
      <c r="D92" s="86">
        <v>0.22291666666666701</v>
      </c>
      <c r="E92" s="86">
        <v>0.264583333333333</v>
      </c>
      <c r="F92" s="86">
        <v>0.30625000000000002</v>
      </c>
      <c r="G92" s="87"/>
      <c r="H92" s="86">
        <v>0.34791666666666665</v>
      </c>
      <c r="I92" s="86">
        <v>0.38958333333333334</v>
      </c>
      <c r="J92" s="86">
        <v>0.43125000000000002</v>
      </c>
      <c r="K92" s="86">
        <v>0.47291666666666698</v>
      </c>
      <c r="L92" s="86">
        <v>0.51458333333333395</v>
      </c>
      <c r="M92" s="86">
        <v>0.55625000000000002</v>
      </c>
      <c r="N92" s="86">
        <v>0.59791666666666698</v>
      </c>
      <c r="O92" s="86">
        <v>0.63958333333333395</v>
      </c>
      <c r="P92" s="86">
        <v>0.68125000000000002</v>
      </c>
      <c r="Q92" s="86">
        <v>0.72291666666666698</v>
      </c>
      <c r="R92" s="86">
        <v>0.76458333333333395</v>
      </c>
      <c r="S92" s="86">
        <v>0.80625000000000102</v>
      </c>
      <c r="T92" s="86">
        <v>0.84791666666666698</v>
      </c>
      <c r="U92" s="86">
        <v>0.88958333333333395</v>
      </c>
      <c r="V92" s="87"/>
      <c r="W92" s="86">
        <v>0.97291666666666798</v>
      </c>
      <c r="X92" s="86"/>
      <c r="BG92"/>
      <c r="BH92"/>
      <c r="BI92"/>
      <c r="BJ92"/>
      <c r="BK92"/>
      <c r="BL92"/>
      <c r="BM92"/>
      <c r="BN92"/>
      <c r="BO92"/>
      <c r="BP92"/>
      <c r="BQ92"/>
      <c r="BR92"/>
      <c r="BS92"/>
    </row>
    <row r="93" spans="1:71" x14ac:dyDescent="0.25">
      <c r="B93" s="35" t="s">
        <v>99</v>
      </c>
      <c r="D93" s="86">
        <v>0.227777777777778</v>
      </c>
      <c r="E93" s="86">
        <v>0.26944444444444399</v>
      </c>
      <c r="F93" s="86">
        <v>0.31111111111111112</v>
      </c>
      <c r="G93" s="86"/>
      <c r="H93" s="86">
        <v>0.3527777777777778</v>
      </c>
      <c r="I93" s="86">
        <v>0.39444444444444443</v>
      </c>
      <c r="J93" s="86">
        <v>0.43611111111111101</v>
      </c>
      <c r="K93" s="86">
        <v>0.47777777777777802</v>
      </c>
      <c r="L93" s="86">
        <v>0.51944444444444504</v>
      </c>
      <c r="M93" s="86">
        <v>0.56111111111111101</v>
      </c>
      <c r="N93" s="86">
        <v>0.60277777777777797</v>
      </c>
      <c r="O93" s="86">
        <v>0.64444444444444404</v>
      </c>
      <c r="P93" s="86">
        <v>0.68611111111111101</v>
      </c>
      <c r="Q93" s="86">
        <v>0.72777777777777797</v>
      </c>
      <c r="R93" s="86">
        <v>0.76944444444444404</v>
      </c>
      <c r="S93" s="86">
        <v>0.81111111111111101</v>
      </c>
      <c r="T93" s="86">
        <v>0.85277777777777797</v>
      </c>
      <c r="U93" s="86">
        <v>0.89444444444444404</v>
      </c>
      <c r="V93" s="87"/>
      <c r="W93" s="86"/>
      <c r="X93" s="86"/>
      <c r="BG93"/>
      <c r="BH93"/>
      <c r="BI93"/>
      <c r="BJ93"/>
      <c r="BK93"/>
      <c r="BL93"/>
      <c r="BM93"/>
      <c r="BN93"/>
      <c r="BO93"/>
      <c r="BP93"/>
      <c r="BQ93"/>
      <c r="BR93"/>
      <c r="BS93"/>
    </row>
    <row r="94" spans="1:71" x14ac:dyDescent="0.25">
      <c r="B94" s="35" t="s">
        <v>98</v>
      </c>
      <c r="D94" s="86">
        <v>0.23125000000000001</v>
      </c>
      <c r="E94" s="86">
        <v>0.27291666666666697</v>
      </c>
      <c r="F94" s="86">
        <v>0.31458333333333333</v>
      </c>
      <c r="G94" s="86"/>
      <c r="H94" s="86">
        <v>0.35625000000000001</v>
      </c>
      <c r="I94" s="86">
        <v>0.39791666666666664</v>
      </c>
      <c r="J94" s="86">
        <v>0.43958333333333299</v>
      </c>
      <c r="K94" s="86">
        <v>0.48125000000000001</v>
      </c>
      <c r="L94" s="86">
        <v>0.52291666666666703</v>
      </c>
      <c r="M94" s="86">
        <v>0.56458333333333299</v>
      </c>
      <c r="N94" s="86">
        <v>0.60624999999999996</v>
      </c>
      <c r="O94" s="86">
        <v>0.64791666666666603</v>
      </c>
      <c r="P94" s="86">
        <v>0.68958333333333299</v>
      </c>
      <c r="Q94" s="86">
        <v>0.73124999999999996</v>
      </c>
      <c r="R94" s="86">
        <v>0.77291666666666603</v>
      </c>
      <c r="S94" s="86">
        <v>0.81458333333333299</v>
      </c>
      <c r="T94" s="86">
        <v>0.85624999999999996</v>
      </c>
      <c r="U94" s="86">
        <v>0.89791666666666603</v>
      </c>
      <c r="V94" s="87"/>
      <c r="W94" s="86"/>
      <c r="X94" s="86"/>
      <c r="BG94"/>
      <c r="BH94"/>
      <c r="BI94"/>
      <c r="BJ94"/>
      <c r="BK94"/>
      <c r="BL94"/>
      <c r="BM94"/>
      <c r="BN94"/>
      <c r="BO94"/>
      <c r="BP94"/>
      <c r="BQ94"/>
      <c r="BR94"/>
      <c r="BS94"/>
    </row>
    <row r="95" spans="1:71" x14ac:dyDescent="0.25">
      <c r="B95" s="35" t="s">
        <v>97</v>
      </c>
      <c r="D95" s="86">
        <v>0.234722222222222</v>
      </c>
      <c r="E95" s="86">
        <v>0.27638888888888902</v>
      </c>
      <c r="F95" s="86">
        <v>0.31805555555555554</v>
      </c>
      <c r="G95" s="86"/>
      <c r="H95" s="86">
        <v>0.35972222222222222</v>
      </c>
      <c r="I95" s="86">
        <v>0.40138888888888891</v>
      </c>
      <c r="J95" s="86">
        <v>0.44305555555555598</v>
      </c>
      <c r="K95" s="86">
        <v>0.484722222222222</v>
      </c>
      <c r="L95" s="86">
        <v>0.52638888888888902</v>
      </c>
      <c r="M95" s="86">
        <v>0.56805555555555498</v>
      </c>
      <c r="N95" s="86">
        <v>0.60972222222222205</v>
      </c>
      <c r="O95" s="86">
        <v>0.65138888888888902</v>
      </c>
      <c r="P95" s="86">
        <v>0.69305555555555498</v>
      </c>
      <c r="Q95" s="86">
        <v>0.73472222222222205</v>
      </c>
      <c r="R95" s="86">
        <v>0.77638888888888902</v>
      </c>
      <c r="S95" s="86">
        <v>0.81805555555555598</v>
      </c>
      <c r="T95" s="86">
        <v>0.85972222222222205</v>
      </c>
      <c r="U95" s="86">
        <v>0.90138888888888902</v>
      </c>
      <c r="V95" s="87"/>
      <c r="W95" s="86"/>
      <c r="X95" s="86"/>
      <c r="BG95"/>
      <c r="BH95"/>
      <c r="BI95"/>
      <c r="BJ95"/>
      <c r="BK95"/>
      <c r="BL95"/>
      <c r="BM95"/>
      <c r="BN95"/>
      <c r="BO95"/>
      <c r="BP95"/>
      <c r="BQ95"/>
      <c r="BR95"/>
      <c r="BS95"/>
    </row>
    <row r="96" spans="1:71" x14ac:dyDescent="0.25">
      <c r="B96" s="40" t="s">
        <v>96</v>
      </c>
      <c r="C96" s="3" t="s">
        <v>93</v>
      </c>
      <c r="D96" s="88">
        <v>0.23888888888888901</v>
      </c>
      <c r="E96" s="88">
        <v>0.280555555555556</v>
      </c>
      <c r="F96" s="88">
        <v>0.32222222222222224</v>
      </c>
      <c r="G96" s="88"/>
      <c r="H96" s="88">
        <v>0.36388888888888887</v>
      </c>
      <c r="I96" s="88">
        <v>0.40555555555555556</v>
      </c>
      <c r="J96" s="88">
        <v>0.44722222222222202</v>
      </c>
      <c r="K96" s="88">
        <v>0.48888888888888898</v>
      </c>
      <c r="L96" s="88">
        <v>0.530555555555556</v>
      </c>
      <c r="M96" s="88">
        <v>0.57222222222222197</v>
      </c>
      <c r="N96" s="88">
        <v>0.61388888888888904</v>
      </c>
      <c r="O96" s="88">
        <v>0.655555555555556</v>
      </c>
      <c r="P96" s="88">
        <v>0.69722222222222197</v>
      </c>
      <c r="Q96" s="88">
        <v>0.73888888888888904</v>
      </c>
      <c r="R96" s="88">
        <v>0.780555555555556</v>
      </c>
      <c r="S96" s="88">
        <v>0.82222222222222296</v>
      </c>
      <c r="T96" s="88">
        <v>0.86388888888888904</v>
      </c>
      <c r="U96" s="88">
        <v>0.905555555555556</v>
      </c>
      <c r="V96" s="91"/>
      <c r="W96" s="88"/>
      <c r="X96" s="88"/>
      <c r="BG96"/>
      <c r="BH96"/>
      <c r="BI96"/>
      <c r="BJ96"/>
      <c r="BK96"/>
      <c r="BL96"/>
      <c r="BM96"/>
      <c r="BN96"/>
      <c r="BO96"/>
      <c r="BP96"/>
      <c r="BQ96"/>
      <c r="BR96"/>
      <c r="BS96"/>
    </row>
    <row r="97" spans="1:71" x14ac:dyDescent="0.25">
      <c r="B97" s="103" t="s">
        <v>96</v>
      </c>
      <c r="D97" s="86">
        <v>0.23958333333333301</v>
      </c>
      <c r="E97" s="86">
        <v>0.28125</v>
      </c>
      <c r="F97" s="86">
        <v>0.32291666666666669</v>
      </c>
      <c r="G97" s="86"/>
      <c r="H97" s="86">
        <v>0.36458333333333331</v>
      </c>
      <c r="I97" s="86">
        <v>0.40625</v>
      </c>
      <c r="J97" s="86">
        <v>0.44791666666666702</v>
      </c>
      <c r="K97" s="86">
        <v>0.48958333333333298</v>
      </c>
      <c r="L97" s="86">
        <v>0.53125</v>
      </c>
      <c r="M97" s="86">
        <v>0.57291666666666596</v>
      </c>
      <c r="N97" s="86">
        <v>0.61458333333333304</v>
      </c>
      <c r="O97" s="86">
        <v>0.65625</v>
      </c>
      <c r="P97" s="86">
        <v>0.69791666666666596</v>
      </c>
      <c r="Q97" s="86">
        <v>0.73958333333333304</v>
      </c>
      <c r="R97" s="86">
        <v>0.78125</v>
      </c>
      <c r="S97" s="86">
        <v>0.82291666666666696</v>
      </c>
      <c r="T97" s="86">
        <v>0.86458333333333304</v>
      </c>
      <c r="U97" s="86">
        <v>0.90625</v>
      </c>
      <c r="V97" s="87"/>
      <c r="W97" s="86"/>
      <c r="X97" s="86"/>
      <c r="BG97"/>
      <c r="BH97"/>
      <c r="BI97"/>
      <c r="BJ97"/>
      <c r="BK97"/>
      <c r="BL97"/>
      <c r="BM97"/>
      <c r="BN97"/>
      <c r="BO97"/>
      <c r="BP97"/>
      <c r="BQ97"/>
      <c r="BR97"/>
      <c r="BS97"/>
    </row>
    <row r="98" spans="1:71" x14ac:dyDescent="0.25">
      <c r="B98" s="35" t="s">
        <v>95</v>
      </c>
      <c r="D98" s="86">
        <v>0.24513888888888899</v>
      </c>
      <c r="E98" s="86">
        <v>0.28680555555555598</v>
      </c>
      <c r="F98" s="86">
        <v>0.32847222222222222</v>
      </c>
      <c r="G98" s="86"/>
      <c r="H98" s="86">
        <v>0.37013888888888891</v>
      </c>
      <c r="I98" s="86">
        <v>0.41180555555555554</v>
      </c>
      <c r="J98" s="86">
        <v>0.453472222222222</v>
      </c>
      <c r="K98" s="86">
        <v>0.49513888888888902</v>
      </c>
      <c r="L98" s="86">
        <v>0.53680555555555598</v>
      </c>
      <c r="M98" s="86">
        <v>0.57847222222222205</v>
      </c>
      <c r="N98" s="86">
        <v>0.62013888888888902</v>
      </c>
      <c r="O98" s="86">
        <v>0.66180555555555498</v>
      </c>
      <c r="P98" s="86">
        <v>0.70347222222222205</v>
      </c>
      <c r="Q98" s="86">
        <v>0.74513888888888902</v>
      </c>
      <c r="R98" s="86">
        <v>0.78680555555555498</v>
      </c>
      <c r="S98" s="86">
        <v>0.82847222222222205</v>
      </c>
      <c r="T98" s="86">
        <v>0.87013888888888902</v>
      </c>
      <c r="U98" s="86">
        <v>0.91180555555555498</v>
      </c>
      <c r="V98" s="87"/>
      <c r="W98" s="86"/>
      <c r="X98" s="86"/>
      <c r="BG98"/>
      <c r="BH98"/>
      <c r="BI98"/>
      <c r="BJ98"/>
      <c r="BK98"/>
      <c r="BL98"/>
      <c r="BM98"/>
      <c r="BN98"/>
      <c r="BO98"/>
      <c r="BP98"/>
      <c r="BQ98"/>
      <c r="BR98"/>
      <c r="BS98"/>
    </row>
    <row r="99" spans="1:71" x14ac:dyDescent="0.25">
      <c r="B99" s="103" t="s">
        <v>12</v>
      </c>
      <c r="C99" t="s">
        <v>93</v>
      </c>
      <c r="D99" s="88">
        <v>0.24861111111111101</v>
      </c>
      <c r="E99" s="88">
        <v>0.29027777777777802</v>
      </c>
      <c r="F99" s="88">
        <v>0.33194444444444443</v>
      </c>
      <c r="G99" s="86"/>
      <c r="H99" s="88">
        <v>0.37361111111111112</v>
      </c>
      <c r="I99" s="88">
        <v>0.4152777777777778</v>
      </c>
      <c r="J99" s="88">
        <v>0.45694444444444399</v>
      </c>
      <c r="K99" s="88">
        <v>0.49861111111111101</v>
      </c>
      <c r="L99" s="88">
        <v>0.54027777777777797</v>
      </c>
      <c r="M99" s="88">
        <v>0.58194444444444404</v>
      </c>
      <c r="N99" s="88">
        <v>0.62361111111111101</v>
      </c>
      <c r="O99" s="88">
        <v>0.66527777777777797</v>
      </c>
      <c r="P99" s="88">
        <v>0.70694444444444404</v>
      </c>
      <c r="Q99" s="88">
        <v>0.74861111111111101</v>
      </c>
      <c r="R99" s="88">
        <v>0.79027777777777797</v>
      </c>
      <c r="S99" s="88">
        <v>0.83194444444444504</v>
      </c>
      <c r="T99" s="88">
        <v>0.87361111111111101</v>
      </c>
      <c r="U99" s="88">
        <v>0.91527777777777797</v>
      </c>
      <c r="V99" s="91"/>
      <c r="W99" s="86"/>
      <c r="X99" s="86"/>
      <c r="BG99"/>
      <c r="BH99"/>
      <c r="BI99"/>
      <c r="BJ99"/>
      <c r="BK99"/>
      <c r="BL99"/>
      <c r="BM99"/>
      <c r="BN99"/>
      <c r="BO99"/>
      <c r="BP99"/>
      <c r="BQ99"/>
      <c r="BR99"/>
      <c r="BS99"/>
    </row>
    <row r="100" spans="1:71" x14ac:dyDescent="0.25">
      <c r="B100" s="96" t="s">
        <v>12</v>
      </c>
      <c r="C100" s="4"/>
      <c r="D100" s="89">
        <v>0.249305555555556</v>
      </c>
      <c r="E100" s="89">
        <v>0.29097222222222202</v>
      </c>
      <c r="F100" s="89">
        <v>0.33263888888888887</v>
      </c>
      <c r="G100" s="89"/>
      <c r="H100" s="89">
        <v>0.37430555555555556</v>
      </c>
      <c r="I100" s="89">
        <v>0.41597222222222202</v>
      </c>
      <c r="J100" s="89">
        <v>0.45763888888888898</v>
      </c>
      <c r="K100" s="89">
        <v>0.499305555555556</v>
      </c>
      <c r="L100" s="89">
        <v>0.54097222222222197</v>
      </c>
      <c r="M100" s="89">
        <v>0.58263888888888904</v>
      </c>
      <c r="N100" s="89">
        <v>0.624305555555556</v>
      </c>
      <c r="O100" s="89">
        <v>0.66597222222222197</v>
      </c>
      <c r="P100" s="89">
        <v>0.70763888888888904</v>
      </c>
      <c r="Q100" s="89">
        <v>0.749305555555556</v>
      </c>
      <c r="R100" s="89">
        <v>0.79097222222222197</v>
      </c>
      <c r="S100" s="89">
        <v>0.83263888888888904</v>
      </c>
      <c r="T100" s="89">
        <v>0.874305555555556</v>
      </c>
      <c r="U100" s="89">
        <v>0.91597222222222197</v>
      </c>
      <c r="V100" s="90"/>
      <c r="W100" s="89"/>
      <c r="X100" s="89"/>
      <c r="BI100"/>
      <c r="BJ100"/>
      <c r="BK100"/>
      <c r="BL100"/>
      <c r="BM100"/>
      <c r="BN100"/>
      <c r="BO100"/>
      <c r="BP100"/>
      <c r="BQ100"/>
      <c r="BR100"/>
      <c r="BS100"/>
    </row>
    <row r="101" spans="1:71" x14ac:dyDescent="0.25">
      <c r="B101" s="40" t="s">
        <v>94</v>
      </c>
      <c r="C101" s="3" t="s">
        <v>93</v>
      </c>
      <c r="D101" s="88">
        <v>0.25624999999999998</v>
      </c>
      <c r="E101" s="88">
        <v>0.297916666666667</v>
      </c>
      <c r="F101" s="88">
        <v>0.33958333333333335</v>
      </c>
      <c r="G101" s="88"/>
      <c r="H101" s="88">
        <v>0.38124999999999998</v>
      </c>
      <c r="I101" s="88">
        <v>0.422916666666667</v>
      </c>
      <c r="J101" s="88">
        <v>0.46458333333333302</v>
      </c>
      <c r="K101" s="88">
        <v>0.50624999999999998</v>
      </c>
      <c r="L101" s="88">
        <v>0.54791666666666705</v>
      </c>
      <c r="M101" s="88">
        <v>0.58958333333333302</v>
      </c>
      <c r="N101" s="88">
        <v>0.63124999999999998</v>
      </c>
      <c r="O101" s="88">
        <v>0.67291666666666705</v>
      </c>
      <c r="P101" s="88">
        <v>0.71458333333333302</v>
      </c>
      <c r="Q101" s="88">
        <v>0.75624999999999998</v>
      </c>
      <c r="R101" s="88">
        <v>0.79791666666666705</v>
      </c>
      <c r="S101" s="88">
        <v>0.83958333333333302</v>
      </c>
      <c r="T101" s="88">
        <v>0.88124999999999998</v>
      </c>
      <c r="U101" s="88">
        <v>0.92291666666666705</v>
      </c>
      <c r="V101" s="91"/>
      <c r="W101" s="88"/>
      <c r="X101" s="88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</row>
    <row r="102" spans="1:71" x14ac:dyDescent="0.25">
      <c r="B102" s="103" t="s">
        <v>94</v>
      </c>
      <c r="D102" s="89">
        <v>0.25694444444444398</v>
      </c>
      <c r="E102" s="89">
        <v>0.29861111111111099</v>
      </c>
      <c r="F102" s="89">
        <v>0.34027777777777779</v>
      </c>
      <c r="G102" s="86"/>
      <c r="H102" s="89">
        <v>0.38194444444444442</v>
      </c>
      <c r="I102" s="89">
        <v>0.42361111111111099</v>
      </c>
      <c r="J102" s="89">
        <v>0.46527777777777801</v>
      </c>
      <c r="K102" s="89">
        <v>0.50694444444444398</v>
      </c>
      <c r="L102" s="89">
        <v>0.54861111111111105</v>
      </c>
      <c r="M102" s="89">
        <v>0.59027777777777801</v>
      </c>
      <c r="N102" s="89">
        <v>0.63194444444444398</v>
      </c>
      <c r="O102" s="89">
        <v>0.67361111111111105</v>
      </c>
      <c r="P102" s="89">
        <v>0.71527777777777801</v>
      </c>
      <c r="Q102" s="89">
        <v>0.75694444444444398</v>
      </c>
      <c r="R102" s="89">
        <v>0.79861111111111105</v>
      </c>
      <c r="S102" s="89">
        <v>0.84027777777777801</v>
      </c>
      <c r="T102" s="89">
        <v>0.88194444444444398</v>
      </c>
      <c r="U102" s="89">
        <v>0.92361111111111105</v>
      </c>
      <c r="V102" s="90"/>
      <c r="W102" s="86"/>
      <c r="X102" s="86"/>
      <c r="Y102" s="17"/>
      <c r="Z102" s="17"/>
      <c r="AA102" s="17"/>
      <c r="AB102" s="17"/>
      <c r="AC102" s="17"/>
      <c r="AD102" s="17"/>
      <c r="BI102"/>
      <c r="BJ102"/>
      <c r="BK102"/>
      <c r="BL102"/>
      <c r="BM102"/>
      <c r="BN102"/>
      <c r="BO102"/>
      <c r="BP102"/>
      <c r="BQ102"/>
      <c r="BR102"/>
      <c r="BS102"/>
    </row>
    <row r="103" spans="1:71" x14ac:dyDescent="0.25">
      <c r="B103" s="103" t="s">
        <v>13</v>
      </c>
      <c r="C103" t="s">
        <v>93</v>
      </c>
      <c r="D103" s="86">
        <v>0.26319444444444445</v>
      </c>
      <c r="E103" s="86">
        <v>0.30486111111111108</v>
      </c>
      <c r="F103" s="88">
        <v>0.34652777777777777</v>
      </c>
      <c r="G103" s="86"/>
      <c r="H103" s="88">
        <v>0.38819444444444445</v>
      </c>
      <c r="I103" s="88">
        <v>0.42986111111111103</v>
      </c>
      <c r="J103" s="88">
        <v>0.47152777777777799</v>
      </c>
      <c r="K103" s="88">
        <v>0.51319444444444495</v>
      </c>
      <c r="L103" s="88">
        <v>0.55486111111111103</v>
      </c>
      <c r="M103" s="88">
        <v>0.59652777777777799</v>
      </c>
      <c r="N103" s="88">
        <v>0.63819444444444495</v>
      </c>
      <c r="O103" s="88">
        <v>0.67986111111111103</v>
      </c>
      <c r="P103" s="88">
        <v>0.72152777777777799</v>
      </c>
      <c r="Q103" s="88">
        <v>0.76319444444444495</v>
      </c>
      <c r="R103" s="88">
        <v>0.80486111111111103</v>
      </c>
      <c r="S103" s="88">
        <v>0.84652777777777799</v>
      </c>
      <c r="T103" s="88">
        <v>0.88819444444444495</v>
      </c>
      <c r="U103" s="88">
        <v>0.92986111111111203</v>
      </c>
      <c r="V103" s="88"/>
      <c r="W103" s="86"/>
      <c r="X103" s="86"/>
      <c r="Y103" s="17"/>
      <c r="Z103" s="17"/>
      <c r="AA103" s="17"/>
      <c r="AB103" s="17"/>
      <c r="AC103" s="17"/>
      <c r="AD103" s="17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</row>
    <row r="104" spans="1:71" s="18" customFormat="1" ht="15.75" thickBot="1" x14ac:dyDescent="0.3">
      <c r="A104" s="16"/>
      <c r="B104" s="127"/>
      <c r="C104" s="129" t="s">
        <v>111</v>
      </c>
      <c r="D104" s="128"/>
      <c r="E104" s="128"/>
      <c r="F104" s="128"/>
      <c r="G104" s="128" t="s">
        <v>115</v>
      </c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 t="s">
        <v>115</v>
      </c>
      <c r="W104" s="128" t="s">
        <v>115</v>
      </c>
      <c r="X104" s="128"/>
      <c r="Y104" s="98"/>
      <c r="Z104" s="98"/>
      <c r="AA104" s="98"/>
      <c r="AB104" s="98"/>
      <c r="AC104" s="98"/>
      <c r="AD104" s="98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</row>
    <row r="105" spans="1:71" s="18" customFormat="1" ht="12" customHeight="1" x14ac:dyDescent="0.25">
      <c r="A105" s="58"/>
      <c r="B105" s="99"/>
      <c r="C105" s="110" t="s">
        <v>101</v>
      </c>
      <c r="D105" s="108">
        <v>160</v>
      </c>
      <c r="E105" s="108">
        <v>160</v>
      </c>
      <c r="F105" s="108">
        <v>160</v>
      </c>
      <c r="G105" s="108"/>
      <c r="H105" s="108">
        <v>160</v>
      </c>
      <c r="I105" s="108">
        <v>160</v>
      </c>
      <c r="J105" s="108">
        <v>160</v>
      </c>
      <c r="K105" s="108">
        <v>160</v>
      </c>
      <c r="L105" s="108">
        <v>160</v>
      </c>
      <c r="M105" s="108">
        <v>160</v>
      </c>
      <c r="N105" s="108">
        <v>160</v>
      </c>
      <c r="O105" s="108">
        <v>160</v>
      </c>
      <c r="P105" s="108">
        <v>160</v>
      </c>
      <c r="Q105" s="108">
        <v>160</v>
      </c>
      <c r="R105" s="108">
        <v>160</v>
      </c>
      <c r="S105" s="108">
        <v>160</v>
      </c>
      <c r="T105" s="108">
        <v>160</v>
      </c>
      <c r="U105" s="108">
        <v>160</v>
      </c>
      <c r="V105" s="108"/>
      <c r="W105" s="108">
        <v>160</v>
      </c>
      <c r="X105" s="108"/>
      <c r="Y105" s="98"/>
      <c r="Z105" s="98"/>
      <c r="AA105" s="98"/>
      <c r="AB105" s="98"/>
      <c r="AC105" s="98"/>
      <c r="AD105" s="98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</row>
    <row r="106" spans="1:71" s="58" customFormat="1" ht="12" customHeight="1" x14ac:dyDescent="0.25">
      <c r="B106" s="102" t="s">
        <v>102</v>
      </c>
      <c r="C106" s="110" t="s">
        <v>103</v>
      </c>
      <c r="D106" s="108">
        <v>160</v>
      </c>
      <c r="E106" s="108">
        <v>160</v>
      </c>
      <c r="F106" s="108">
        <v>160</v>
      </c>
      <c r="G106" s="108"/>
      <c r="H106" s="108">
        <v>160</v>
      </c>
      <c r="I106" s="108">
        <v>160</v>
      </c>
      <c r="J106" s="108">
        <v>160</v>
      </c>
      <c r="K106" s="108">
        <v>160</v>
      </c>
      <c r="L106" s="108">
        <v>160</v>
      </c>
      <c r="M106" s="108">
        <v>160</v>
      </c>
      <c r="N106" s="108">
        <v>160</v>
      </c>
      <c r="O106" s="108">
        <v>160</v>
      </c>
      <c r="P106" s="108">
        <v>160</v>
      </c>
      <c r="Q106" s="108">
        <v>160</v>
      </c>
      <c r="R106" s="108">
        <v>160</v>
      </c>
      <c r="S106" s="108">
        <v>160</v>
      </c>
      <c r="T106" s="108">
        <v>160</v>
      </c>
      <c r="U106" s="108">
        <v>160</v>
      </c>
      <c r="V106" s="108"/>
      <c r="W106" s="108"/>
      <c r="X106" s="108"/>
      <c r="Y106" s="2"/>
      <c r="Z106" s="2"/>
      <c r="AA106" s="2"/>
      <c r="AB106" s="2"/>
      <c r="AC106" s="2"/>
      <c r="AD106" s="2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</row>
    <row r="107" spans="1:71" s="58" customFormat="1" ht="12" customHeight="1" x14ac:dyDescent="0.25">
      <c r="B107" s="100"/>
      <c r="C107" s="110" t="s">
        <v>29</v>
      </c>
      <c r="D107" s="108">
        <v>160</v>
      </c>
      <c r="E107" s="108">
        <v>160</v>
      </c>
      <c r="F107" s="108">
        <v>160</v>
      </c>
      <c r="G107" s="108"/>
      <c r="H107" s="108">
        <v>160</v>
      </c>
      <c r="I107" s="108">
        <v>160</v>
      </c>
      <c r="J107" s="108">
        <v>160</v>
      </c>
      <c r="K107" s="108">
        <v>160</v>
      </c>
      <c r="L107" s="108">
        <v>160</v>
      </c>
      <c r="M107" s="108">
        <v>160</v>
      </c>
      <c r="N107" s="108">
        <v>160</v>
      </c>
      <c r="O107" s="108">
        <v>160</v>
      </c>
      <c r="P107" s="108">
        <v>160</v>
      </c>
      <c r="Q107" s="108">
        <v>160</v>
      </c>
      <c r="R107" s="108">
        <v>160</v>
      </c>
      <c r="S107" s="108">
        <v>160</v>
      </c>
      <c r="T107" s="108">
        <v>160</v>
      </c>
      <c r="U107" s="108">
        <v>160</v>
      </c>
      <c r="V107" s="108"/>
      <c r="W107" s="108"/>
      <c r="X107" s="108"/>
      <c r="Y107" s="2"/>
      <c r="Z107" s="2"/>
      <c r="AA107" s="2"/>
      <c r="AB107" s="2"/>
      <c r="AC107" s="2"/>
      <c r="AD107" s="2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</row>
    <row r="108" spans="1:71" s="58" customFormat="1" ht="12" customHeight="1" x14ac:dyDescent="0.25">
      <c r="B108" s="101"/>
      <c r="C108" s="110" t="s">
        <v>30</v>
      </c>
      <c r="D108" s="108"/>
      <c r="E108" s="108">
        <v>160</v>
      </c>
      <c r="F108" s="108">
        <v>160</v>
      </c>
      <c r="G108" s="108"/>
      <c r="H108" s="108">
        <v>160</v>
      </c>
      <c r="I108" s="108">
        <v>160</v>
      </c>
      <c r="J108" s="108">
        <v>160</v>
      </c>
      <c r="K108" s="108">
        <v>160</v>
      </c>
      <c r="L108" s="108">
        <v>160</v>
      </c>
      <c r="M108" s="108">
        <v>160</v>
      </c>
      <c r="N108" s="108">
        <v>160</v>
      </c>
      <c r="O108" s="108">
        <v>160</v>
      </c>
      <c r="P108" s="108">
        <v>160</v>
      </c>
      <c r="Q108" s="108">
        <v>160</v>
      </c>
      <c r="R108" s="108">
        <v>160</v>
      </c>
      <c r="S108" s="108">
        <v>160</v>
      </c>
      <c r="T108" s="108">
        <v>160</v>
      </c>
      <c r="U108" s="108">
        <v>160</v>
      </c>
      <c r="V108" s="108"/>
      <c r="W108" s="108">
        <v>160</v>
      </c>
      <c r="X108" s="108"/>
      <c r="Y108" s="2"/>
      <c r="Z108" s="2"/>
      <c r="AA108" s="2"/>
      <c r="AB108" s="2"/>
      <c r="AC108" s="2"/>
      <c r="AD108" s="2"/>
      <c r="AE108" s="98"/>
      <c r="AF108" s="98"/>
      <c r="AG108" s="98"/>
      <c r="AH108" s="98"/>
      <c r="AI108" s="98"/>
      <c r="AJ108" s="98"/>
      <c r="AK108" s="98"/>
      <c r="AL108" s="98"/>
      <c r="AM108" s="98"/>
      <c r="AN108" s="98"/>
      <c r="AO108" s="98"/>
      <c r="AP108" s="98"/>
      <c r="AQ108" s="98"/>
      <c r="AR108" s="98"/>
      <c r="AS108" s="98"/>
      <c r="AT108" s="98"/>
      <c r="AU108" s="98"/>
      <c r="AV108" s="98"/>
      <c r="AW108" s="98"/>
      <c r="AX108" s="98"/>
      <c r="AY108" s="98"/>
      <c r="AZ108" s="98"/>
      <c r="BA108" s="98"/>
      <c r="BB108" s="98"/>
      <c r="BC108" s="98"/>
      <c r="BD108" s="98"/>
      <c r="BE108" s="98"/>
      <c r="BF108" s="98"/>
      <c r="BG108" s="98"/>
      <c r="BH108" s="98"/>
      <c r="BI108" s="98"/>
      <c r="BJ108" s="98"/>
      <c r="BK108" s="98"/>
    </row>
    <row r="109" spans="1:71" s="58" customFormat="1" ht="12" customHeight="1" x14ac:dyDescent="0.25">
      <c r="A109"/>
      <c r="B109"/>
      <c r="C10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</row>
    <row r="110" spans="1:71" x14ac:dyDescent="0.25">
      <c r="BQ110"/>
      <c r="BR110"/>
      <c r="BS110"/>
    </row>
    <row r="111" spans="1:71" x14ac:dyDescent="0.25">
      <c r="B111" s="59" t="s">
        <v>28</v>
      </c>
      <c r="C111" s="6" t="s">
        <v>116</v>
      </c>
    </row>
    <row r="112" spans="1:71" x14ac:dyDescent="0.25">
      <c r="B112" s="59" t="s">
        <v>117</v>
      </c>
      <c r="C112" s="6" t="s">
        <v>118</v>
      </c>
    </row>
    <row r="113" spans="2:3" x14ac:dyDescent="0.25">
      <c r="B113" s="60" t="s">
        <v>119</v>
      </c>
      <c r="C113" s="6" t="s">
        <v>120</v>
      </c>
    </row>
  </sheetData>
  <phoneticPr fontId="14" type="noConversion"/>
  <pageMargins left="0.25" right="0.25" top="0.75" bottom="0.75" header="0.3" footer="0.3"/>
  <pageSetup paperSize="8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CX253"/>
  <sheetViews>
    <sheetView zoomScale="55" zoomScaleNormal="55" workbookViewId="0">
      <selection activeCell="B3" sqref="B3"/>
    </sheetView>
  </sheetViews>
  <sheetFormatPr baseColWidth="10" defaultColWidth="11.42578125" defaultRowHeight="15" x14ac:dyDescent="0.25"/>
  <cols>
    <col min="1" max="1" width="2.28515625" customWidth="1"/>
    <col min="2" max="2" width="24.28515625" style="65" customWidth="1"/>
    <col min="3" max="3" width="23.85546875" style="65" customWidth="1"/>
    <col min="4" max="76" width="6.7109375" style="64" customWidth="1"/>
    <col min="77" max="77" width="6.7109375" style="66" customWidth="1"/>
    <col min="78" max="102" width="6.7109375" style="64" customWidth="1"/>
    <col min="103" max="16384" width="11.42578125" style="65"/>
  </cols>
  <sheetData>
    <row r="1" spans="1:102" customFormat="1" ht="28.5" x14ac:dyDescent="0.45">
      <c r="A1" s="1" t="s">
        <v>152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6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customFormat="1" ht="28.5" x14ac:dyDescent="0.45">
      <c r="A2" s="1" t="s">
        <v>153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6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</row>
    <row r="3" spans="1:102" customFormat="1" x14ac:dyDescent="0.25">
      <c r="A3" s="61" t="s">
        <v>218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6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</row>
    <row r="4" spans="1:102" customFormat="1" x14ac:dyDescent="0.25">
      <c r="A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6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</row>
    <row r="5" spans="1:102" customFormat="1" x14ac:dyDescent="0.25">
      <c r="A5" s="5"/>
      <c r="B5" s="176"/>
      <c r="C5" s="176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6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</row>
    <row r="6" spans="1:102" customFormat="1" x14ac:dyDescent="0.25">
      <c r="B6" s="96"/>
      <c r="C6" s="104" t="s">
        <v>86</v>
      </c>
      <c r="D6" s="84">
        <v>1</v>
      </c>
      <c r="E6" s="84">
        <v>5</v>
      </c>
      <c r="F6" s="11">
        <v>7</v>
      </c>
      <c r="G6" s="84">
        <v>9</v>
      </c>
      <c r="H6" s="84"/>
      <c r="I6" s="84">
        <v>11</v>
      </c>
      <c r="J6" s="84">
        <v>13</v>
      </c>
      <c r="K6" s="84">
        <v>15</v>
      </c>
      <c r="L6" s="84">
        <v>17</v>
      </c>
      <c r="M6" s="84">
        <v>19</v>
      </c>
      <c r="N6" s="84">
        <v>21</v>
      </c>
      <c r="O6" s="84">
        <v>23</v>
      </c>
      <c r="P6" s="84">
        <v>25</v>
      </c>
      <c r="Q6" s="84">
        <v>27</v>
      </c>
      <c r="R6" s="84">
        <v>29</v>
      </c>
      <c r="S6" s="84">
        <v>31</v>
      </c>
      <c r="T6" s="84">
        <v>33</v>
      </c>
      <c r="U6" s="84">
        <v>35</v>
      </c>
      <c r="V6" s="84">
        <v>37</v>
      </c>
      <c r="W6" s="84">
        <v>39</v>
      </c>
      <c r="X6" s="187">
        <v>41</v>
      </c>
      <c r="Y6" s="84" t="s">
        <v>154</v>
      </c>
      <c r="Z6" s="139" t="s">
        <v>155</v>
      </c>
      <c r="AA6" s="138" t="s">
        <v>156</v>
      </c>
      <c r="AB6" s="190" t="s">
        <v>157</v>
      </c>
      <c r="AC6" s="11">
        <v>47</v>
      </c>
      <c r="AD6" s="84">
        <v>49</v>
      </c>
      <c r="AE6" s="84">
        <v>51</v>
      </c>
      <c r="AF6" s="84">
        <v>53</v>
      </c>
      <c r="AG6" s="84">
        <v>55</v>
      </c>
      <c r="AH6" s="84">
        <v>57</v>
      </c>
      <c r="AI6" s="84">
        <v>59</v>
      </c>
      <c r="AJ6" s="84">
        <v>61</v>
      </c>
      <c r="AK6" s="84">
        <v>63</v>
      </c>
      <c r="AL6" s="84">
        <v>65</v>
      </c>
      <c r="AM6" s="84">
        <v>67</v>
      </c>
      <c r="AN6" s="84">
        <v>69</v>
      </c>
      <c r="AO6" s="84">
        <v>71</v>
      </c>
      <c r="AP6" s="84">
        <v>73</v>
      </c>
      <c r="AQ6" s="84">
        <v>75</v>
      </c>
      <c r="AR6" s="84">
        <v>77</v>
      </c>
      <c r="AS6" s="84">
        <v>79</v>
      </c>
      <c r="AT6" s="84">
        <v>81</v>
      </c>
      <c r="AU6" s="84">
        <v>83</v>
      </c>
      <c r="AV6" s="84">
        <v>85</v>
      </c>
      <c r="AW6" s="2"/>
      <c r="AX6" s="2"/>
      <c r="AY6" s="2"/>
      <c r="AZ6" s="2"/>
      <c r="BA6" s="6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102" customFormat="1" x14ac:dyDescent="0.25">
      <c r="B7" s="103"/>
      <c r="C7" s="60" t="s">
        <v>158</v>
      </c>
      <c r="D7" s="192" t="s">
        <v>6</v>
      </c>
      <c r="E7" s="192" t="s">
        <v>6</v>
      </c>
      <c r="F7" s="193" t="s">
        <v>0</v>
      </c>
      <c r="G7" s="194" t="s">
        <v>6</v>
      </c>
      <c r="H7" s="194" t="s">
        <v>6</v>
      </c>
      <c r="I7" s="192" t="s">
        <v>0</v>
      </c>
      <c r="J7" s="192" t="s">
        <v>0</v>
      </c>
      <c r="K7" s="192" t="s">
        <v>6</v>
      </c>
      <c r="L7" s="195" t="s">
        <v>6</v>
      </c>
      <c r="M7" s="195" t="s">
        <v>0</v>
      </c>
      <c r="N7" s="195" t="s">
        <v>0</v>
      </c>
      <c r="O7" s="193" t="s">
        <v>6</v>
      </c>
      <c r="P7" s="192" t="s">
        <v>0</v>
      </c>
      <c r="Q7" s="192" t="s">
        <v>6</v>
      </c>
      <c r="R7" s="192" t="s">
        <v>0</v>
      </c>
      <c r="S7" s="192" t="s">
        <v>6</v>
      </c>
      <c r="T7" s="192" t="s">
        <v>0</v>
      </c>
      <c r="U7" s="192" t="s">
        <v>6</v>
      </c>
      <c r="V7" s="192" t="s">
        <v>0</v>
      </c>
      <c r="W7" s="192" t="s">
        <v>6</v>
      </c>
      <c r="X7" s="193" t="s">
        <v>0</v>
      </c>
      <c r="Y7" s="192" t="s">
        <v>6</v>
      </c>
      <c r="Z7" s="196" t="s">
        <v>0</v>
      </c>
      <c r="AA7" s="197" t="s">
        <v>6</v>
      </c>
      <c r="AB7" s="198" t="s">
        <v>0</v>
      </c>
      <c r="AC7" s="193" t="s">
        <v>6</v>
      </c>
      <c r="AD7" s="192" t="s">
        <v>0</v>
      </c>
      <c r="AE7" s="192" t="s">
        <v>6</v>
      </c>
      <c r="AF7" s="192" t="s">
        <v>0</v>
      </c>
      <c r="AG7" s="192" t="s">
        <v>6</v>
      </c>
      <c r="AH7" s="192" t="s">
        <v>0</v>
      </c>
      <c r="AI7" s="192" t="s">
        <v>6</v>
      </c>
      <c r="AJ7" s="192" t="s">
        <v>0</v>
      </c>
      <c r="AK7" s="192" t="s">
        <v>6</v>
      </c>
      <c r="AL7" s="192" t="s">
        <v>0</v>
      </c>
      <c r="AM7" s="192" t="s">
        <v>6</v>
      </c>
      <c r="AN7" s="192" t="s">
        <v>0</v>
      </c>
      <c r="AO7" s="192" t="s">
        <v>6</v>
      </c>
      <c r="AP7" s="192" t="s">
        <v>0</v>
      </c>
      <c r="AQ7" s="192" t="s">
        <v>6</v>
      </c>
      <c r="AR7" s="192" t="s">
        <v>6</v>
      </c>
      <c r="AS7" s="192" t="s">
        <v>6</v>
      </c>
      <c r="AT7" s="192" t="s">
        <v>6</v>
      </c>
      <c r="AU7" s="192" t="s">
        <v>6</v>
      </c>
      <c r="AV7" s="192" t="s">
        <v>6</v>
      </c>
      <c r="AW7" s="2"/>
      <c r="AX7" s="2"/>
      <c r="AY7" s="2"/>
      <c r="AZ7" s="2"/>
      <c r="BA7" s="6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102" customFormat="1" ht="15.75" thickBot="1" x14ac:dyDescent="0.3">
      <c r="B8" s="40" t="s">
        <v>91</v>
      </c>
      <c r="C8" s="60" t="s">
        <v>87</v>
      </c>
      <c r="D8" s="85" t="s">
        <v>88</v>
      </c>
      <c r="E8" s="85" t="s">
        <v>89</v>
      </c>
      <c r="F8" s="2" t="s">
        <v>89</v>
      </c>
      <c r="G8" s="13" t="s">
        <v>89</v>
      </c>
      <c r="H8" s="13" t="s">
        <v>29</v>
      </c>
      <c r="I8" s="85" t="s">
        <v>29</v>
      </c>
      <c r="J8" s="85" t="s">
        <v>88</v>
      </c>
      <c r="K8" s="85" t="s">
        <v>88</v>
      </c>
      <c r="L8" s="14" t="s">
        <v>159</v>
      </c>
      <c r="M8" s="14" t="s">
        <v>159</v>
      </c>
      <c r="N8" s="14" t="s">
        <v>88</v>
      </c>
      <c r="O8" s="2" t="s">
        <v>90</v>
      </c>
      <c r="P8" s="85" t="s">
        <v>90</v>
      </c>
      <c r="Q8" s="85" t="s">
        <v>90</v>
      </c>
      <c r="R8" s="85" t="s">
        <v>90</v>
      </c>
      <c r="S8" s="85" t="s">
        <v>90</v>
      </c>
      <c r="T8" s="85" t="s">
        <v>90</v>
      </c>
      <c r="U8" s="85" t="s">
        <v>90</v>
      </c>
      <c r="V8" s="85" t="s">
        <v>90</v>
      </c>
      <c r="W8" s="85" t="s">
        <v>90</v>
      </c>
      <c r="X8" s="2" t="s">
        <v>90</v>
      </c>
      <c r="Y8" s="85" t="s">
        <v>28</v>
      </c>
      <c r="Z8" s="82" t="s">
        <v>28</v>
      </c>
      <c r="AA8" s="81" t="s">
        <v>68</v>
      </c>
      <c r="AB8" s="191" t="s">
        <v>68</v>
      </c>
      <c r="AC8" s="2" t="s">
        <v>90</v>
      </c>
      <c r="AD8" s="85" t="s">
        <v>90</v>
      </c>
      <c r="AE8" s="85" t="s">
        <v>90</v>
      </c>
      <c r="AF8" s="85" t="s">
        <v>90</v>
      </c>
      <c r="AG8" s="85" t="s">
        <v>90</v>
      </c>
      <c r="AH8" s="85" t="s">
        <v>90</v>
      </c>
      <c r="AI8" s="85" t="s">
        <v>90</v>
      </c>
      <c r="AJ8" s="85" t="s">
        <v>90</v>
      </c>
      <c r="AK8" s="85" t="s">
        <v>90</v>
      </c>
      <c r="AL8" s="85" t="s">
        <v>90</v>
      </c>
      <c r="AM8" s="85" t="s">
        <v>90</v>
      </c>
      <c r="AN8" s="85" t="s">
        <v>90</v>
      </c>
      <c r="AO8" s="85" t="s">
        <v>90</v>
      </c>
      <c r="AP8" s="85" t="s">
        <v>90</v>
      </c>
      <c r="AQ8" s="85" t="s">
        <v>90</v>
      </c>
      <c r="AR8" s="85" t="s">
        <v>90</v>
      </c>
      <c r="AS8" s="85" t="s">
        <v>90</v>
      </c>
      <c r="AT8" s="85" t="s">
        <v>160</v>
      </c>
      <c r="AU8" s="85" t="s">
        <v>122</v>
      </c>
      <c r="AV8" s="85" t="s">
        <v>122</v>
      </c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102" customFormat="1" x14ac:dyDescent="0.25">
      <c r="B9" s="130"/>
      <c r="C9" s="131" t="s">
        <v>92</v>
      </c>
      <c r="D9" s="132"/>
      <c r="E9" s="132"/>
      <c r="F9" s="154"/>
      <c r="G9" s="188"/>
      <c r="H9" s="188"/>
      <c r="I9" s="155"/>
      <c r="J9" s="155"/>
      <c r="K9" s="156"/>
      <c r="L9" s="189"/>
      <c r="M9" s="160"/>
      <c r="N9" s="160"/>
      <c r="O9" s="158"/>
      <c r="P9" s="156"/>
      <c r="Q9" s="155"/>
      <c r="R9" s="155"/>
      <c r="S9" s="155"/>
      <c r="T9" s="155"/>
      <c r="U9" s="155"/>
      <c r="V9" s="155"/>
      <c r="W9" s="155"/>
      <c r="X9" s="158"/>
      <c r="Y9" s="155"/>
      <c r="Z9" s="157"/>
      <c r="AA9" s="159"/>
      <c r="AB9" s="167"/>
      <c r="AC9" s="158"/>
      <c r="AD9" s="156"/>
      <c r="AE9" s="155"/>
      <c r="AF9" s="156"/>
      <c r="AG9" s="155"/>
      <c r="AH9" s="156"/>
      <c r="AI9" s="155"/>
      <c r="AJ9" s="156"/>
      <c r="AK9" s="155"/>
      <c r="AL9" s="156"/>
      <c r="AM9" s="155"/>
      <c r="AN9" s="156"/>
      <c r="AO9" s="155"/>
      <c r="AP9" s="155"/>
      <c r="AQ9" s="155"/>
      <c r="AR9" s="156"/>
      <c r="AS9" s="156"/>
      <c r="AT9" s="156"/>
      <c r="AU9" s="156"/>
      <c r="AV9" s="156"/>
      <c r="AW9" s="2"/>
      <c r="AX9" s="2"/>
      <c r="AY9" s="2"/>
      <c r="AZ9" s="2"/>
      <c r="BA9" s="2"/>
      <c r="BB9" s="2"/>
      <c r="BC9" s="2"/>
      <c r="BD9" s="2"/>
      <c r="BE9" s="2"/>
    </row>
    <row r="10" spans="1:102" customFormat="1" x14ac:dyDescent="0.25">
      <c r="B10" s="103" t="s">
        <v>16</v>
      </c>
      <c r="D10" s="86"/>
      <c r="E10" s="86"/>
      <c r="F10" s="7"/>
      <c r="G10" s="174">
        <v>0.25555555555555559</v>
      </c>
      <c r="H10" s="174"/>
      <c r="I10" s="86">
        <v>0.27430555555555558</v>
      </c>
      <c r="J10" s="86"/>
      <c r="K10" s="86">
        <v>0.29236111111111113</v>
      </c>
      <c r="L10" s="86"/>
      <c r="M10" s="86">
        <v>0.31597222222222199</v>
      </c>
      <c r="N10" s="86"/>
      <c r="O10" s="7"/>
      <c r="P10" s="86">
        <v>0.35763888888888901</v>
      </c>
      <c r="Q10" s="86"/>
      <c r="R10" s="86">
        <v>0.39930555555555602</v>
      </c>
      <c r="S10" s="86"/>
      <c r="T10" s="86">
        <v>0.44097222222222299</v>
      </c>
      <c r="U10" s="86"/>
      <c r="V10" s="86">
        <v>0.48263888888889001</v>
      </c>
      <c r="W10" s="86"/>
      <c r="X10" s="7">
        <v>0.52430555555555702</v>
      </c>
      <c r="Y10" s="86"/>
      <c r="Z10" s="68"/>
      <c r="AA10" s="67"/>
      <c r="AB10" s="113">
        <v>0.56597222222222221</v>
      </c>
      <c r="AC10" s="7"/>
      <c r="AD10" s="86">
        <v>0.60763888888888895</v>
      </c>
      <c r="AE10" s="86"/>
      <c r="AF10" s="86">
        <v>0.64930555555555602</v>
      </c>
      <c r="AG10" s="86"/>
      <c r="AH10" s="86">
        <v>0.69097222222222199</v>
      </c>
      <c r="AI10" s="86"/>
      <c r="AJ10" s="86">
        <v>0.73263888888888895</v>
      </c>
      <c r="AK10" s="86"/>
      <c r="AL10" s="86">
        <v>0.77430555555555503</v>
      </c>
      <c r="AM10" s="86"/>
      <c r="AN10" s="86">
        <v>0.81597222222222199</v>
      </c>
      <c r="AO10" s="86"/>
      <c r="AP10" s="86">
        <v>0.85763888888888895</v>
      </c>
      <c r="AQ10" s="86"/>
      <c r="AR10" s="86">
        <v>0.91666666666666663</v>
      </c>
      <c r="AS10" s="86"/>
      <c r="AT10" s="86"/>
      <c r="AU10" s="86"/>
      <c r="AV10" s="86"/>
      <c r="AW10" s="2"/>
      <c r="AX10" s="2"/>
      <c r="AY10" s="2"/>
      <c r="AZ10" s="2"/>
      <c r="BA10" s="2"/>
      <c r="BB10" s="2"/>
      <c r="BC10" s="2"/>
      <c r="BD10" s="2"/>
      <c r="BE10" s="2"/>
    </row>
    <row r="11" spans="1:102" customFormat="1" x14ac:dyDescent="0.25">
      <c r="B11" s="35" t="s">
        <v>161</v>
      </c>
      <c r="D11" s="86"/>
      <c r="E11" s="86"/>
      <c r="F11" s="7"/>
      <c r="G11" s="174">
        <v>0.25694444444444448</v>
      </c>
      <c r="H11" s="174"/>
      <c r="I11" s="86">
        <v>0.27569444444444446</v>
      </c>
      <c r="J11" s="86"/>
      <c r="K11" s="86">
        <v>0.29375000000000001</v>
      </c>
      <c r="L11" s="86"/>
      <c r="M11" s="86">
        <v>0.31736111111111098</v>
      </c>
      <c r="N11" s="86"/>
      <c r="O11" s="7"/>
      <c r="P11" s="86">
        <v>0.35902777777777778</v>
      </c>
      <c r="Q11" s="86"/>
      <c r="R11" s="86">
        <v>0.40069444444444446</v>
      </c>
      <c r="S11" s="86"/>
      <c r="T11" s="86">
        <v>0.44236111111111098</v>
      </c>
      <c r="U11" s="86"/>
      <c r="V11" s="86">
        <v>0.484027777777778</v>
      </c>
      <c r="W11" s="86"/>
      <c r="X11" s="7">
        <v>0.52569444444444502</v>
      </c>
      <c r="Y11" s="86"/>
      <c r="Z11" s="68"/>
      <c r="AA11" s="67"/>
      <c r="AB11" s="113">
        <v>0.56736111111111109</v>
      </c>
      <c r="AC11" s="7"/>
      <c r="AD11" s="86">
        <v>0.60902777777777783</v>
      </c>
      <c r="AE11" s="86"/>
      <c r="AF11" s="86">
        <v>0.65069444444444446</v>
      </c>
      <c r="AG11" s="86"/>
      <c r="AH11" s="86">
        <v>0.69236111111111109</v>
      </c>
      <c r="AI11" s="86"/>
      <c r="AJ11" s="86">
        <v>0.73402777777777783</v>
      </c>
      <c r="AK11" s="86"/>
      <c r="AL11" s="86">
        <v>0.77569444444444446</v>
      </c>
      <c r="AM11" s="86"/>
      <c r="AN11" s="86">
        <v>0.81736111111111109</v>
      </c>
      <c r="AO11" s="86"/>
      <c r="AP11" s="86">
        <v>0.85902777777777783</v>
      </c>
      <c r="AQ11" s="86"/>
      <c r="AR11" s="86">
        <v>0.91805555555555551</v>
      </c>
      <c r="AS11" s="86"/>
      <c r="AT11" s="86"/>
      <c r="AU11" s="86"/>
      <c r="AV11" s="86"/>
      <c r="AW11" s="2"/>
      <c r="AX11" s="2"/>
      <c r="AY11" s="2"/>
      <c r="AZ11" s="2"/>
      <c r="BA11" s="2"/>
      <c r="BB11" s="2"/>
    </row>
    <row r="12" spans="1:102" customFormat="1" x14ac:dyDescent="0.25">
      <c r="B12" s="35" t="s">
        <v>162</v>
      </c>
      <c r="D12" s="86"/>
      <c r="E12" s="86"/>
      <c r="F12" s="7"/>
      <c r="G12" s="174">
        <v>0.26041666666666669</v>
      </c>
      <c r="H12" s="174"/>
      <c r="I12" s="86">
        <v>0.27916666666666667</v>
      </c>
      <c r="J12" s="86"/>
      <c r="K12" s="86">
        <v>0.29722222222222222</v>
      </c>
      <c r="L12" s="86"/>
      <c r="M12" s="86">
        <v>0.32083333333333303</v>
      </c>
      <c r="N12" s="86"/>
      <c r="O12" s="7"/>
      <c r="P12" s="86">
        <v>0.36249999999999999</v>
      </c>
      <c r="Q12" s="86"/>
      <c r="R12" s="86">
        <v>0.40416666666666662</v>
      </c>
      <c r="S12" s="86"/>
      <c r="T12" s="86">
        <v>0.44583333333333303</v>
      </c>
      <c r="U12" s="86"/>
      <c r="V12" s="86">
        <v>0.48749999999999999</v>
      </c>
      <c r="W12" s="86"/>
      <c r="X12" s="7">
        <v>0.52916666666666701</v>
      </c>
      <c r="Y12" s="86"/>
      <c r="Z12" s="68"/>
      <c r="AA12" s="67"/>
      <c r="AB12" s="113">
        <v>0.5708333333333333</v>
      </c>
      <c r="AC12" s="7"/>
      <c r="AD12" s="86">
        <v>0.61249999999999993</v>
      </c>
      <c r="AE12" s="86"/>
      <c r="AF12" s="86">
        <v>0.65416666666666667</v>
      </c>
      <c r="AG12" s="86"/>
      <c r="AH12" s="86">
        <v>0.6958333333333333</v>
      </c>
      <c r="AI12" s="86"/>
      <c r="AJ12" s="86">
        <v>0.73749999999999993</v>
      </c>
      <c r="AK12" s="86"/>
      <c r="AL12" s="86">
        <v>0.77916666666666667</v>
      </c>
      <c r="AM12" s="86"/>
      <c r="AN12" s="86">
        <v>0.8208333333333333</v>
      </c>
      <c r="AO12" s="86"/>
      <c r="AP12" s="86">
        <v>0.86249999999999993</v>
      </c>
      <c r="AQ12" s="86"/>
      <c r="AR12" s="86">
        <v>0.92152777777777772</v>
      </c>
      <c r="AS12" s="86"/>
      <c r="AT12" s="86"/>
      <c r="AU12" s="86"/>
      <c r="AV12" s="86"/>
      <c r="AW12" s="2"/>
      <c r="AX12" s="2"/>
      <c r="AY12" s="2"/>
      <c r="AZ12" s="2"/>
      <c r="BA12" s="2"/>
      <c r="BB12" s="2"/>
    </row>
    <row r="13" spans="1:102" customFormat="1" x14ac:dyDescent="0.25">
      <c r="B13" s="103" t="s">
        <v>164</v>
      </c>
      <c r="C13" t="s">
        <v>93</v>
      </c>
      <c r="D13" s="86"/>
      <c r="E13" s="86"/>
      <c r="F13" s="7"/>
      <c r="G13" s="174">
        <v>0.26250000000000001</v>
      </c>
      <c r="H13" s="174"/>
      <c r="I13" s="86">
        <v>0.28125</v>
      </c>
      <c r="J13" s="86"/>
      <c r="K13" s="86">
        <v>0.29930555555555555</v>
      </c>
      <c r="L13" s="86"/>
      <c r="M13" s="86">
        <v>0.32291666666666702</v>
      </c>
      <c r="N13" s="86"/>
      <c r="O13" s="7"/>
      <c r="P13" s="86">
        <v>0.36458333333333331</v>
      </c>
      <c r="Q13" s="86"/>
      <c r="R13" s="86">
        <v>0.40625</v>
      </c>
      <c r="S13" s="86"/>
      <c r="T13" s="86">
        <v>0.44791666666666669</v>
      </c>
      <c r="U13" s="86"/>
      <c r="V13" s="86">
        <v>0.48958333333333331</v>
      </c>
      <c r="W13" s="86"/>
      <c r="X13" s="7">
        <v>0.53125</v>
      </c>
      <c r="Y13" s="86"/>
      <c r="Z13" s="68"/>
      <c r="AA13" s="67"/>
      <c r="AB13" s="113">
        <v>0.57291666666666663</v>
      </c>
      <c r="AC13" s="7"/>
      <c r="AD13" s="86">
        <v>0.61458333333333337</v>
      </c>
      <c r="AE13" s="86"/>
      <c r="AF13" s="86">
        <v>0.65625</v>
      </c>
      <c r="AG13" s="86"/>
      <c r="AH13" s="86">
        <v>0.69791666666666663</v>
      </c>
      <c r="AI13" s="86"/>
      <c r="AJ13" s="86">
        <v>0.73958333333333337</v>
      </c>
      <c r="AK13" s="86"/>
      <c r="AL13" s="86">
        <v>0.78125</v>
      </c>
      <c r="AM13" s="86"/>
      <c r="AN13" s="86">
        <v>0.82291666666666663</v>
      </c>
      <c r="AO13" s="86"/>
      <c r="AP13" s="86">
        <v>0.86458333333333337</v>
      </c>
      <c r="AQ13" s="86"/>
      <c r="AR13" s="86">
        <v>0.92361111111111116</v>
      </c>
      <c r="AS13" s="86"/>
      <c r="AT13" s="86"/>
      <c r="AU13" s="86"/>
      <c r="AV13" s="86"/>
      <c r="AW13" s="2"/>
      <c r="AX13" s="2"/>
      <c r="AY13" s="2"/>
      <c r="AZ13" s="2"/>
      <c r="BA13" s="2"/>
      <c r="BB13" s="2"/>
    </row>
    <row r="14" spans="1:102" customFormat="1" x14ac:dyDescent="0.25">
      <c r="B14" s="96" t="s">
        <v>164</v>
      </c>
      <c r="C14" s="4"/>
      <c r="D14" s="89"/>
      <c r="E14" s="89"/>
      <c r="F14" s="8">
        <v>0.24027777777777778</v>
      </c>
      <c r="G14" s="173">
        <v>0.26319444444444445</v>
      </c>
      <c r="H14" s="173"/>
      <c r="I14" s="89">
        <v>0.28194444444444444</v>
      </c>
      <c r="J14" s="89"/>
      <c r="K14" s="89">
        <v>0.30069444444444443</v>
      </c>
      <c r="L14" s="105"/>
      <c r="M14" s="105">
        <v>0.32361111111111113</v>
      </c>
      <c r="N14" s="105">
        <v>0.32361111111111113</v>
      </c>
      <c r="O14" s="8"/>
      <c r="P14" s="89">
        <v>0.36527777777777781</v>
      </c>
      <c r="Q14" s="89"/>
      <c r="R14" s="89">
        <v>0.4069444444444445</v>
      </c>
      <c r="S14" s="89"/>
      <c r="T14" s="89">
        <v>0.44861111111111102</v>
      </c>
      <c r="U14" s="89"/>
      <c r="V14" s="89">
        <v>0.49027777777777798</v>
      </c>
      <c r="W14" s="89"/>
      <c r="X14" s="8">
        <v>0.531944444444445</v>
      </c>
      <c r="Y14" s="89">
        <v>0.55625000000000002</v>
      </c>
      <c r="Z14" s="72"/>
      <c r="AA14" s="71"/>
      <c r="AB14" s="124">
        <v>0.57361111111111118</v>
      </c>
      <c r="AC14" s="8"/>
      <c r="AD14" s="89">
        <v>0.61527777777777781</v>
      </c>
      <c r="AE14" s="89"/>
      <c r="AF14" s="89">
        <v>0.65694444444444444</v>
      </c>
      <c r="AG14" s="89"/>
      <c r="AH14" s="89">
        <v>0.69861111111111107</v>
      </c>
      <c r="AI14" s="89"/>
      <c r="AJ14" s="89">
        <v>0.7402777777777777</v>
      </c>
      <c r="AK14" s="89"/>
      <c r="AL14" s="89">
        <v>0.78194444444444444</v>
      </c>
      <c r="AM14" s="89"/>
      <c r="AN14" s="89">
        <v>0.82361111111111107</v>
      </c>
      <c r="AO14" s="89"/>
      <c r="AP14" s="89">
        <v>0.8652777777777777</v>
      </c>
      <c r="AQ14" s="89"/>
      <c r="AR14" s="89">
        <v>0.9243055555555556</v>
      </c>
      <c r="AS14" s="89"/>
      <c r="AT14" s="89"/>
      <c r="AU14" s="89"/>
      <c r="AV14" s="89"/>
      <c r="AW14" s="2"/>
      <c r="AX14" s="2"/>
      <c r="AY14" s="2"/>
      <c r="AZ14" s="2"/>
      <c r="BA14" s="2"/>
      <c r="BB14" s="2"/>
    </row>
    <row r="15" spans="1:102" customFormat="1" x14ac:dyDescent="0.25">
      <c r="B15" s="35" t="s">
        <v>165</v>
      </c>
      <c r="D15" s="86"/>
      <c r="E15" s="86"/>
      <c r="F15" s="7">
        <v>0.24236111111111111</v>
      </c>
      <c r="G15" s="174">
        <v>0.26527777777777778</v>
      </c>
      <c r="H15" s="174"/>
      <c r="I15" s="86">
        <v>0.28402777777777777</v>
      </c>
      <c r="J15" s="86"/>
      <c r="K15" s="86">
        <v>0.30277777777777776</v>
      </c>
      <c r="L15" s="106"/>
      <c r="M15" s="106">
        <v>0.32569444444444445</v>
      </c>
      <c r="N15" s="106">
        <v>0.32569444444444445</v>
      </c>
      <c r="O15" s="7"/>
      <c r="P15" s="86">
        <v>0.36736111111111108</v>
      </c>
      <c r="Q15" s="86"/>
      <c r="R15" s="86">
        <v>0.40902777777777777</v>
      </c>
      <c r="S15" s="86"/>
      <c r="T15" s="86">
        <v>0.45069444444444501</v>
      </c>
      <c r="U15" s="86"/>
      <c r="V15" s="86">
        <v>0.49236111111111103</v>
      </c>
      <c r="W15" s="86"/>
      <c r="X15" s="7">
        <v>0.53402777777777799</v>
      </c>
      <c r="Y15" s="86">
        <v>0.55833333333333335</v>
      </c>
      <c r="Z15" s="68"/>
      <c r="AA15" s="67"/>
      <c r="AB15" s="113">
        <v>0.5756944444444444</v>
      </c>
      <c r="AC15" s="7"/>
      <c r="AD15" s="86">
        <v>0.61736111111111114</v>
      </c>
      <c r="AE15" s="86"/>
      <c r="AF15" s="86">
        <v>0.65902777777777777</v>
      </c>
      <c r="AG15" s="86"/>
      <c r="AH15" s="86">
        <v>0.7006944444444444</v>
      </c>
      <c r="AI15" s="86"/>
      <c r="AJ15" s="86">
        <v>0.74236111111111114</v>
      </c>
      <c r="AK15" s="86"/>
      <c r="AL15" s="86">
        <v>0.78402777777777777</v>
      </c>
      <c r="AM15" s="86"/>
      <c r="AN15" s="86">
        <v>0.8256944444444444</v>
      </c>
      <c r="AO15" s="86"/>
      <c r="AP15" s="86">
        <v>0.86736111111111114</v>
      </c>
      <c r="AQ15" s="86"/>
      <c r="AR15" s="86">
        <v>0.92638888888888893</v>
      </c>
      <c r="AS15" s="86"/>
      <c r="AT15" s="86"/>
      <c r="AU15" s="86"/>
      <c r="AV15" s="86"/>
      <c r="AW15" s="2"/>
      <c r="AX15" s="2"/>
      <c r="AY15" s="2"/>
      <c r="AZ15" s="2"/>
      <c r="BA15" s="2"/>
      <c r="BB15" s="2"/>
    </row>
    <row r="16" spans="1:102" customFormat="1" x14ac:dyDescent="0.25">
      <c r="B16" s="35" t="s">
        <v>166</v>
      </c>
      <c r="C16" s="7"/>
      <c r="D16" s="86"/>
      <c r="E16" s="86"/>
      <c r="F16" s="7">
        <v>0.24374999999999999</v>
      </c>
      <c r="G16" s="174">
        <v>0.26666666666666666</v>
      </c>
      <c r="H16" s="174"/>
      <c r="I16" s="86">
        <v>0.28541666666666665</v>
      </c>
      <c r="J16" s="86"/>
      <c r="K16" s="86">
        <v>0.30416666666666664</v>
      </c>
      <c r="L16" s="106"/>
      <c r="M16" s="106">
        <v>0.32708333333333334</v>
      </c>
      <c r="N16" s="106">
        <v>0.32708333333333334</v>
      </c>
      <c r="O16" s="7"/>
      <c r="P16" s="86">
        <v>0.36874999999999997</v>
      </c>
      <c r="Q16" s="86"/>
      <c r="R16" s="86">
        <v>0.41180555555555554</v>
      </c>
      <c r="S16" s="86"/>
      <c r="T16" s="86">
        <v>0.45486111111111099</v>
      </c>
      <c r="U16" s="86"/>
      <c r="V16" s="86">
        <v>0.49791666666666701</v>
      </c>
      <c r="W16" s="86"/>
      <c r="X16" s="7">
        <v>0.54097222222222197</v>
      </c>
      <c r="Y16" s="86">
        <v>0.55972222222222223</v>
      </c>
      <c r="Z16" s="68"/>
      <c r="AA16" s="67"/>
      <c r="AB16" s="113">
        <v>0.57708333333333328</v>
      </c>
      <c r="AC16" s="7"/>
      <c r="AD16" s="86">
        <v>0.61875000000000002</v>
      </c>
      <c r="AE16" s="86"/>
      <c r="AF16" s="86">
        <v>0.66041666666666665</v>
      </c>
      <c r="AG16" s="86"/>
      <c r="AH16" s="86">
        <v>0.70208333333333339</v>
      </c>
      <c r="AI16" s="86"/>
      <c r="AJ16" s="86">
        <v>0.74375000000000002</v>
      </c>
      <c r="AK16" s="86"/>
      <c r="AL16" s="86">
        <v>0.78541666666666676</v>
      </c>
      <c r="AM16" s="86"/>
      <c r="AN16" s="86">
        <v>0.82708333333333339</v>
      </c>
      <c r="AO16" s="86"/>
      <c r="AP16" s="86">
        <v>0.86875000000000002</v>
      </c>
      <c r="AQ16" s="86"/>
      <c r="AR16" s="86">
        <v>0.92777777777777781</v>
      </c>
      <c r="AS16" s="86"/>
      <c r="AT16" s="86"/>
      <c r="AU16" s="86"/>
      <c r="AV16" s="86"/>
      <c r="AW16" s="2"/>
      <c r="AX16" s="2"/>
      <c r="AY16" s="2"/>
      <c r="AZ16" s="2"/>
      <c r="BA16" s="2"/>
      <c r="BB16" s="2"/>
    </row>
    <row r="17" spans="2:54" customFormat="1" x14ac:dyDescent="0.25">
      <c r="B17" s="35" t="s">
        <v>15</v>
      </c>
      <c r="C17" t="s">
        <v>93</v>
      </c>
      <c r="D17" s="86"/>
      <c r="E17" s="86"/>
      <c r="F17" s="7">
        <v>0.24583333333333335</v>
      </c>
      <c r="G17" s="174">
        <v>0.26874999999999999</v>
      </c>
      <c r="H17" s="174"/>
      <c r="I17" s="86">
        <v>0.28749999999999998</v>
      </c>
      <c r="J17" s="86"/>
      <c r="K17" s="86">
        <v>0.30624999999999997</v>
      </c>
      <c r="L17" s="106"/>
      <c r="M17" s="106">
        <v>0.32916666666666666</v>
      </c>
      <c r="N17" s="106">
        <v>0.32916666666666666</v>
      </c>
      <c r="O17" s="7"/>
      <c r="P17" s="86">
        <v>0.37083333333333335</v>
      </c>
      <c r="Q17" s="86"/>
      <c r="R17" s="86">
        <v>0.41250000000000003</v>
      </c>
      <c r="S17" s="86"/>
      <c r="T17" s="86">
        <v>0.454166666666667</v>
      </c>
      <c r="U17" s="86"/>
      <c r="V17" s="86">
        <v>0.49583333333333302</v>
      </c>
      <c r="W17" s="86"/>
      <c r="X17" s="7">
        <v>0.53749999999999998</v>
      </c>
      <c r="Y17" s="86">
        <v>0.56180555555555556</v>
      </c>
      <c r="Z17" s="68"/>
      <c r="AA17" s="67"/>
      <c r="AB17" s="113">
        <v>0.57916666666666672</v>
      </c>
      <c r="AC17" s="7"/>
      <c r="AD17" s="86">
        <v>0.62083333333333335</v>
      </c>
      <c r="AE17" s="86"/>
      <c r="AF17" s="86">
        <v>0.66249999999999998</v>
      </c>
      <c r="AG17" s="86"/>
      <c r="AH17" s="86">
        <v>0.70416666666666661</v>
      </c>
      <c r="AI17" s="86"/>
      <c r="AJ17" s="86">
        <v>0.74583333333333324</v>
      </c>
      <c r="AK17" s="86"/>
      <c r="AL17" s="86">
        <v>0.78749999999999998</v>
      </c>
      <c r="AM17" s="86"/>
      <c r="AN17" s="86">
        <v>0.82916666666666661</v>
      </c>
      <c r="AO17" s="86"/>
      <c r="AP17" s="86">
        <v>0.87083333333333324</v>
      </c>
      <c r="AQ17" s="86"/>
      <c r="AR17" s="86">
        <v>0.92986111111111114</v>
      </c>
      <c r="AS17" s="86"/>
      <c r="AT17" s="86"/>
      <c r="AU17" s="86"/>
      <c r="AV17" s="86"/>
      <c r="AW17" s="2"/>
      <c r="AX17" s="2"/>
      <c r="AY17" s="2"/>
      <c r="AZ17" s="2"/>
      <c r="BA17" s="2"/>
      <c r="BB17" s="2"/>
    </row>
    <row r="18" spans="2:54" customFormat="1" x14ac:dyDescent="0.25">
      <c r="B18" s="33" t="s">
        <v>15</v>
      </c>
      <c r="C18" s="4"/>
      <c r="D18" s="89"/>
      <c r="E18" s="89"/>
      <c r="F18" s="8">
        <v>0.24861111111111112</v>
      </c>
      <c r="G18" s="173">
        <v>0.27152777777777776</v>
      </c>
      <c r="H18" s="173"/>
      <c r="I18" s="89">
        <v>0.2902777777777778</v>
      </c>
      <c r="J18" s="89"/>
      <c r="K18" s="89">
        <v>0.30902777777777779</v>
      </c>
      <c r="L18" s="105"/>
      <c r="M18" s="105">
        <v>0.33194444444444443</v>
      </c>
      <c r="N18" s="105">
        <v>0.33194444444444443</v>
      </c>
      <c r="O18" s="8"/>
      <c r="P18" s="89">
        <v>0.37361111111111112</v>
      </c>
      <c r="Q18" s="89"/>
      <c r="R18" s="89">
        <v>0.4152777777777778</v>
      </c>
      <c r="S18" s="89"/>
      <c r="T18" s="89">
        <v>0.45694444444444399</v>
      </c>
      <c r="U18" s="89"/>
      <c r="V18" s="89">
        <v>0.49861111111111101</v>
      </c>
      <c r="W18" s="89"/>
      <c r="X18" s="8">
        <v>0.54027777777777797</v>
      </c>
      <c r="Y18" s="89">
        <v>0.56319444444444444</v>
      </c>
      <c r="Z18" s="72"/>
      <c r="AA18" s="71"/>
      <c r="AB18" s="124">
        <v>0.58194444444444449</v>
      </c>
      <c r="AC18" s="8"/>
      <c r="AD18" s="89">
        <v>0.62361111111111112</v>
      </c>
      <c r="AE18" s="89"/>
      <c r="AF18" s="89">
        <v>0.66527777777777775</v>
      </c>
      <c r="AG18" s="89"/>
      <c r="AH18" s="89">
        <v>0.70694444444444438</v>
      </c>
      <c r="AI18" s="89"/>
      <c r="AJ18" s="89">
        <v>0.74861111111111101</v>
      </c>
      <c r="AK18" s="89"/>
      <c r="AL18" s="89">
        <v>0.79027777777777775</v>
      </c>
      <c r="AM18" s="89"/>
      <c r="AN18" s="89">
        <v>0.83194444444444438</v>
      </c>
      <c r="AO18" s="89"/>
      <c r="AP18" s="89">
        <v>0.87361111111111101</v>
      </c>
      <c r="AQ18" s="89"/>
      <c r="AR18" s="89">
        <v>0.93263888888888891</v>
      </c>
      <c r="AS18" s="89"/>
      <c r="AT18" s="89"/>
      <c r="AU18" s="89"/>
      <c r="AV18" s="89"/>
      <c r="AW18" s="2"/>
      <c r="AX18" s="2"/>
      <c r="AY18" s="2"/>
      <c r="AZ18" s="2"/>
      <c r="BA18" s="2"/>
      <c r="BB18" s="2"/>
    </row>
    <row r="19" spans="2:54" customFormat="1" x14ac:dyDescent="0.25">
      <c r="B19" s="35" t="s">
        <v>167</v>
      </c>
      <c r="D19" s="86"/>
      <c r="E19" s="86"/>
      <c r="F19" s="7">
        <v>0.25277777777777777</v>
      </c>
      <c r="G19" s="174">
        <v>0.27569444444444446</v>
      </c>
      <c r="H19" s="174"/>
      <c r="I19" s="86">
        <v>0.29444444444444445</v>
      </c>
      <c r="J19" s="86"/>
      <c r="K19" s="86">
        <v>0.31319444444444444</v>
      </c>
      <c r="L19" s="106"/>
      <c r="M19" s="106">
        <v>0.33611111111111108</v>
      </c>
      <c r="N19" s="106">
        <v>0.33611111111111108</v>
      </c>
      <c r="O19" s="7"/>
      <c r="P19" s="86">
        <v>0.37777777777777777</v>
      </c>
      <c r="Q19" s="86"/>
      <c r="R19" s="86">
        <v>0.41944444444444445</v>
      </c>
      <c r="S19" s="86"/>
      <c r="T19" s="86">
        <v>0.46111111111111103</v>
      </c>
      <c r="U19" s="86"/>
      <c r="V19" s="86">
        <v>0.50277777777777799</v>
      </c>
      <c r="W19" s="86"/>
      <c r="X19" s="7">
        <v>0.54444444444444495</v>
      </c>
      <c r="Y19" s="86">
        <v>0.56736111111111109</v>
      </c>
      <c r="Z19" s="68"/>
      <c r="AA19" s="67"/>
      <c r="AB19" s="113">
        <v>0.58611111111111114</v>
      </c>
      <c r="AC19" s="7"/>
      <c r="AD19" s="86">
        <v>0.62777777777777777</v>
      </c>
      <c r="AE19" s="86"/>
      <c r="AF19" s="86">
        <v>0.6694444444444444</v>
      </c>
      <c r="AG19" s="86"/>
      <c r="AH19" s="86">
        <v>0.71111111111111114</v>
      </c>
      <c r="AI19" s="86"/>
      <c r="AJ19" s="86">
        <v>0.75277777777777777</v>
      </c>
      <c r="AK19" s="86"/>
      <c r="AL19" s="86">
        <v>0.7944444444444444</v>
      </c>
      <c r="AM19" s="86"/>
      <c r="AN19" s="86">
        <v>0.83611111111111114</v>
      </c>
      <c r="AO19" s="86"/>
      <c r="AP19" s="86">
        <v>0.87777777777777777</v>
      </c>
      <c r="AQ19" s="86"/>
      <c r="AR19" s="86">
        <v>0.93680555555555556</v>
      </c>
      <c r="AS19" s="86"/>
      <c r="AT19" s="86"/>
      <c r="AU19" s="86"/>
      <c r="AV19" s="86"/>
      <c r="AW19" s="2"/>
      <c r="AX19" s="2"/>
      <c r="AY19" s="2"/>
      <c r="AZ19" s="2"/>
      <c r="BA19" s="2"/>
      <c r="BB19" s="2"/>
    </row>
    <row r="20" spans="2:54" customFormat="1" x14ac:dyDescent="0.25">
      <c r="B20" s="35" t="s">
        <v>168</v>
      </c>
      <c r="D20" s="86"/>
      <c r="E20" s="86"/>
      <c r="F20" s="7">
        <v>0.25486111111111109</v>
      </c>
      <c r="G20" s="174">
        <v>0.27777777777777779</v>
      </c>
      <c r="H20" s="174"/>
      <c r="I20" s="86">
        <v>0.29652777777777778</v>
      </c>
      <c r="J20" s="86"/>
      <c r="K20" s="86">
        <v>0.31458333333333333</v>
      </c>
      <c r="L20" s="106"/>
      <c r="M20" s="106">
        <v>0.33819444444444446</v>
      </c>
      <c r="N20" s="106">
        <v>0.33819444444444446</v>
      </c>
      <c r="O20" s="7"/>
      <c r="P20" s="86">
        <v>0.37986111111111115</v>
      </c>
      <c r="Q20" s="86"/>
      <c r="R20" s="86">
        <v>0.42152777777777778</v>
      </c>
      <c r="S20" s="86"/>
      <c r="T20" s="86">
        <v>0.46319444444444402</v>
      </c>
      <c r="U20" s="86"/>
      <c r="V20" s="86">
        <v>0.50486111111111098</v>
      </c>
      <c r="W20" s="86"/>
      <c r="X20" s="7">
        <v>0.54652777777777795</v>
      </c>
      <c r="Y20" s="86">
        <v>0.56944444444444442</v>
      </c>
      <c r="Z20" s="68"/>
      <c r="AA20" s="67"/>
      <c r="AB20" s="113">
        <v>0.58819444444444446</v>
      </c>
      <c r="AC20" s="7"/>
      <c r="AD20" s="86">
        <v>0.62986111111111109</v>
      </c>
      <c r="AE20" s="86"/>
      <c r="AF20" s="86">
        <v>0.67152777777777783</v>
      </c>
      <c r="AG20" s="86"/>
      <c r="AH20" s="86">
        <v>0.71319444444444446</v>
      </c>
      <c r="AI20" s="86"/>
      <c r="AJ20" s="86">
        <v>0.75486111111111109</v>
      </c>
      <c r="AK20" s="86"/>
      <c r="AL20" s="86">
        <v>0.79652777777777783</v>
      </c>
      <c r="AM20" s="86"/>
      <c r="AN20" s="86">
        <v>0.83819444444444446</v>
      </c>
      <c r="AO20" s="86"/>
      <c r="AP20" s="86">
        <v>0.87986111111111109</v>
      </c>
      <c r="AQ20" s="86"/>
      <c r="AR20" s="86">
        <v>0.93888888888888888</v>
      </c>
      <c r="AS20" s="86"/>
      <c r="AT20" s="86"/>
      <c r="AU20" s="86"/>
      <c r="AV20" s="86"/>
      <c r="AW20" s="2"/>
      <c r="AX20" s="2"/>
      <c r="AY20" s="2"/>
      <c r="AZ20" s="2"/>
      <c r="BA20" s="2"/>
      <c r="BB20" s="2"/>
    </row>
    <row r="21" spans="2:54" customFormat="1" x14ac:dyDescent="0.25">
      <c r="B21" s="40" t="s">
        <v>169</v>
      </c>
      <c r="C21" s="3" t="s">
        <v>93</v>
      </c>
      <c r="D21" s="88"/>
      <c r="E21" s="88"/>
      <c r="F21" s="9">
        <v>0.25694444444444448</v>
      </c>
      <c r="G21" s="175">
        <v>0.27986111111111112</v>
      </c>
      <c r="H21" s="175"/>
      <c r="I21" s="88">
        <v>0.2986111111111111</v>
      </c>
      <c r="J21" s="88"/>
      <c r="K21" s="88">
        <v>0.31736111111111115</v>
      </c>
      <c r="L21" s="107"/>
      <c r="M21" s="107">
        <v>0.34027777777777773</v>
      </c>
      <c r="N21" s="107">
        <v>0.34027777777777773</v>
      </c>
      <c r="O21" s="9"/>
      <c r="P21" s="88">
        <v>0.38194444444444398</v>
      </c>
      <c r="Q21" s="88"/>
      <c r="R21" s="88">
        <v>0.42361111111111099</v>
      </c>
      <c r="S21" s="88"/>
      <c r="T21" s="88">
        <v>0.46527777777777801</v>
      </c>
      <c r="U21" s="88"/>
      <c r="V21" s="88">
        <v>0.50694444444444497</v>
      </c>
      <c r="W21" s="88"/>
      <c r="X21" s="9">
        <v>0.54861111111111205</v>
      </c>
      <c r="Y21" s="88">
        <v>0.57152777777777775</v>
      </c>
      <c r="Z21" s="70"/>
      <c r="AA21" s="69"/>
      <c r="AB21" s="115">
        <v>0.59027777777777779</v>
      </c>
      <c r="AC21" s="9"/>
      <c r="AD21" s="88">
        <v>0.63194444444444442</v>
      </c>
      <c r="AE21" s="88"/>
      <c r="AF21" s="88">
        <v>0.67361111111111105</v>
      </c>
      <c r="AG21" s="88"/>
      <c r="AH21" s="88">
        <v>0.71527777777777779</v>
      </c>
      <c r="AI21" s="88"/>
      <c r="AJ21" s="88">
        <v>0.75694444444444398</v>
      </c>
      <c r="AK21" s="88"/>
      <c r="AL21" s="88">
        <v>0.79861111111111105</v>
      </c>
      <c r="AM21" s="88"/>
      <c r="AN21" s="88">
        <v>0.84027777777777801</v>
      </c>
      <c r="AO21" s="88"/>
      <c r="AP21" s="88">
        <v>0.88194444444444398</v>
      </c>
      <c r="AQ21" s="88"/>
      <c r="AR21" s="88">
        <v>0.94097222222222221</v>
      </c>
      <c r="AS21" s="88"/>
      <c r="AT21" s="88"/>
      <c r="AU21" s="88"/>
      <c r="AV21" s="88"/>
      <c r="AW21" s="2"/>
      <c r="AX21" s="2"/>
      <c r="AY21" s="2"/>
      <c r="AZ21" s="2"/>
      <c r="BA21" s="2"/>
      <c r="BB21" s="2"/>
    </row>
    <row r="22" spans="2:54" customFormat="1" x14ac:dyDescent="0.25">
      <c r="B22" s="103" t="s">
        <v>169</v>
      </c>
      <c r="D22" s="86">
        <v>0.19930555555555557</v>
      </c>
      <c r="E22" s="86">
        <v>0.24097222222222223</v>
      </c>
      <c r="F22" s="7">
        <v>0.25833333333333336</v>
      </c>
      <c r="G22" s="174">
        <v>0.28263888888888888</v>
      </c>
      <c r="H22" s="174">
        <v>0.28263888888888888</v>
      </c>
      <c r="I22" s="86">
        <v>0.3</v>
      </c>
      <c r="J22" s="86">
        <v>0.3</v>
      </c>
      <c r="K22" s="86">
        <v>0.32430555555555557</v>
      </c>
      <c r="L22" s="86">
        <v>0.32430555555555557</v>
      </c>
      <c r="M22" s="106">
        <v>0.34166666666666662</v>
      </c>
      <c r="N22" s="106">
        <v>0.34166666666666662</v>
      </c>
      <c r="O22" s="7">
        <v>0.3659722222222222</v>
      </c>
      <c r="P22" s="86">
        <v>0.3833333333333333</v>
      </c>
      <c r="Q22" s="86">
        <v>0.40763888888888888</v>
      </c>
      <c r="R22" s="86">
        <v>0.42499999999999999</v>
      </c>
      <c r="S22" s="86">
        <v>0.44930555555555557</v>
      </c>
      <c r="T22" s="86">
        <v>0.46666666666666662</v>
      </c>
      <c r="U22" s="86">
        <v>0.4909722222222222</v>
      </c>
      <c r="V22" s="86">
        <v>0.5083333333333333</v>
      </c>
      <c r="W22" s="86">
        <v>0.53263888888888888</v>
      </c>
      <c r="X22" s="7">
        <v>0.54999999999999993</v>
      </c>
      <c r="Y22" s="86">
        <v>0.57430555555555551</v>
      </c>
      <c r="Z22" s="68">
        <v>0.59166666666666667</v>
      </c>
      <c r="AA22" s="67">
        <v>0.57430555555555551</v>
      </c>
      <c r="AB22" s="113">
        <v>0.59166666666666667</v>
      </c>
      <c r="AC22" s="7">
        <v>0.61597222222222225</v>
      </c>
      <c r="AD22" s="86">
        <v>0.6333333333333333</v>
      </c>
      <c r="AE22" s="86">
        <v>0.65763888888888888</v>
      </c>
      <c r="AF22" s="86">
        <v>0.67499999999999993</v>
      </c>
      <c r="AG22" s="86">
        <v>0.69930555555555551</v>
      </c>
      <c r="AH22" s="86">
        <v>0.71666666666666667</v>
      </c>
      <c r="AI22" s="86">
        <v>0.74097222222222225</v>
      </c>
      <c r="AJ22" s="86">
        <v>0.7583333333333333</v>
      </c>
      <c r="AK22" s="86">
        <v>0.78263888888888888</v>
      </c>
      <c r="AL22" s="86">
        <v>0.79999999999999993</v>
      </c>
      <c r="AM22" s="86">
        <v>0.82430555555555551</v>
      </c>
      <c r="AN22" s="86">
        <v>0.84166666666666667</v>
      </c>
      <c r="AO22" s="86">
        <v>0.86597222222222225</v>
      </c>
      <c r="AP22" s="86">
        <v>0.8833333333333333</v>
      </c>
      <c r="AQ22" s="86">
        <v>0.90763888888888888</v>
      </c>
      <c r="AR22" s="86">
        <v>0.94930555555555551</v>
      </c>
      <c r="AS22" s="86">
        <v>0.99097222222222225</v>
      </c>
      <c r="AT22" s="86">
        <v>3.888888888888889E-2</v>
      </c>
      <c r="AU22" s="179">
        <v>0.12222222222222222</v>
      </c>
      <c r="AV22" s="179">
        <v>0.20555555555555599</v>
      </c>
      <c r="AW22" s="2"/>
      <c r="AX22" s="2"/>
      <c r="AY22" s="2"/>
      <c r="AZ22" s="2"/>
      <c r="BA22" s="2"/>
      <c r="BB22" s="2"/>
    </row>
    <row r="23" spans="2:54" customFormat="1" x14ac:dyDescent="0.25">
      <c r="B23" s="35" t="s">
        <v>170</v>
      </c>
      <c r="D23" s="86">
        <v>0.2013888888888889</v>
      </c>
      <c r="E23" s="86">
        <v>0.24305555555555555</v>
      </c>
      <c r="F23" s="7">
        <v>0.26041666666666669</v>
      </c>
      <c r="G23" s="174">
        <v>0.28472222222222221</v>
      </c>
      <c r="H23" s="174">
        <v>0.28472222222222221</v>
      </c>
      <c r="I23" s="86">
        <v>0.30208333333333298</v>
      </c>
      <c r="J23" s="86">
        <v>0.30208333333333298</v>
      </c>
      <c r="K23" s="86">
        <v>0.3263888888888889</v>
      </c>
      <c r="L23" s="86">
        <v>0.3263888888888889</v>
      </c>
      <c r="M23" s="106">
        <v>0.34375</v>
      </c>
      <c r="N23" s="106">
        <v>0.34375</v>
      </c>
      <c r="O23" s="7">
        <v>0.36805555555555558</v>
      </c>
      <c r="P23" s="86">
        <v>0.38541666666666669</v>
      </c>
      <c r="Q23" s="86">
        <v>0.40972222222222221</v>
      </c>
      <c r="R23" s="86">
        <v>0.42708333333333331</v>
      </c>
      <c r="S23" s="86">
        <v>0.4513888888888889</v>
      </c>
      <c r="T23" s="86">
        <v>0.46875</v>
      </c>
      <c r="U23" s="86">
        <v>0.49305555555555558</v>
      </c>
      <c r="V23" s="86">
        <v>0.51041666666666663</v>
      </c>
      <c r="W23" s="86">
        <v>0.53472222222222221</v>
      </c>
      <c r="X23" s="7">
        <v>0.55208333333333337</v>
      </c>
      <c r="Y23" s="86">
        <v>0.57638888888888884</v>
      </c>
      <c r="Z23" s="68">
        <v>0.59375</v>
      </c>
      <c r="AA23" s="67">
        <v>0.57638888888888884</v>
      </c>
      <c r="AB23" s="113">
        <v>0.59375</v>
      </c>
      <c r="AC23" s="7">
        <v>0.61805555555555558</v>
      </c>
      <c r="AD23" s="86">
        <v>0.63541666666666696</v>
      </c>
      <c r="AE23" s="86">
        <v>0.65972222222222221</v>
      </c>
      <c r="AF23" s="86">
        <v>0.67708333333333304</v>
      </c>
      <c r="AG23" s="86">
        <v>0.70138888888888884</v>
      </c>
      <c r="AH23" s="86">
        <v>0.71875</v>
      </c>
      <c r="AI23" s="86">
        <v>0.74305555555555558</v>
      </c>
      <c r="AJ23" s="86">
        <v>0.76041666666666663</v>
      </c>
      <c r="AK23" s="86">
        <v>0.78472222222222221</v>
      </c>
      <c r="AL23" s="86">
        <v>0.80208333333333304</v>
      </c>
      <c r="AM23" s="86">
        <v>0.82638888888888884</v>
      </c>
      <c r="AN23" s="86">
        <v>0.84375</v>
      </c>
      <c r="AO23" s="86">
        <v>0.86805555555555558</v>
      </c>
      <c r="AP23" s="86">
        <v>0.88541666666666663</v>
      </c>
      <c r="AQ23" s="86">
        <v>0.90972222222222221</v>
      </c>
      <c r="AR23" s="86">
        <v>0.95138888888888884</v>
      </c>
      <c r="AS23" s="86">
        <v>0.99305555555555558</v>
      </c>
      <c r="AT23" s="86">
        <v>4.0972222222222222E-2</v>
      </c>
      <c r="AU23" s="179">
        <v>0.12430555555555556</v>
      </c>
      <c r="AV23" s="179">
        <v>0.20763888888888901</v>
      </c>
      <c r="AW23" s="2"/>
      <c r="AX23" s="2"/>
      <c r="AY23" s="2"/>
      <c r="AZ23" s="2"/>
      <c r="BA23" s="2"/>
      <c r="BB23" s="2"/>
    </row>
    <row r="24" spans="2:54" customFormat="1" x14ac:dyDescent="0.25">
      <c r="B24" s="103" t="s">
        <v>12</v>
      </c>
      <c r="C24" t="s">
        <v>93</v>
      </c>
      <c r="D24" s="86">
        <v>0.20416666666666666</v>
      </c>
      <c r="E24" s="86">
        <v>0.24583333333333332</v>
      </c>
      <c r="F24" s="7">
        <v>0.26319444444444445</v>
      </c>
      <c r="G24" s="174">
        <v>0.28749999999999998</v>
      </c>
      <c r="H24" s="174">
        <v>0.28749999999999998</v>
      </c>
      <c r="I24" s="86">
        <v>0.30486111111111108</v>
      </c>
      <c r="J24" s="86">
        <v>0.30486111111111108</v>
      </c>
      <c r="K24" s="86">
        <v>0.32916666666666666</v>
      </c>
      <c r="L24" s="86">
        <v>0.32916666666666666</v>
      </c>
      <c r="M24" s="106">
        <v>0.34652777777777777</v>
      </c>
      <c r="N24" s="106">
        <v>0.34652777777777777</v>
      </c>
      <c r="O24" s="7">
        <v>0.37083333333333335</v>
      </c>
      <c r="P24" s="86">
        <v>0.38819444444444445</v>
      </c>
      <c r="Q24" s="86">
        <v>0.41249999999999998</v>
      </c>
      <c r="R24" s="86">
        <v>0.42986111111111108</v>
      </c>
      <c r="S24" s="86">
        <v>0.45416666666666666</v>
      </c>
      <c r="T24" s="86">
        <v>0.47152777777777777</v>
      </c>
      <c r="U24" s="86">
        <v>0.49583333333333335</v>
      </c>
      <c r="V24" s="86">
        <v>0.5131944444444444</v>
      </c>
      <c r="W24" s="86">
        <v>0.53749999999999998</v>
      </c>
      <c r="X24" s="7">
        <v>0.55486111111111114</v>
      </c>
      <c r="Y24" s="86">
        <v>0.57916666666666672</v>
      </c>
      <c r="Z24" s="68">
        <v>0.59652777777777777</v>
      </c>
      <c r="AA24" s="67">
        <v>0.57916666666666672</v>
      </c>
      <c r="AB24" s="113">
        <v>0.59652777777777777</v>
      </c>
      <c r="AC24" s="7">
        <v>0.62083333333333335</v>
      </c>
      <c r="AD24" s="86">
        <v>0.6381944444444444</v>
      </c>
      <c r="AE24" s="86">
        <v>0.66249999999999998</v>
      </c>
      <c r="AF24" s="86">
        <v>0.67986111111111114</v>
      </c>
      <c r="AG24" s="86">
        <v>0.70416666666666672</v>
      </c>
      <c r="AH24" s="86">
        <v>0.72152777777777777</v>
      </c>
      <c r="AI24" s="86">
        <v>0.74583333333333335</v>
      </c>
      <c r="AJ24" s="86">
        <v>0.7631944444444444</v>
      </c>
      <c r="AK24" s="86">
        <v>0.78749999999999998</v>
      </c>
      <c r="AL24" s="86">
        <v>0.80486111111111114</v>
      </c>
      <c r="AM24" s="86">
        <v>0.82916666666666672</v>
      </c>
      <c r="AN24" s="86">
        <v>0.84652777777777777</v>
      </c>
      <c r="AO24" s="86">
        <v>0.87083333333333335</v>
      </c>
      <c r="AP24" s="86">
        <v>0.8881944444444444</v>
      </c>
      <c r="AQ24" s="86">
        <v>0.91249999999999998</v>
      </c>
      <c r="AR24" s="86">
        <v>0.95416666666666672</v>
      </c>
      <c r="AS24" s="86">
        <v>0.99583333333333335</v>
      </c>
      <c r="AT24" s="86">
        <v>4.3749999999999997E-2</v>
      </c>
      <c r="AU24" s="179">
        <v>0.12708333333333333</v>
      </c>
      <c r="AV24" s="179">
        <v>0.210416666666667</v>
      </c>
      <c r="AW24" s="2"/>
      <c r="AX24" s="2"/>
      <c r="AY24" s="2"/>
      <c r="AZ24" s="2"/>
      <c r="BA24" s="2"/>
      <c r="BB24" s="2"/>
    </row>
    <row r="25" spans="2:54" customFormat="1" ht="12" customHeight="1" x14ac:dyDescent="0.25">
      <c r="B25" s="99"/>
      <c r="C25" s="140" t="s">
        <v>101</v>
      </c>
      <c r="D25" s="108">
        <v>100</v>
      </c>
      <c r="E25" s="108">
        <v>100</v>
      </c>
      <c r="F25" s="108">
        <v>100</v>
      </c>
      <c r="G25" s="108">
        <v>100</v>
      </c>
      <c r="H25" s="108"/>
      <c r="I25" s="108"/>
      <c r="J25" s="108">
        <v>100</v>
      </c>
      <c r="K25" s="185" t="s">
        <v>171</v>
      </c>
      <c r="L25" s="108"/>
      <c r="M25" s="108"/>
      <c r="N25" s="108">
        <v>100</v>
      </c>
      <c r="O25" s="108">
        <v>100</v>
      </c>
      <c r="P25" s="108">
        <v>100</v>
      </c>
      <c r="Q25" s="108">
        <v>100</v>
      </c>
      <c r="R25" s="108">
        <v>100</v>
      </c>
      <c r="S25" s="108">
        <v>100</v>
      </c>
      <c r="T25" s="108">
        <v>100</v>
      </c>
      <c r="U25" s="108">
        <v>100</v>
      </c>
      <c r="V25" s="108">
        <v>100</v>
      </c>
      <c r="W25" s="108">
        <v>100</v>
      </c>
      <c r="X25" s="108">
        <v>100</v>
      </c>
      <c r="Y25" s="108">
        <v>100</v>
      </c>
      <c r="Z25" s="108">
        <v>100</v>
      </c>
      <c r="AA25" s="148">
        <v>100</v>
      </c>
      <c r="AB25" s="145">
        <v>100</v>
      </c>
      <c r="AC25" s="108">
        <v>100</v>
      </c>
      <c r="AD25" s="108" t="s">
        <v>172</v>
      </c>
      <c r="AE25" s="108">
        <v>100</v>
      </c>
      <c r="AF25" s="108">
        <v>100</v>
      </c>
      <c r="AG25" s="108">
        <v>100</v>
      </c>
      <c r="AH25" s="108">
        <v>100</v>
      </c>
      <c r="AI25" s="108">
        <v>100</v>
      </c>
      <c r="AJ25" s="108">
        <v>100</v>
      </c>
      <c r="AK25" s="108">
        <v>100</v>
      </c>
      <c r="AL25" s="108">
        <v>100</v>
      </c>
      <c r="AM25" s="108">
        <v>100</v>
      </c>
      <c r="AN25" s="108">
        <v>100</v>
      </c>
      <c r="AO25" s="108">
        <v>100</v>
      </c>
      <c r="AP25" s="108">
        <v>100</v>
      </c>
      <c r="AQ25" s="108">
        <v>100</v>
      </c>
      <c r="AR25" s="108">
        <v>100</v>
      </c>
      <c r="AS25" s="108">
        <v>100</v>
      </c>
      <c r="AT25" s="108"/>
      <c r="AU25" s="108"/>
      <c r="AV25" s="108"/>
      <c r="AW25" s="2"/>
      <c r="AX25" s="2"/>
      <c r="AY25" s="2"/>
      <c r="AZ25" s="2"/>
      <c r="BA25" s="2"/>
      <c r="BB25" s="2"/>
    </row>
    <row r="26" spans="2:54" s="58" customFormat="1" ht="11.25" x14ac:dyDescent="0.2">
      <c r="B26" s="102" t="s">
        <v>102</v>
      </c>
      <c r="C26" s="140" t="s">
        <v>103</v>
      </c>
      <c r="D26" s="108">
        <v>100</v>
      </c>
      <c r="E26" s="108">
        <v>100</v>
      </c>
      <c r="F26" s="108">
        <v>100</v>
      </c>
      <c r="G26" s="108">
        <v>100</v>
      </c>
      <c r="H26" s="108"/>
      <c r="I26" s="108"/>
      <c r="J26" s="108">
        <v>100</v>
      </c>
      <c r="K26" s="185" t="s">
        <v>171</v>
      </c>
      <c r="L26" s="108"/>
      <c r="M26" s="108"/>
      <c r="N26" s="108">
        <v>100</v>
      </c>
      <c r="O26" s="108">
        <v>100</v>
      </c>
      <c r="P26" s="108">
        <v>100</v>
      </c>
      <c r="Q26" s="108">
        <v>100</v>
      </c>
      <c r="R26" s="108">
        <v>100</v>
      </c>
      <c r="S26" s="108">
        <v>100</v>
      </c>
      <c r="T26" s="108">
        <v>100</v>
      </c>
      <c r="U26" s="108">
        <v>100</v>
      </c>
      <c r="V26" s="108">
        <v>100</v>
      </c>
      <c r="W26" s="108">
        <v>100</v>
      </c>
      <c r="X26" s="108">
        <v>100</v>
      </c>
      <c r="Y26" s="108">
        <v>100</v>
      </c>
      <c r="Z26" s="108">
        <v>100</v>
      </c>
      <c r="AA26" s="148">
        <v>100</v>
      </c>
      <c r="AB26" s="145">
        <v>100</v>
      </c>
      <c r="AC26" s="108">
        <v>100</v>
      </c>
      <c r="AD26" s="108" t="s">
        <v>172</v>
      </c>
      <c r="AE26" s="108">
        <v>100</v>
      </c>
      <c r="AF26" s="108">
        <v>100</v>
      </c>
      <c r="AG26" s="108">
        <v>100</v>
      </c>
      <c r="AH26" s="108">
        <v>100</v>
      </c>
      <c r="AI26" s="108">
        <v>100</v>
      </c>
      <c r="AJ26" s="108">
        <v>100</v>
      </c>
      <c r="AK26" s="108">
        <v>100</v>
      </c>
      <c r="AL26" s="108">
        <v>100</v>
      </c>
      <c r="AM26" s="108">
        <v>100</v>
      </c>
      <c r="AN26" s="108">
        <v>100</v>
      </c>
      <c r="AO26" s="108">
        <v>100</v>
      </c>
      <c r="AP26" s="108">
        <v>100</v>
      </c>
      <c r="AQ26" s="108">
        <v>100</v>
      </c>
      <c r="AR26" s="108">
        <v>100</v>
      </c>
      <c r="AS26" s="108">
        <v>100</v>
      </c>
      <c r="AT26" s="108"/>
      <c r="AU26" s="108"/>
      <c r="AV26" s="108"/>
      <c r="AW26" s="98"/>
      <c r="AX26" s="98"/>
      <c r="AY26" s="98"/>
    </row>
    <row r="27" spans="2:54" s="58" customFormat="1" ht="11.25" x14ac:dyDescent="0.2">
      <c r="B27" s="100"/>
      <c r="C27" s="140" t="s">
        <v>29</v>
      </c>
      <c r="D27" s="108"/>
      <c r="E27" s="108">
        <v>100</v>
      </c>
      <c r="F27" s="142"/>
      <c r="G27" s="108"/>
      <c r="H27" s="108">
        <v>100</v>
      </c>
      <c r="I27" s="108">
        <v>100</v>
      </c>
      <c r="J27" s="108"/>
      <c r="K27" s="108"/>
      <c r="L27" s="108">
        <v>100</v>
      </c>
      <c r="M27" s="108">
        <v>100</v>
      </c>
      <c r="N27" s="108"/>
      <c r="O27" s="108">
        <v>100</v>
      </c>
      <c r="P27" s="108">
        <v>100</v>
      </c>
      <c r="Q27" s="108">
        <v>100</v>
      </c>
      <c r="R27" s="108">
        <v>100</v>
      </c>
      <c r="S27" s="108">
        <v>100</v>
      </c>
      <c r="T27" s="108">
        <v>100</v>
      </c>
      <c r="U27" s="108">
        <v>100</v>
      </c>
      <c r="V27" s="108">
        <v>100</v>
      </c>
      <c r="W27" s="108">
        <v>100</v>
      </c>
      <c r="X27" s="108">
        <v>100</v>
      </c>
      <c r="Y27" s="108"/>
      <c r="Z27" s="137"/>
      <c r="AA27" s="148">
        <v>100</v>
      </c>
      <c r="AB27" s="145">
        <v>100</v>
      </c>
      <c r="AC27" s="108">
        <v>100</v>
      </c>
      <c r="AD27" s="108">
        <v>100</v>
      </c>
      <c r="AE27" s="108">
        <v>100</v>
      </c>
      <c r="AF27" s="108">
        <v>100</v>
      </c>
      <c r="AG27" s="108">
        <v>100</v>
      </c>
      <c r="AH27" s="108">
        <v>100</v>
      </c>
      <c r="AI27" s="108">
        <v>100</v>
      </c>
      <c r="AJ27" s="108">
        <v>100</v>
      </c>
      <c r="AK27" s="108">
        <v>100</v>
      </c>
      <c r="AL27" s="108">
        <v>100</v>
      </c>
      <c r="AM27" s="108">
        <v>100</v>
      </c>
      <c r="AN27" s="108">
        <v>100</v>
      </c>
      <c r="AO27" s="108">
        <v>100</v>
      </c>
      <c r="AP27" s="108">
        <v>100</v>
      </c>
      <c r="AQ27" s="108">
        <v>100</v>
      </c>
      <c r="AR27" s="108">
        <v>100</v>
      </c>
      <c r="AS27" s="108">
        <v>100</v>
      </c>
      <c r="AT27" s="108">
        <v>100</v>
      </c>
      <c r="AU27" s="108"/>
      <c r="AV27" s="108"/>
      <c r="AW27" s="98"/>
      <c r="AX27" s="98"/>
      <c r="AY27" s="98"/>
    </row>
    <row r="28" spans="2:54" s="58" customFormat="1" ht="11.25" x14ac:dyDescent="0.2">
      <c r="B28" s="101"/>
      <c r="C28" s="140" t="s">
        <v>30</v>
      </c>
      <c r="D28" s="108"/>
      <c r="E28" s="108"/>
      <c r="F28" s="142"/>
      <c r="G28" s="137"/>
      <c r="H28" s="137"/>
      <c r="I28" s="108"/>
      <c r="J28" s="108"/>
      <c r="K28" s="108"/>
      <c r="L28" s="108">
        <v>100</v>
      </c>
      <c r="M28" s="108">
        <v>100</v>
      </c>
      <c r="N28" s="108"/>
      <c r="O28" s="108">
        <v>100</v>
      </c>
      <c r="P28" s="108">
        <v>100</v>
      </c>
      <c r="Q28" s="108">
        <v>100</v>
      </c>
      <c r="R28" s="108">
        <v>100</v>
      </c>
      <c r="S28" s="108">
        <v>100</v>
      </c>
      <c r="T28" s="108">
        <v>100</v>
      </c>
      <c r="U28" s="108">
        <v>100</v>
      </c>
      <c r="V28" s="108">
        <v>100</v>
      </c>
      <c r="W28" s="108">
        <v>100</v>
      </c>
      <c r="X28" s="142">
        <v>100</v>
      </c>
      <c r="Y28" s="108"/>
      <c r="Z28" s="149"/>
      <c r="AA28" s="148">
        <v>100</v>
      </c>
      <c r="AB28" s="145">
        <v>100</v>
      </c>
      <c r="AC28" s="142">
        <v>100</v>
      </c>
      <c r="AD28" s="108">
        <v>100</v>
      </c>
      <c r="AE28" s="108">
        <v>100</v>
      </c>
      <c r="AF28" s="108">
        <v>100</v>
      </c>
      <c r="AG28" s="108">
        <v>100</v>
      </c>
      <c r="AH28" s="108">
        <v>100</v>
      </c>
      <c r="AI28" s="108">
        <v>100</v>
      </c>
      <c r="AJ28" s="108">
        <v>100</v>
      </c>
      <c r="AK28" s="108">
        <v>100</v>
      </c>
      <c r="AL28" s="108">
        <v>100</v>
      </c>
      <c r="AM28" s="108">
        <v>100</v>
      </c>
      <c r="AN28" s="108">
        <v>100</v>
      </c>
      <c r="AO28" s="108">
        <v>100</v>
      </c>
      <c r="AP28" s="108">
        <v>100</v>
      </c>
      <c r="AQ28" s="108">
        <v>100</v>
      </c>
      <c r="AR28" s="108">
        <v>100</v>
      </c>
      <c r="AS28" s="108">
        <v>100</v>
      </c>
      <c r="AT28" s="108">
        <v>100</v>
      </c>
      <c r="AU28" s="183" t="s">
        <v>173</v>
      </c>
      <c r="AV28" s="183" t="s">
        <v>173</v>
      </c>
      <c r="AW28" s="98"/>
      <c r="AX28" s="98"/>
      <c r="AY28" s="98"/>
    </row>
    <row r="29" spans="2:54" customFormat="1" x14ac:dyDescent="0.25">
      <c r="B29" s="103" t="s">
        <v>12</v>
      </c>
      <c r="D29" s="86">
        <v>0.21180555555555555</v>
      </c>
      <c r="E29" s="86">
        <v>0.25347222222222221</v>
      </c>
      <c r="F29" s="7"/>
      <c r="G29" s="174">
        <v>0.2951388888888889</v>
      </c>
      <c r="H29" s="174">
        <v>0.2951388888888889</v>
      </c>
      <c r="I29" s="86"/>
      <c r="J29" s="86"/>
      <c r="K29" s="86">
        <v>0.33680555555555558</v>
      </c>
      <c r="L29" s="86">
        <v>0.33680555555555558</v>
      </c>
      <c r="M29" s="106"/>
      <c r="N29" s="106"/>
      <c r="O29" s="7">
        <v>0.37847222222222221</v>
      </c>
      <c r="P29" s="86"/>
      <c r="Q29" s="86">
        <v>0.4201388888888889</v>
      </c>
      <c r="R29" s="86"/>
      <c r="S29" s="7">
        <v>0.46180555555555602</v>
      </c>
      <c r="T29" s="86"/>
      <c r="U29" s="86">
        <v>0.50347222222222199</v>
      </c>
      <c r="V29" s="86"/>
      <c r="W29" s="7">
        <v>0.54513888888888895</v>
      </c>
      <c r="X29" s="124"/>
      <c r="Y29" s="86">
        <v>0.58680555555555558</v>
      </c>
      <c r="Z29" s="68"/>
      <c r="AA29" s="86">
        <v>0.58680555555555558</v>
      </c>
      <c r="AB29" s="113"/>
      <c r="AC29" s="7">
        <v>0.62847222222222221</v>
      </c>
      <c r="AD29" s="86"/>
      <c r="AE29" s="86">
        <v>0.67013888888888884</v>
      </c>
      <c r="AF29" s="86"/>
      <c r="AG29" s="86">
        <v>0.71180555555555558</v>
      </c>
      <c r="AH29" s="86"/>
      <c r="AI29" s="86">
        <v>0.75347222222222199</v>
      </c>
      <c r="AJ29" s="86"/>
      <c r="AK29" s="86">
        <v>0.79513888888888895</v>
      </c>
      <c r="AL29" s="86"/>
      <c r="AM29" s="86">
        <v>0.83680555555555602</v>
      </c>
      <c r="AN29" s="86"/>
      <c r="AO29" s="86">
        <v>0.87847222222222299</v>
      </c>
      <c r="AP29" s="86"/>
      <c r="AQ29" s="86">
        <v>0.92013888888888895</v>
      </c>
      <c r="AR29" s="86">
        <v>0.96180555555555558</v>
      </c>
      <c r="AS29" s="86"/>
      <c r="AT29" s="86">
        <v>4.5138888888888888E-2</v>
      </c>
      <c r="AU29" s="179">
        <v>0.12847222222222221</v>
      </c>
      <c r="AV29" s="179">
        <v>0.21180555555555555</v>
      </c>
      <c r="AW29" s="2"/>
      <c r="AX29" s="2"/>
      <c r="AY29" s="2"/>
      <c r="AZ29" s="2"/>
      <c r="BA29" s="2"/>
      <c r="BB29" s="2"/>
    </row>
    <row r="30" spans="2:54" customFormat="1" x14ac:dyDescent="0.25">
      <c r="B30" s="35" t="s">
        <v>174</v>
      </c>
      <c r="D30" s="86">
        <v>0.21527777777777779</v>
      </c>
      <c r="E30" s="86">
        <v>0.25694444444444442</v>
      </c>
      <c r="F30" s="7"/>
      <c r="G30" s="174">
        <v>0.2986111111111111</v>
      </c>
      <c r="H30" s="174">
        <v>0.2986111111111111</v>
      </c>
      <c r="I30" s="86"/>
      <c r="J30" s="86"/>
      <c r="K30" s="86">
        <v>0.34027777777777779</v>
      </c>
      <c r="L30" s="86">
        <v>0.34027777777777779</v>
      </c>
      <c r="M30" s="106"/>
      <c r="N30" s="106"/>
      <c r="O30" s="7">
        <v>0.38194444444444442</v>
      </c>
      <c r="P30" s="86"/>
      <c r="Q30" s="86">
        <v>0.4236111111111111</v>
      </c>
      <c r="R30" s="86"/>
      <c r="S30" s="7">
        <v>0.46527777777777801</v>
      </c>
      <c r="T30" s="86"/>
      <c r="U30" s="86">
        <v>0.50694444444444398</v>
      </c>
      <c r="V30" s="86"/>
      <c r="W30" s="7">
        <v>0.54861111111111105</v>
      </c>
      <c r="X30" s="113"/>
      <c r="Y30" s="86">
        <v>0.59027777777777779</v>
      </c>
      <c r="Z30" s="68"/>
      <c r="AA30" s="86">
        <v>0.59027777777777779</v>
      </c>
      <c r="AB30" s="113"/>
      <c r="AC30" s="7">
        <v>0.63194444444444442</v>
      </c>
      <c r="AD30" s="86"/>
      <c r="AE30" s="86">
        <v>0.67361111111111116</v>
      </c>
      <c r="AF30" s="86"/>
      <c r="AG30" s="86">
        <v>0.71527777777777779</v>
      </c>
      <c r="AH30" s="86"/>
      <c r="AI30" s="86">
        <v>0.75694444444444398</v>
      </c>
      <c r="AJ30" s="86"/>
      <c r="AK30" s="86">
        <v>0.79861111111111105</v>
      </c>
      <c r="AL30" s="86"/>
      <c r="AM30" s="86">
        <v>0.84027777777777801</v>
      </c>
      <c r="AN30" s="86"/>
      <c r="AO30" s="86">
        <v>0.88194444444444398</v>
      </c>
      <c r="AP30" s="86"/>
      <c r="AQ30" s="86">
        <v>0.92361111111111105</v>
      </c>
      <c r="AR30" s="86">
        <v>0.96527777777777779</v>
      </c>
      <c r="AS30" s="86"/>
      <c r="AT30" s="86">
        <v>4.8611111111111112E-2</v>
      </c>
      <c r="AU30" s="179">
        <v>0.13194444444444445</v>
      </c>
      <c r="AV30" s="179">
        <v>0.21527777777777779</v>
      </c>
      <c r="AW30" s="2"/>
      <c r="AX30" s="2"/>
      <c r="AY30" s="2"/>
      <c r="AZ30" s="2"/>
      <c r="BA30" s="2"/>
      <c r="BB30" s="2"/>
    </row>
    <row r="31" spans="2:54" customFormat="1" x14ac:dyDescent="0.25">
      <c r="B31" s="35" t="s">
        <v>175</v>
      </c>
      <c r="D31" s="86">
        <v>0.21736111111111112</v>
      </c>
      <c r="E31" s="86">
        <v>0.2590277777777778</v>
      </c>
      <c r="F31" s="7"/>
      <c r="G31" s="174">
        <v>0.30069444444444443</v>
      </c>
      <c r="H31" s="174">
        <v>0.30069444444444443</v>
      </c>
      <c r="I31" s="86"/>
      <c r="J31" s="86"/>
      <c r="K31" s="86">
        <v>0.34236111111111112</v>
      </c>
      <c r="L31" s="86">
        <v>0.34236111111111112</v>
      </c>
      <c r="M31" s="106"/>
      <c r="N31" s="106"/>
      <c r="O31" s="7">
        <v>0.3840277777777778</v>
      </c>
      <c r="P31" s="86"/>
      <c r="Q31" s="86">
        <v>0.42569444444444443</v>
      </c>
      <c r="R31" s="86"/>
      <c r="S31" s="7">
        <v>0.46736111111111101</v>
      </c>
      <c r="T31" s="86"/>
      <c r="U31" s="86">
        <v>0.50902777777777797</v>
      </c>
      <c r="V31" s="86"/>
      <c r="W31" s="7">
        <v>0.55069444444444504</v>
      </c>
      <c r="X31" s="113"/>
      <c r="Y31" s="86">
        <v>0.59236111111111112</v>
      </c>
      <c r="Z31" s="68"/>
      <c r="AA31" s="86">
        <v>0.59236111111111112</v>
      </c>
      <c r="AB31" s="113"/>
      <c r="AC31" s="7">
        <v>0.63402777777777775</v>
      </c>
      <c r="AD31" s="86"/>
      <c r="AE31" s="86">
        <v>0.67569444444444449</v>
      </c>
      <c r="AF31" s="86"/>
      <c r="AG31" s="86">
        <v>0.71736111111111112</v>
      </c>
      <c r="AH31" s="86"/>
      <c r="AI31" s="86">
        <v>0.75902777777777797</v>
      </c>
      <c r="AJ31" s="86"/>
      <c r="AK31" s="86">
        <v>0.80069444444444404</v>
      </c>
      <c r="AL31" s="86"/>
      <c r="AM31" s="86">
        <v>0.84236111111111101</v>
      </c>
      <c r="AN31" s="86"/>
      <c r="AO31" s="86">
        <v>0.88402777777777797</v>
      </c>
      <c r="AP31" s="86"/>
      <c r="AQ31" s="86">
        <v>0.92569444444444404</v>
      </c>
      <c r="AR31" s="86">
        <v>0.96736111111111112</v>
      </c>
      <c r="AS31" s="86"/>
      <c r="AT31" s="86">
        <v>5.0694444444444445E-2</v>
      </c>
      <c r="AU31" s="179">
        <v>0.13402777777777777</v>
      </c>
      <c r="AV31" s="179">
        <v>0.21736111111111112</v>
      </c>
      <c r="AW31" s="2"/>
      <c r="AX31" s="2"/>
      <c r="AY31" s="2"/>
      <c r="AZ31" s="2"/>
      <c r="BA31" s="2"/>
      <c r="BB31" s="2"/>
    </row>
    <row r="32" spans="2:54" customFormat="1" x14ac:dyDescent="0.25">
      <c r="B32" s="103" t="s">
        <v>4</v>
      </c>
      <c r="C32" t="s">
        <v>93</v>
      </c>
      <c r="D32" s="86">
        <v>0.22361111111111112</v>
      </c>
      <c r="E32" s="86">
        <v>0.26527777777777778</v>
      </c>
      <c r="F32" s="7"/>
      <c r="G32" s="174">
        <v>0.30694444444444446</v>
      </c>
      <c r="H32" s="174">
        <v>0.30694444444444446</v>
      </c>
      <c r="I32" s="86"/>
      <c r="J32" s="86"/>
      <c r="K32" s="86">
        <v>0.34861111111111109</v>
      </c>
      <c r="L32" s="86">
        <v>0.34861111111111109</v>
      </c>
      <c r="M32" s="106"/>
      <c r="N32" s="106"/>
      <c r="O32" s="7">
        <v>0.39027777777777778</v>
      </c>
      <c r="P32" s="86"/>
      <c r="Q32" s="86">
        <v>0.43194444444444446</v>
      </c>
      <c r="R32" s="86"/>
      <c r="S32" s="7">
        <v>0.47361111111111098</v>
      </c>
      <c r="T32" s="86"/>
      <c r="U32" s="86">
        <v>0.51527777777777795</v>
      </c>
      <c r="V32" s="86"/>
      <c r="W32" s="7">
        <v>0.55694444444444502</v>
      </c>
      <c r="X32" s="115"/>
      <c r="Y32" s="86">
        <v>0.59861111111111109</v>
      </c>
      <c r="Z32" s="68"/>
      <c r="AA32" s="86">
        <v>0.59861111111111109</v>
      </c>
      <c r="AB32" s="113"/>
      <c r="AC32" s="7">
        <v>0.64027777777777772</v>
      </c>
      <c r="AD32" s="86"/>
      <c r="AE32" s="86">
        <v>0.68194444444444446</v>
      </c>
      <c r="AF32" s="86"/>
      <c r="AG32" s="86">
        <v>0.72361111111111109</v>
      </c>
      <c r="AH32" s="86"/>
      <c r="AI32" s="86">
        <v>0.76527777777777795</v>
      </c>
      <c r="AJ32" s="86"/>
      <c r="AK32" s="86">
        <v>0.80694444444444402</v>
      </c>
      <c r="AL32" s="86"/>
      <c r="AM32" s="86">
        <v>0.84861111111111098</v>
      </c>
      <c r="AN32" s="86"/>
      <c r="AO32" s="86">
        <v>0.89027777777777795</v>
      </c>
      <c r="AP32" s="86"/>
      <c r="AQ32" s="86">
        <v>0.93194444444444402</v>
      </c>
      <c r="AR32" s="86">
        <v>0.97361111111111109</v>
      </c>
      <c r="AS32" s="86"/>
      <c r="AT32" s="86">
        <v>5.6944444444444443E-2</v>
      </c>
      <c r="AU32" s="179">
        <v>0.14027777777777778</v>
      </c>
      <c r="AV32" s="179">
        <v>0.22361111111111112</v>
      </c>
      <c r="AW32" s="2"/>
      <c r="AX32" s="2"/>
      <c r="AY32" s="2"/>
      <c r="AZ32" s="2"/>
      <c r="BA32" s="2"/>
      <c r="BB32" s="2"/>
    </row>
    <row r="33" spans="2:101" customFormat="1" ht="12" customHeight="1" x14ac:dyDescent="0.25">
      <c r="B33" s="99"/>
      <c r="C33" s="140" t="s">
        <v>101</v>
      </c>
      <c r="D33" s="108">
        <v>100</v>
      </c>
      <c r="E33" s="108">
        <v>100</v>
      </c>
      <c r="F33" s="142"/>
      <c r="G33" s="108">
        <v>100</v>
      </c>
      <c r="H33" s="108"/>
      <c r="I33" s="108"/>
      <c r="J33" s="108"/>
      <c r="K33" s="108">
        <v>100</v>
      </c>
      <c r="L33" s="108"/>
      <c r="M33" s="141"/>
      <c r="N33" s="141"/>
      <c r="O33" s="108">
        <v>100</v>
      </c>
      <c r="P33" s="108"/>
      <c r="Q33" s="108">
        <v>100</v>
      </c>
      <c r="R33" s="108"/>
      <c r="S33" s="108">
        <v>100</v>
      </c>
      <c r="T33" s="108"/>
      <c r="U33" s="108">
        <v>100</v>
      </c>
      <c r="V33" s="108"/>
      <c r="W33" s="108">
        <v>100</v>
      </c>
      <c r="X33" s="142"/>
      <c r="Y33" s="108">
        <v>100</v>
      </c>
      <c r="Z33" s="150"/>
      <c r="AA33" s="148">
        <v>100</v>
      </c>
      <c r="AB33" s="147"/>
      <c r="AC33" s="108">
        <v>100</v>
      </c>
      <c r="AD33" s="109"/>
      <c r="AE33" s="108">
        <v>100</v>
      </c>
      <c r="AF33" s="109"/>
      <c r="AG33" s="108">
        <v>100</v>
      </c>
      <c r="AH33" s="109"/>
      <c r="AI33" s="108">
        <v>100</v>
      </c>
      <c r="AJ33" s="109"/>
      <c r="AK33" s="108">
        <v>100</v>
      </c>
      <c r="AL33" s="109"/>
      <c r="AM33" s="108">
        <v>100</v>
      </c>
      <c r="AN33" s="109"/>
      <c r="AO33" s="108">
        <v>100</v>
      </c>
      <c r="AP33" s="109"/>
      <c r="AQ33" s="108">
        <v>100</v>
      </c>
      <c r="AR33" s="108">
        <v>100</v>
      </c>
      <c r="AS33" s="109"/>
      <c r="AT33" s="109"/>
      <c r="AU33" s="108"/>
      <c r="AV33" s="108"/>
      <c r="AW33" s="2"/>
      <c r="AX33" s="2"/>
      <c r="AY33" s="2"/>
      <c r="AZ33" s="2"/>
      <c r="BA33" s="2"/>
      <c r="BB33" s="2"/>
      <c r="BC33" s="2"/>
    </row>
    <row r="34" spans="2:101" s="58" customFormat="1" ht="12" customHeight="1" x14ac:dyDescent="0.2">
      <c r="B34" s="102" t="s">
        <v>102</v>
      </c>
      <c r="C34" s="140" t="s">
        <v>103</v>
      </c>
      <c r="D34" s="108">
        <v>100</v>
      </c>
      <c r="E34" s="108">
        <v>100</v>
      </c>
      <c r="F34" s="142"/>
      <c r="G34" s="108">
        <v>100</v>
      </c>
      <c r="H34" s="108"/>
      <c r="I34" s="108"/>
      <c r="J34" s="108"/>
      <c r="K34" s="108">
        <v>100</v>
      </c>
      <c r="L34" s="108"/>
      <c r="M34" s="141"/>
      <c r="N34" s="141"/>
      <c r="O34" s="108">
        <v>100</v>
      </c>
      <c r="P34" s="108"/>
      <c r="Q34" s="108">
        <v>100</v>
      </c>
      <c r="R34" s="108"/>
      <c r="S34" s="108">
        <v>100</v>
      </c>
      <c r="T34" s="108"/>
      <c r="U34" s="108">
        <v>100</v>
      </c>
      <c r="V34" s="108"/>
      <c r="W34" s="108">
        <v>100</v>
      </c>
      <c r="X34" s="142"/>
      <c r="Y34" s="108">
        <v>100</v>
      </c>
      <c r="Z34" s="150"/>
      <c r="AA34" s="148">
        <v>100</v>
      </c>
      <c r="AB34" s="147"/>
      <c r="AC34" s="108">
        <v>100</v>
      </c>
      <c r="AD34" s="109"/>
      <c r="AE34" s="108">
        <v>100</v>
      </c>
      <c r="AF34" s="109"/>
      <c r="AG34" s="108">
        <v>100</v>
      </c>
      <c r="AH34" s="109"/>
      <c r="AI34" s="108">
        <v>100</v>
      </c>
      <c r="AJ34" s="109"/>
      <c r="AK34" s="108">
        <v>100</v>
      </c>
      <c r="AL34" s="109"/>
      <c r="AM34" s="108">
        <v>100</v>
      </c>
      <c r="AN34" s="109"/>
      <c r="AO34" s="108">
        <v>100</v>
      </c>
      <c r="AP34" s="109"/>
      <c r="AQ34" s="108">
        <v>100</v>
      </c>
      <c r="AR34" s="108">
        <v>100</v>
      </c>
      <c r="AS34" s="109"/>
      <c r="AT34" s="109"/>
      <c r="AU34" s="108"/>
      <c r="AV34" s="108"/>
      <c r="AW34" s="98"/>
      <c r="AX34" s="98"/>
      <c r="AY34" s="98"/>
    </row>
    <row r="35" spans="2:101" s="58" customFormat="1" ht="11.25" x14ac:dyDescent="0.2">
      <c r="B35" s="100"/>
      <c r="C35" s="140" t="s">
        <v>29</v>
      </c>
      <c r="D35" s="108"/>
      <c r="E35" s="108">
        <v>100</v>
      </c>
      <c r="F35" s="142"/>
      <c r="G35" s="108"/>
      <c r="H35" s="108">
        <v>100</v>
      </c>
      <c r="I35" s="108"/>
      <c r="J35" s="108"/>
      <c r="K35" s="108"/>
      <c r="L35" s="108">
        <v>100</v>
      </c>
      <c r="M35" s="141"/>
      <c r="N35" s="141"/>
      <c r="O35" s="108">
        <v>100</v>
      </c>
      <c r="P35" s="108"/>
      <c r="Q35" s="108">
        <v>100</v>
      </c>
      <c r="R35" s="108"/>
      <c r="S35" s="108">
        <v>100</v>
      </c>
      <c r="T35" s="108"/>
      <c r="U35" s="108">
        <v>100</v>
      </c>
      <c r="V35" s="108"/>
      <c r="W35" s="108">
        <v>100</v>
      </c>
      <c r="X35" s="142"/>
      <c r="Y35" s="108"/>
      <c r="Z35" s="150"/>
      <c r="AA35" s="108">
        <v>100</v>
      </c>
      <c r="AB35" s="147"/>
      <c r="AC35" s="108">
        <v>100</v>
      </c>
      <c r="AD35" s="109"/>
      <c r="AE35" s="108">
        <v>100</v>
      </c>
      <c r="AF35" s="109"/>
      <c r="AG35" s="108">
        <v>100</v>
      </c>
      <c r="AH35" s="109"/>
      <c r="AI35" s="108">
        <v>100</v>
      </c>
      <c r="AJ35" s="109"/>
      <c r="AK35" s="108">
        <v>100</v>
      </c>
      <c r="AL35" s="109"/>
      <c r="AM35" s="108">
        <v>100</v>
      </c>
      <c r="AN35" s="109"/>
      <c r="AO35" s="108">
        <v>100</v>
      </c>
      <c r="AP35" s="109"/>
      <c r="AQ35" s="108">
        <v>100</v>
      </c>
      <c r="AR35" s="108">
        <v>100</v>
      </c>
      <c r="AS35" s="109"/>
      <c r="AT35" s="108">
        <v>100</v>
      </c>
      <c r="AU35" s="108"/>
      <c r="AV35" s="10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</row>
    <row r="36" spans="2:101" s="58" customFormat="1" ht="11.25" x14ac:dyDescent="0.2">
      <c r="B36" s="101"/>
      <c r="C36" s="140" t="s">
        <v>30</v>
      </c>
      <c r="D36" s="108"/>
      <c r="E36" s="108"/>
      <c r="F36" s="142"/>
      <c r="G36" s="137"/>
      <c r="H36" s="137"/>
      <c r="I36" s="108"/>
      <c r="J36" s="108"/>
      <c r="K36" s="108"/>
      <c r="L36" s="108">
        <v>100</v>
      </c>
      <c r="M36" s="141"/>
      <c r="N36" s="141"/>
      <c r="O36" s="108">
        <v>100</v>
      </c>
      <c r="P36" s="108"/>
      <c r="Q36" s="108">
        <v>100</v>
      </c>
      <c r="R36" s="108"/>
      <c r="S36" s="108">
        <v>100</v>
      </c>
      <c r="T36" s="108"/>
      <c r="U36" s="108">
        <v>100</v>
      </c>
      <c r="V36" s="108"/>
      <c r="W36" s="108">
        <v>100</v>
      </c>
      <c r="X36" s="142"/>
      <c r="Y36" s="108"/>
      <c r="Z36" s="150"/>
      <c r="AA36" s="108">
        <v>100</v>
      </c>
      <c r="AB36" s="147"/>
      <c r="AC36" s="108">
        <v>100</v>
      </c>
      <c r="AD36" s="109"/>
      <c r="AE36" s="108">
        <v>100</v>
      </c>
      <c r="AF36" s="109"/>
      <c r="AG36" s="108">
        <v>100</v>
      </c>
      <c r="AH36" s="109"/>
      <c r="AI36" s="108">
        <v>100</v>
      </c>
      <c r="AJ36" s="109"/>
      <c r="AK36" s="108">
        <v>100</v>
      </c>
      <c r="AL36" s="109"/>
      <c r="AM36" s="108">
        <v>100</v>
      </c>
      <c r="AN36" s="109"/>
      <c r="AO36" s="108">
        <v>100</v>
      </c>
      <c r="AP36" s="109"/>
      <c r="AQ36" s="108">
        <v>100</v>
      </c>
      <c r="AR36" s="108">
        <v>100</v>
      </c>
      <c r="AS36" s="109"/>
      <c r="AT36" s="108">
        <v>100</v>
      </c>
      <c r="AU36" s="183" t="s">
        <v>173</v>
      </c>
      <c r="AV36" s="183" t="s">
        <v>173</v>
      </c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</row>
    <row r="37" spans="2:101" s="58" customFormat="1" x14ac:dyDescent="0.25">
      <c r="B37"/>
      <c r="C3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</row>
    <row r="38" spans="2:101" customFormat="1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6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2:101" customForma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6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2:101" customFormat="1" x14ac:dyDescent="0.25">
      <c r="B40" s="96"/>
      <c r="C40" s="169" t="s">
        <v>86</v>
      </c>
      <c r="D40" s="11">
        <v>2</v>
      </c>
      <c r="E40" s="84">
        <v>4</v>
      </c>
      <c r="F40" s="84">
        <v>8</v>
      </c>
      <c r="G40" s="11">
        <v>10</v>
      </c>
      <c r="H40" s="84">
        <v>12</v>
      </c>
      <c r="I40" s="11">
        <v>14</v>
      </c>
      <c r="J40" s="84">
        <v>16</v>
      </c>
      <c r="K40" s="11">
        <v>18</v>
      </c>
      <c r="L40" s="84">
        <v>20</v>
      </c>
      <c r="M40" s="11">
        <v>22</v>
      </c>
      <c r="N40" s="84">
        <v>24</v>
      </c>
      <c r="O40" s="11">
        <v>26</v>
      </c>
      <c r="P40" s="84">
        <v>28</v>
      </c>
      <c r="Q40" s="11">
        <v>30</v>
      </c>
      <c r="R40" s="84">
        <v>32</v>
      </c>
      <c r="S40" s="11">
        <v>34</v>
      </c>
      <c r="T40" s="84">
        <v>36</v>
      </c>
      <c r="U40" s="138" t="s">
        <v>176</v>
      </c>
      <c r="V40" s="84" t="s">
        <v>177</v>
      </c>
      <c r="W40" s="139" t="s">
        <v>178</v>
      </c>
      <c r="X40" s="138" t="s">
        <v>179</v>
      </c>
      <c r="Y40" s="84" t="s">
        <v>180</v>
      </c>
      <c r="Z40" s="139" t="s">
        <v>181</v>
      </c>
      <c r="AA40" s="11">
        <v>44</v>
      </c>
      <c r="AB40" s="84">
        <v>46</v>
      </c>
      <c r="AC40" s="84">
        <v>48</v>
      </c>
      <c r="AD40" s="84">
        <v>50</v>
      </c>
      <c r="AE40" s="84">
        <v>52</v>
      </c>
      <c r="AF40" s="84">
        <v>54</v>
      </c>
      <c r="AG40" s="84">
        <v>56</v>
      </c>
      <c r="AH40" s="84">
        <v>58</v>
      </c>
      <c r="AI40" s="84">
        <v>60</v>
      </c>
      <c r="AJ40" s="84">
        <v>62</v>
      </c>
      <c r="AK40" s="84">
        <v>64</v>
      </c>
      <c r="AL40" s="84">
        <v>66</v>
      </c>
      <c r="AM40" s="84">
        <v>68</v>
      </c>
      <c r="AN40" s="84">
        <v>70</v>
      </c>
      <c r="AO40" s="84">
        <v>72</v>
      </c>
      <c r="AP40" s="84">
        <v>74</v>
      </c>
      <c r="AQ40" s="84">
        <v>76</v>
      </c>
      <c r="AR40" s="84">
        <v>78</v>
      </c>
      <c r="AS40" s="84">
        <v>80</v>
      </c>
      <c r="AT40" s="84">
        <v>82</v>
      </c>
      <c r="AU40" s="84">
        <v>84</v>
      </c>
      <c r="AV40" s="84">
        <v>86</v>
      </c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6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</row>
    <row r="41" spans="2:101" customFormat="1" x14ac:dyDescent="0.25">
      <c r="B41" s="103"/>
      <c r="C41" s="170" t="s">
        <v>158</v>
      </c>
      <c r="D41" s="193" t="s">
        <v>0</v>
      </c>
      <c r="E41" s="192" t="s">
        <v>0</v>
      </c>
      <c r="F41" s="192" t="s">
        <v>6</v>
      </c>
      <c r="G41" s="193" t="s">
        <v>0</v>
      </c>
      <c r="H41" s="192" t="s">
        <v>0</v>
      </c>
      <c r="I41" s="193" t="s">
        <v>6</v>
      </c>
      <c r="J41" s="192" t="s">
        <v>6</v>
      </c>
      <c r="K41" s="193" t="s">
        <v>0</v>
      </c>
      <c r="L41" s="192" t="s">
        <v>6</v>
      </c>
      <c r="M41" s="193" t="s">
        <v>0</v>
      </c>
      <c r="N41" s="192" t="s">
        <v>6</v>
      </c>
      <c r="O41" s="193" t="s">
        <v>0</v>
      </c>
      <c r="P41" s="192" t="s">
        <v>6</v>
      </c>
      <c r="Q41" s="193" t="s">
        <v>0</v>
      </c>
      <c r="R41" s="192" t="s">
        <v>6</v>
      </c>
      <c r="S41" s="193" t="s">
        <v>0</v>
      </c>
      <c r="T41" s="193" t="s">
        <v>6</v>
      </c>
      <c r="U41" s="197" t="s">
        <v>0</v>
      </c>
      <c r="V41" s="192" t="s">
        <v>6</v>
      </c>
      <c r="W41" s="196" t="s">
        <v>0</v>
      </c>
      <c r="X41" s="197" t="s">
        <v>0</v>
      </c>
      <c r="Y41" s="192" t="s">
        <v>6</v>
      </c>
      <c r="Z41" s="196" t="s">
        <v>0</v>
      </c>
      <c r="AA41" s="193" t="s">
        <v>6</v>
      </c>
      <c r="AB41" s="192" t="s">
        <v>0</v>
      </c>
      <c r="AC41" s="192" t="s">
        <v>6</v>
      </c>
      <c r="AD41" s="192" t="s">
        <v>0</v>
      </c>
      <c r="AE41" s="192" t="s">
        <v>6</v>
      </c>
      <c r="AF41" s="192" t="s">
        <v>0</v>
      </c>
      <c r="AG41" s="192" t="s">
        <v>6</v>
      </c>
      <c r="AH41" s="192" t="s">
        <v>0</v>
      </c>
      <c r="AI41" s="192" t="s">
        <v>6</v>
      </c>
      <c r="AJ41" s="192" t="s">
        <v>0</v>
      </c>
      <c r="AK41" s="192" t="s">
        <v>6</v>
      </c>
      <c r="AL41" s="192" t="s">
        <v>0</v>
      </c>
      <c r="AM41" s="192" t="s">
        <v>6</v>
      </c>
      <c r="AN41" s="192" t="s">
        <v>0</v>
      </c>
      <c r="AO41" s="192" t="s">
        <v>6</v>
      </c>
      <c r="AP41" s="192" t="s">
        <v>0</v>
      </c>
      <c r="AQ41" s="192" t="s">
        <v>6</v>
      </c>
      <c r="AR41" s="192" t="s">
        <v>6</v>
      </c>
      <c r="AS41" s="192" t="s">
        <v>6</v>
      </c>
      <c r="AT41" s="192" t="s">
        <v>6</v>
      </c>
      <c r="AU41" s="192" t="s">
        <v>6</v>
      </c>
      <c r="AV41" s="192" t="s">
        <v>6</v>
      </c>
      <c r="AW41" s="2"/>
      <c r="AX41" s="6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2:101" customFormat="1" ht="15.75" thickBot="1" x14ac:dyDescent="0.3">
      <c r="B42" s="40" t="s">
        <v>91</v>
      </c>
      <c r="C42" s="170" t="s">
        <v>87</v>
      </c>
      <c r="D42" s="2" t="s">
        <v>88</v>
      </c>
      <c r="E42" s="85" t="s">
        <v>89</v>
      </c>
      <c r="F42" s="85" t="s">
        <v>88</v>
      </c>
      <c r="G42" s="85" t="s">
        <v>88</v>
      </c>
      <c r="H42" s="85" t="s">
        <v>159</v>
      </c>
      <c r="I42" s="85" t="s">
        <v>88</v>
      </c>
      <c r="J42" s="85" t="s">
        <v>29</v>
      </c>
      <c r="K42" s="2" t="s">
        <v>90</v>
      </c>
      <c r="L42" s="85" t="s">
        <v>89</v>
      </c>
      <c r="M42" s="85" t="s">
        <v>90</v>
      </c>
      <c r="N42" s="85" t="s">
        <v>90</v>
      </c>
      <c r="O42" s="85" t="s">
        <v>90</v>
      </c>
      <c r="P42" s="85" t="s">
        <v>90</v>
      </c>
      <c r="Q42" s="85" t="s">
        <v>90</v>
      </c>
      <c r="R42" s="85" t="s">
        <v>90</v>
      </c>
      <c r="S42" s="85" t="s">
        <v>90</v>
      </c>
      <c r="T42" s="2" t="s">
        <v>90</v>
      </c>
      <c r="U42" s="81" t="s">
        <v>28</v>
      </c>
      <c r="V42" s="85" t="s">
        <v>28</v>
      </c>
      <c r="W42" s="82" t="s">
        <v>28</v>
      </c>
      <c r="X42" s="81" t="s">
        <v>68</v>
      </c>
      <c r="Y42" s="85" t="s">
        <v>68</v>
      </c>
      <c r="Z42" s="82" t="s">
        <v>68</v>
      </c>
      <c r="AA42" s="85" t="s">
        <v>90</v>
      </c>
      <c r="AB42" s="85" t="s">
        <v>90</v>
      </c>
      <c r="AC42" s="85" t="s">
        <v>90</v>
      </c>
      <c r="AD42" s="85" t="s">
        <v>90</v>
      </c>
      <c r="AE42" s="85" t="s">
        <v>90</v>
      </c>
      <c r="AF42" s="85" t="s">
        <v>90</v>
      </c>
      <c r="AG42" s="85" t="s">
        <v>90</v>
      </c>
      <c r="AH42" s="85" t="s">
        <v>90</v>
      </c>
      <c r="AI42" s="85" t="s">
        <v>90</v>
      </c>
      <c r="AJ42" s="85" t="s">
        <v>90</v>
      </c>
      <c r="AK42" s="85" t="s">
        <v>90</v>
      </c>
      <c r="AL42" s="85" t="s">
        <v>90</v>
      </c>
      <c r="AM42" s="85" t="s">
        <v>90</v>
      </c>
      <c r="AN42" s="85" t="s">
        <v>90</v>
      </c>
      <c r="AO42" s="85" t="s">
        <v>90</v>
      </c>
      <c r="AP42" s="85" t="s">
        <v>90</v>
      </c>
      <c r="AQ42" s="85" t="s">
        <v>90</v>
      </c>
      <c r="AR42" s="85" t="s">
        <v>90</v>
      </c>
      <c r="AS42" s="85" t="s">
        <v>90</v>
      </c>
      <c r="AT42" s="85" t="s">
        <v>160</v>
      </c>
      <c r="AU42" s="85" t="s">
        <v>122</v>
      </c>
      <c r="AV42" s="85" t="s">
        <v>122</v>
      </c>
      <c r="AW42" s="2"/>
      <c r="AX42" s="6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2:101" customFormat="1" x14ac:dyDescent="0.25">
      <c r="B43" s="130"/>
      <c r="C43" s="171" t="s">
        <v>92</v>
      </c>
      <c r="D43" s="165"/>
      <c r="E43" s="132"/>
      <c r="F43" s="155"/>
      <c r="G43" s="156"/>
      <c r="H43" s="156"/>
      <c r="I43" s="155"/>
      <c r="J43" s="155"/>
      <c r="K43" s="189"/>
      <c r="L43" s="156"/>
      <c r="M43" s="155"/>
      <c r="N43" s="156"/>
      <c r="O43" s="155"/>
      <c r="P43" s="155"/>
      <c r="Q43" s="155"/>
      <c r="R43" s="155"/>
      <c r="S43" s="155"/>
      <c r="T43" s="166"/>
      <c r="U43" s="168"/>
      <c r="V43" s="156"/>
      <c r="W43" s="166"/>
      <c r="X43" s="168"/>
      <c r="Y43" s="155"/>
      <c r="Z43" s="167"/>
      <c r="AA43" s="158"/>
      <c r="AB43" s="156"/>
      <c r="AC43" s="155"/>
      <c r="AD43" s="156"/>
      <c r="AE43" s="155"/>
      <c r="AF43" s="156"/>
      <c r="AG43" s="155"/>
      <c r="AH43" s="156"/>
      <c r="AI43" s="155"/>
      <c r="AJ43" s="156"/>
      <c r="AK43" s="155"/>
      <c r="AL43" s="156"/>
      <c r="AM43" s="155"/>
      <c r="AN43" s="155"/>
      <c r="AO43" s="155"/>
      <c r="AP43" s="155"/>
      <c r="AQ43" s="156"/>
      <c r="AR43" s="155"/>
      <c r="AS43" s="160"/>
      <c r="AT43" s="160"/>
      <c r="AU43" s="160"/>
      <c r="AV43" s="160"/>
      <c r="AW43" s="2"/>
      <c r="AX43" s="6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2:101" customFormat="1" x14ac:dyDescent="0.25">
      <c r="B44" s="103" t="s">
        <v>4</v>
      </c>
      <c r="C44" s="36"/>
      <c r="D44" s="7"/>
      <c r="E44" s="86"/>
      <c r="F44" s="86">
        <v>0.23402777777777778</v>
      </c>
      <c r="G44" s="86"/>
      <c r="H44" s="86"/>
      <c r="I44" s="86">
        <v>0.27569444444444446</v>
      </c>
      <c r="J44" s="86">
        <v>0.27569444444444446</v>
      </c>
      <c r="K44" s="7"/>
      <c r="L44" s="86">
        <v>0.31736111111111109</v>
      </c>
      <c r="M44" s="86"/>
      <c r="N44" s="86">
        <v>0.35902777777777778</v>
      </c>
      <c r="O44" s="86"/>
      <c r="P44" s="86">
        <v>0.40069444444444446</v>
      </c>
      <c r="Q44" s="86"/>
      <c r="R44" s="86">
        <v>0.44236111111111109</v>
      </c>
      <c r="S44" s="86"/>
      <c r="T44" s="7">
        <v>0.48402777777777778</v>
      </c>
      <c r="U44" s="67"/>
      <c r="V44" s="86">
        <v>0.52569444444444446</v>
      </c>
      <c r="W44" s="68"/>
      <c r="X44" s="67"/>
      <c r="Y44" s="86">
        <v>0.52569444444444446</v>
      </c>
      <c r="Z44" s="68"/>
      <c r="AA44" s="7">
        <v>0.56736111111111109</v>
      </c>
      <c r="AB44" s="86"/>
      <c r="AC44" s="86">
        <v>0.60902777777777772</v>
      </c>
      <c r="AD44" s="86"/>
      <c r="AE44" s="86">
        <v>0.65069444444444446</v>
      </c>
      <c r="AF44" s="86"/>
      <c r="AG44" s="86">
        <v>0.69236111111111109</v>
      </c>
      <c r="AH44" s="86"/>
      <c r="AI44" s="86">
        <v>0.73402777777777772</v>
      </c>
      <c r="AJ44" s="86"/>
      <c r="AK44" s="86">
        <v>0.77569444444444446</v>
      </c>
      <c r="AL44" s="86"/>
      <c r="AM44" s="86">
        <v>0.81736111111111109</v>
      </c>
      <c r="AN44" s="86"/>
      <c r="AO44" s="86">
        <v>0.85902777777777772</v>
      </c>
      <c r="AP44" s="86"/>
      <c r="AQ44" s="86">
        <v>0.90069444444444446</v>
      </c>
      <c r="AR44" s="86">
        <v>0.94236111111111109</v>
      </c>
      <c r="AS44" s="86">
        <v>0.98402777777777772</v>
      </c>
      <c r="AT44" s="86">
        <v>6.7361111111111108E-2</v>
      </c>
      <c r="AU44" s="179">
        <v>0.15069444444444444</v>
      </c>
      <c r="AV44" s="179">
        <v>0.23402777777777778</v>
      </c>
      <c r="AW44" s="2"/>
      <c r="AX44" s="6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</row>
    <row r="45" spans="2:101" customFormat="1" x14ac:dyDescent="0.25">
      <c r="B45" s="35" t="s">
        <v>175</v>
      </c>
      <c r="C45" s="36"/>
      <c r="D45" s="7"/>
      <c r="E45" s="86"/>
      <c r="F45" s="86">
        <v>0.23958333333333334</v>
      </c>
      <c r="G45" s="86"/>
      <c r="H45" s="86"/>
      <c r="I45" s="86">
        <v>0.28125</v>
      </c>
      <c r="J45" s="86">
        <v>0.28125</v>
      </c>
      <c r="K45" s="7"/>
      <c r="L45" s="86">
        <v>0.32291666666666669</v>
      </c>
      <c r="M45" s="86"/>
      <c r="N45" s="86">
        <v>0.36458333333333331</v>
      </c>
      <c r="O45" s="86"/>
      <c r="P45" s="86">
        <v>0.40625</v>
      </c>
      <c r="Q45" s="86"/>
      <c r="R45" s="86">
        <v>0.44791666666666669</v>
      </c>
      <c r="S45" s="86"/>
      <c r="T45" s="7">
        <v>0.48958333333333331</v>
      </c>
      <c r="U45" s="67"/>
      <c r="V45" s="86">
        <v>0.53125</v>
      </c>
      <c r="W45" s="68"/>
      <c r="X45" s="67"/>
      <c r="Y45" s="86">
        <v>0.53125</v>
      </c>
      <c r="Z45" s="68"/>
      <c r="AA45" s="7">
        <v>0.57291666666666663</v>
      </c>
      <c r="AB45" s="86"/>
      <c r="AC45" s="86">
        <v>0.61458333333333337</v>
      </c>
      <c r="AD45" s="86"/>
      <c r="AE45" s="86">
        <v>0.65625</v>
      </c>
      <c r="AF45" s="86"/>
      <c r="AG45" s="86">
        <v>0.69791666666666663</v>
      </c>
      <c r="AH45" s="86"/>
      <c r="AI45" s="86">
        <v>0.73958333333333337</v>
      </c>
      <c r="AJ45" s="86"/>
      <c r="AK45" s="86">
        <v>0.78125</v>
      </c>
      <c r="AL45" s="86"/>
      <c r="AM45" s="86">
        <v>0.82291666666666663</v>
      </c>
      <c r="AN45" s="86"/>
      <c r="AO45" s="86">
        <v>0.86458333333333337</v>
      </c>
      <c r="AP45" s="86"/>
      <c r="AQ45" s="86">
        <v>0.90625</v>
      </c>
      <c r="AR45" s="86">
        <v>0.94791666666666663</v>
      </c>
      <c r="AS45" s="86">
        <v>0.98958333333333337</v>
      </c>
      <c r="AT45" s="86">
        <v>7.2916666666666671E-2</v>
      </c>
      <c r="AU45" s="179">
        <v>0.15625</v>
      </c>
      <c r="AV45" s="179">
        <v>0.23958333333333334</v>
      </c>
      <c r="AW45" s="2"/>
      <c r="AX45" s="6"/>
      <c r="AY45" s="2"/>
      <c r="AZ45" s="2"/>
      <c r="BA45" s="7"/>
      <c r="BB45" s="2"/>
      <c r="BC45" s="2"/>
      <c r="BD45" s="2"/>
      <c r="BE45" s="2"/>
      <c r="BF45" s="2"/>
      <c r="BG45" s="2"/>
      <c r="BH45" s="2"/>
      <c r="BI45" s="2"/>
      <c r="BJ45" s="2"/>
      <c r="BK45" s="2"/>
    </row>
    <row r="46" spans="2:101" customFormat="1" x14ac:dyDescent="0.25">
      <c r="B46" s="35" t="s">
        <v>174</v>
      </c>
      <c r="C46" s="36"/>
      <c r="D46" s="7"/>
      <c r="E46" s="86"/>
      <c r="F46" s="86">
        <v>0.24166666666666667</v>
      </c>
      <c r="G46" s="86"/>
      <c r="H46" s="86"/>
      <c r="I46" s="86">
        <v>0.28333333333333333</v>
      </c>
      <c r="J46" s="86">
        <v>0.28333333333333333</v>
      </c>
      <c r="K46" s="7"/>
      <c r="L46" s="86">
        <v>0.32500000000000001</v>
      </c>
      <c r="M46" s="86"/>
      <c r="N46" s="86">
        <v>0.36666666666666664</v>
      </c>
      <c r="O46" s="86"/>
      <c r="P46" s="86">
        <v>0.40833333333333333</v>
      </c>
      <c r="Q46" s="86"/>
      <c r="R46" s="86">
        <v>0.45</v>
      </c>
      <c r="S46" s="86"/>
      <c r="T46" s="7">
        <v>0.49166666666666664</v>
      </c>
      <c r="U46" s="67"/>
      <c r="V46" s="86">
        <v>0.53333333333333333</v>
      </c>
      <c r="W46" s="68"/>
      <c r="X46" s="67"/>
      <c r="Y46" s="86">
        <v>0.53333333333333333</v>
      </c>
      <c r="Z46" s="68"/>
      <c r="AA46" s="7">
        <v>0.57499999999999996</v>
      </c>
      <c r="AB46" s="86"/>
      <c r="AC46" s="86">
        <v>0.6166666666666667</v>
      </c>
      <c r="AD46" s="86"/>
      <c r="AE46" s="86">
        <v>0.65833333333333333</v>
      </c>
      <c r="AF46" s="86"/>
      <c r="AG46" s="86">
        <v>0.7</v>
      </c>
      <c r="AH46" s="86"/>
      <c r="AI46" s="86">
        <v>0.7416666666666667</v>
      </c>
      <c r="AJ46" s="86"/>
      <c r="AK46" s="86">
        <v>0.78333333333333333</v>
      </c>
      <c r="AL46" s="86"/>
      <c r="AM46" s="86">
        <v>0.82499999999999996</v>
      </c>
      <c r="AN46" s="86"/>
      <c r="AO46" s="86">
        <v>0.8666666666666667</v>
      </c>
      <c r="AP46" s="86"/>
      <c r="AQ46" s="86">
        <v>0.90833333333333333</v>
      </c>
      <c r="AR46" s="86">
        <v>0.95</v>
      </c>
      <c r="AS46" s="86">
        <v>0.9916666666666667</v>
      </c>
      <c r="AT46" s="86">
        <v>7.4999999999999997E-2</v>
      </c>
      <c r="AU46" s="179">
        <v>0.15833333333333333</v>
      </c>
      <c r="AV46" s="179">
        <v>0.24166666666666667</v>
      </c>
      <c r="AW46" s="2"/>
      <c r="AX46" s="6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</row>
    <row r="47" spans="2:101" customFormat="1" x14ac:dyDescent="0.25">
      <c r="B47" s="103" t="s">
        <v>12</v>
      </c>
      <c r="C47" s="36" t="s">
        <v>93</v>
      </c>
      <c r="D47" s="7"/>
      <c r="E47" s="86"/>
      <c r="F47" s="86">
        <v>0.24583333333333332</v>
      </c>
      <c r="G47" s="86"/>
      <c r="H47" s="86"/>
      <c r="I47" s="86">
        <v>0.28749999999999998</v>
      </c>
      <c r="J47" s="86">
        <v>0.28749999999999998</v>
      </c>
      <c r="K47" s="7"/>
      <c r="L47" s="86">
        <v>0.32916666666666666</v>
      </c>
      <c r="M47" s="86"/>
      <c r="N47" s="86">
        <v>0.37083333333333335</v>
      </c>
      <c r="O47" s="86"/>
      <c r="P47" s="86">
        <v>0.41249999999999998</v>
      </c>
      <c r="Q47" s="86"/>
      <c r="R47" s="86">
        <v>0.45416666666666666</v>
      </c>
      <c r="S47" s="86"/>
      <c r="T47" s="7">
        <v>0.49583333333333335</v>
      </c>
      <c r="U47" s="67"/>
      <c r="V47" s="86">
        <v>0.53749999999999998</v>
      </c>
      <c r="W47" s="68"/>
      <c r="X47" s="67"/>
      <c r="Y47" s="86">
        <v>0.53749999999999998</v>
      </c>
      <c r="Z47" s="68"/>
      <c r="AA47" s="7">
        <v>0.57916666666666672</v>
      </c>
      <c r="AB47" s="86"/>
      <c r="AC47" s="86">
        <v>0.62083333333333335</v>
      </c>
      <c r="AD47" s="86"/>
      <c r="AE47" s="86">
        <v>0.66249999999999998</v>
      </c>
      <c r="AF47" s="86"/>
      <c r="AG47" s="86">
        <v>0.70416666666666672</v>
      </c>
      <c r="AH47" s="86"/>
      <c r="AI47" s="86">
        <v>0.74583333333333335</v>
      </c>
      <c r="AJ47" s="86"/>
      <c r="AK47" s="86">
        <v>0.78749999999999998</v>
      </c>
      <c r="AL47" s="86"/>
      <c r="AM47" s="86">
        <v>0.82916666666666672</v>
      </c>
      <c r="AN47" s="86"/>
      <c r="AO47" s="86">
        <v>0.87083333333333335</v>
      </c>
      <c r="AP47" s="86"/>
      <c r="AQ47" s="86">
        <v>0.91249999999999998</v>
      </c>
      <c r="AR47" s="86">
        <v>0.95416666666666672</v>
      </c>
      <c r="AS47" s="86">
        <v>0.99583333333333335</v>
      </c>
      <c r="AT47" s="86">
        <v>7.9166666666666663E-2</v>
      </c>
      <c r="AU47" s="179">
        <v>0.16250000000000001</v>
      </c>
      <c r="AV47" s="179">
        <v>0.24583333333333332</v>
      </c>
      <c r="AW47" s="2"/>
      <c r="AX47" s="6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</row>
    <row r="48" spans="2:101" customFormat="1" ht="12" customHeight="1" x14ac:dyDescent="0.25">
      <c r="B48" s="99"/>
      <c r="C48" s="140" t="s">
        <v>101</v>
      </c>
      <c r="D48" s="137"/>
      <c r="E48" s="108"/>
      <c r="F48" s="108">
        <v>100</v>
      </c>
      <c r="G48" s="108"/>
      <c r="H48" s="108"/>
      <c r="I48" s="108">
        <v>100</v>
      </c>
      <c r="J48" s="108"/>
      <c r="K48" s="141"/>
      <c r="L48" s="108">
        <v>100</v>
      </c>
      <c r="M48" s="108"/>
      <c r="N48" s="108">
        <v>100</v>
      </c>
      <c r="O48" s="108"/>
      <c r="P48" s="108">
        <v>100</v>
      </c>
      <c r="Q48" s="108"/>
      <c r="R48" s="108">
        <v>100</v>
      </c>
      <c r="S48" s="108"/>
      <c r="T48" s="108">
        <v>100</v>
      </c>
      <c r="U48" s="144"/>
      <c r="V48" s="108">
        <v>100</v>
      </c>
      <c r="W48" s="147"/>
      <c r="X48" s="146"/>
      <c r="Y48" s="108">
        <v>100</v>
      </c>
      <c r="Z48" s="147"/>
      <c r="AA48" s="108">
        <v>100</v>
      </c>
      <c r="AB48" s="109"/>
      <c r="AC48" s="108">
        <v>100</v>
      </c>
      <c r="AD48" s="109"/>
      <c r="AE48" s="108">
        <v>100</v>
      </c>
      <c r="AF48" s="109"/>
      <c r="AG48" s="108">
        <v>100</v>
      </c>
      <c r="AH48" s="109"/>
      <c r="AI48" s="108">
        <v>100</v>
      </c>
      <c r="AJ48" s="109"/>
      <c r="AK48" s="108">
        <v>100</v>
      </c>
      <c r="AL48" s="109"/>
      <c r="AM48" s="108">
        <v>100</v>
      </c>
      <c r="AN48" s="109"/>
      <c r="AO48" s="108">
        <v>100</v>
      </c>
      <c r="AP48" s="109"/>
      <c r="AQ48" s="108">
        <v>100</v>
      </c>
      <c r="AR48" s="108">
        <v>100</v>
      </c>
      <c r="AS48" s="108">
        <v>100</v>
      </c>
      <c r="AT48" s="143"/>
      <c r="AU48" s="108"/>
      <c r="AV48" s="108"/>
      <c r="AW48" s="2"/>
      <c r="AX48" s="6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</row>
    <row r="49" spans="2:63" s="58" customFormat="1" ht="11.25" x14ac:dyDescent="0.2">
      <c r="B49" s="102" t="s">
        <v>102</v>
      </c>
      <c r="C49" s="140" t="s">
        <v>103</v>
      </c>
      <c r="D49" s="137"/>
      <c r="E49" s="108"/>
      <c r="F49" s="108">
        <v>100</v>
      </c>
      <c r="G49" s="108"/>
      <c r="H49" s="108"/>
      <c r="I49" s="108">
        <v>100</v>
      </c>
      <c r="J49" s="108"/>
      <c r="K49" s="141"/>
      <c r="L49" s="108">
        <v>100</v>
      </c>
      <c r="M49" s="108"/>
      <c r="N49" s="108">
        <v>100</v>
      </c>
      <c r="O49" s="108"/>
      <c r="P49" s="108">
        <v>100</v>
      </c>
      <c r="Q49" s="108"/>
      <c r="R49" s="108">
        <v>100</v>
      </c>
      <c r="S49" s="108"/>
      <c r="T49" s="108">
        <v>100</v>
      </c>
      <c r="U49" s="144"/>
      <c r="V49" s="108">
        <v>100</v>
      </c>
      <c r="W49" s="147"/>
      <c r="X49" s="146"/>
      <c r="Y49" s="108">
        <v>100</v>
      </c>
      <c r="Z49" s="147"/>
      <c r="AA49" s="108">
        <v>100</v>
      </c>
      <c r="AB49" s="109"/>
      <c r="AC49" s="108">
        <v>100</v>
      </c>
      <c r="AD49" s="109"/>
      <c r="AE49" s="108">
        <v>100</v>
      </c>
      <c r="AF49" s="109"/>
      <c r="AG49" s="108">
        <v>100</v>
      </c>
      <c r="AH49" s="109"/>
      <c r="AI49" s="108">
        <v>100</v>
      </c>
      <c r="AJ49" s="109"/>
      <c r="AK49" s="108">
        <v>100</v>
      </c>
      <c r="AL49" s="109"/>
      <c r="AM49" s="108">
        <v>100</v>
      </c>
      <c r="AN49" s="109"/>
      <c r="AO49" s="108">
        <v>100</v>
      </c>
      <c r="AP49" s="109"/>
      <c r="AQ49" s="108">
        <v>100</v>
      </c>
      <c r="AR49" s="108">
        <v>100</v>
      </c>
      <c r="AS49" s="108">
        <v>100</v>
      </c>
      <c r="AT49" s="143"/>
      <c r="AU49" s="108"/>
      <c r="AV49" s="10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</row>
    <row r="50" spans="2:63" s="58" customFormat="1" ht="11.25" x14ac:dyDescent="0.2">
      <c r="B50" s="100"/>
      <c r="C50" s="140" t="s">
        <v>29</v>
      </c>
      <c r="D50" s="137"/>
      <c r="E50" s="108"/>
      <c r="F50" s="108"/>
      <c r="G50" s="108"/>
      <c r="H50" s="108"/>
      <c r="I50" s="108"/>
      <c r="J50" s="108">
        <v>100</v>
      </c>
      <c r="K50" s="141"/>
      <c r="L50" s="108">
        <v>100</v>
      </c>
      <c r="M50" s="108"/>
      <c r="N50" s="108">
        <v>100</v>
      </c>
      <c r="O50" s="108"/>
      <c r="P50" s="108">
        <v>100</v>
      </c>
      <c r="Q50" s="108"/>
      <c r="R50" s="108">
        <v>100</v>
      </c>
      <c r="S50" s="108"/>
      <c r="T50" s="108">
        <v>100</v>
      </c>
      <c r="U50" s="144"/>
      <c r="V50" s="109"/>
      <c r="W50" s="147"/>
      <c r="X50" s="146"/>
      <c r="Y50" s="108">
        <v>100</v>
      </c>
      <c r="Z50" s="147"/>
      <c r="AA50" s="108">
        <v>100</v>
      </c>
      <c r="AB50" s="109"/>
      <c r="AC50" s="108">
        <v>100</v>
      </c>
      <c r="AD50" s="109"/>
      <c r="AE50" s="108">
        <v>100</v>
      </c>
      <c r="AF50" s="109"/>
      <c r="AG50" s="108">
        <v>100</v>
      </c>
      <c r="AH50" s="109"/>
      <c r="AI50" s="108">
        <v>100</v>
      </c>
      <c r="AJ50" s="109"/>
      <c r="AK50" s="108">
        <v>100</v>
      </c>
      <c r="AL50" s="109"/>
      <c r="AM50" s="108">
        <v>100</v>
      </c>
      <c r="AN50" s="109"/>
      <c r="AO50" s="108">
        <v>100</v>
      </c>
      <c r="AP50" s="109"/>
      <c r="AQ50" s="108">
        <v>100</v>
      </c>
      <c r="AR50" s="108">
        <v>100</v>
      </c>
      <c r="AS50" s="108">
        <v>100</v>
      </c>
      <c r="AT50" s="108">
        <v>100</v>
      </c>
      <c r="AU50" s="108"/>
      <c r="AV50" s="10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</row>
    <row r="51" spans="2:63" s="58" customFormat="1" ht="11.25" x14ac:dyDescent="0.2">
      <c r="B51" s="101"/>
      <c r="C51" s="140" t="s">
        <v>30</v>
      </c>
      <c r="D51" s="137"/>
      <c r="E51" s="108"/>
      <c r="F51" s="108"/>
      <c r="G51" s="108"/>
      <c r="H51" s="108"/>
      <c r="I51" s="108"/>
      <c r="J51" s="108"/>
      <c r="K51" s="141"/>
      <c r="L51" s="108"/>
      <c r="M51" s="108"/>
      <c r="N51" s="108">
        <v>100</v>
      </c>
      <c r="O51" s="108"/>
      <c r="P51" s="108">
        <v>100</v>
      </c>
      <c r="Q51" s="108"/>
      <c r="R51" s="108">
        <v>100</v>
      </c>
      <c r="S51" s="108"/>
      <c r="T51" s="108">
        <v>100</v>
      </c>
      <c r="U51" s="144"/>
      <c r="V51" s="109"/>
      <c r="W51" s="147"/>
      <c r="X51" s="146"/>
      <c r="Y51" s="108">
        <v>100</v>
      </c>
      <c r="Z51" s="147"/>
      <c r="AA51" s="108">
        <v>100</v>
      </c>
      <c r="AB51" s="109"/>
      <c r="AC51" s="108">
        <v>100</v>
      </c>
      <c r="AD51" s="109"/>
      <c r="AE51" s="108">
        <v>100</v>
      </c>
      <c r="AF51" s="109"/>
      <c r="AG51" s="108">
        <v>100</v>
      </c>
      <c r="AH51" s="109"/>
      <c r="AI51" s="108">
        <v>100</v>
      </c>
      <c r="AJ51" s="109"/>
      <c r="AK51" s="108">
        <v>100</v>
      </c>
      <c r="AL51" s="109"/>
      <c r="AM51" s="108">
        <v>100</v>
      </c>
      <c r="AN51" s="109"/>
      <c r="AO51" s="108">
        <v>100</v>
      </c>
      <c r="AP51" s="109"/>
      <c r="AQ51" s="108">
        <v>100</v>
      </c>
      <c r="AR51" s="108">
        <v>100</v>
      </c>
      <c r="AS51" s="108">
        <v>100</v>
      </c>
      <c r="AT51" s="108">
        <v>100</v>
      </c>
      <c r="AU51" s="183" t="s">
        <v>173</v>
      </c>
      <c r="AV51" s="183" t="s">
        <v>173</v>
      </c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</row>
    <row r="52" spans="2:63" s="153" customFormat="1" x14ac:dyDescent="0.25">
      <c r="B52" s="103" t="s">
        <v>12</v>
      </c>
      <c r="C52" s="36"/>
      <c r="D52" s="7">
        <v>0.21041666666666667</v>
      </c>
      <c r="E52" s="86">
        <v>0.23124999999999998</v>
      </c>
      <c r="F52" s="86">
        <v>0.25208333333333333</v>
      </c>
      <c r="G52" s="86">
        <v>0.27638888888888885</v>
      </c>
      <c r="H52" s="86">
        <v>0.27638888888888885</v>
      </c>
      <c r="I52" s="86">
        <v>0.29375000000000001</v>
      </c>
      <c r="J52" s="86">
        <v>0.29375000000000001</v>
      </c>
      <c r="K52" s="7">
        <v>0.31666666666666665</v>
      </c>
      <c r="L52" s="86">
        <v>0.33541666666666664</v>
      </c>
      <c r="M52" s="86">
        <v>0.35972222222222222</v>
      </c>
      <c r="N52" s="86">
        <v>0.37708333333333333</v>
      </c>
      <c r="O52" s="86">
        <v>0.40138888888888885</v>
      </c>
      <c r="P52" s="86">
        <v>0.41875000000000001</v>
      </c>
      <c r="Q52" s="86">
        <v>0.44305555555555554</v>
      </c>
      <c r="R52" s="86">
        <v>0.46041666666666664</v>
      </c>
      <c r="S52" s="86">
        <v>0.484722222222222</v>
      </c>
      <c r="T52" s="7">
        <v>0.50208333333333333</v>
      </c>
      <c r="U52" s="67">
        <v>0.52638888888888902</v>
      </c>
      <c r="V52" s="86">
        <v>0.54374999999999996</v>
      </c>
      <c r="W52" s="68">
        <v>0.56805555555555598</v>
      </c>
      <c r="X52" s="67">
        <v>0.52638888888888902</v>
      </c>
      <c r="Y52" s="86">
        <v>0.54374999999999996</v>
      </c>
      <c r="Z52" s="68">
        <v>0.56805555555555598</v>
      </c>
      <c r="AA52" s="7">
        <v>0.5854166666666667</v>
      </c>
      <c r="AB52" s="86">
        <v>0.60972222222222205</v>
      </c>
      <c r="AC52" s="86">
        <v>0.62708333333333333</v>
      </c>
      <c r="AD52" s="86">
        <v>0.65138888888888902</v>
      </c>
      <c r="AE52" s="86">
        <v>0.66874999999999996</v>
      </c>
      <c r="AF52" s="86">
        <v>0.69305555555555598</v>
      </c>
      <c r="AG52" s="86">
        <v>0.7104166666666667</v>
      </c>
      <c r="AH52" s="86">
        <v>0.73472222222222217</v>
      </c>
      <c r="AI52" s="86">
        <v>0.75208333333333333</v>
      </c>
      <c r="AJ52" s="86">
        <v>0.77638888888888902</v>
      </c>
      <c r="AK52" s="86">
        <v>0.79374999999999996</v>
      </c>
      <c r="AL52" s="86">
        <v>0.81805555555555554</v>
      </c>
      <c r="AM52" s="86">
        <v>0.8354166666666667</v>
      </c>
      <c r="AN52" s="86">
        <v>0.85972222222222205</v>
      </c>
      <c r="AO52" s="86">
        <v>0.87708333333333333</v>
      </c>
      <c r="AP52" s="86">
        <v>0.90138888888888891</v>
      </c>
      <c r="AQ52" s="86">
        <v>0.91874999999999996</v>
      </c>
      <c r="AR52" s="86">
        <v>0.9604166666666667</v>
      </c>
      <c r="AS52" s="86">
        <v>2.0833333333333333E-3</v>
      </c>
      <c r="AT52" s="86">
        <v>8.5416666666666669E-2</v>
      </c>
      <c r="AU52" s="179">
        <v>0.16875000000000001</v>
      </c>
      <c r="AV52" s="179">
        <v>0.25208333333333299</v>
      </c>
      <c r="AW52" s="151"/>
      <c r="AX52" s="152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</row>
    <row r="53" spans="2:63" customFormat="1" x14ac:dyDescent="0.25">
      <c r="B53" s="35" t="s">
        <v>170</v>
      </c>
      <c r="C53" s="36"/>
      <c r="D53" s="7">
        <v>0.21180555555555555</v>
      </c>
      <c r="E53" s="86">
        <v>0.23263888888888887</v>
      </c>
      <c r="F53" s="86">
        <v>0.25347222222222221</v>
      </c>
      <c r="G53" s="86">
        <v>0.27777777777777779</v>
      </c>
      <c r="H53" s="86">
        <v>0.27777777777777779</v>
      </c>
      <c r="I53" s="86">
        <v>0.2951388888888889</v>
      </c>
      <c r="J53" s="86">
        <v>0.2951388888888889</v>
      </c>
      <c r="K53" s="7">
        <v>0.31805555555555554</v>
      </c>
      <c r="L53" s="86">
        <v>0.33680555555555558</v>
      </c>
      <c r="M53" s="86">
        <v>0.3611111111111111</v>
      </c>
      <c r="N53" s="86">
        <v>0.37847222222222221</v>
      </c>
      <c r="O53" s="86">
        <v>0.40277777777777773</v>
      </c>
      <c r="P53" s="86">
        <v>0.4201388888888889</v>
      </c>
      <c r="Q53" s="86">
        <v>0.44444444444444442</v>
      </c>
      <c r="R53" s="86">
        <v>0.46180555555555558</v>
      </c>
      <c r="S53" s="86">
        <v>0.4861111111111111</v>
      </c>
      <c r="T53" s="7">
        <v>0.50347222222222221</v>
      </c>
      <c r="U53" s="67">
        <v>0.52777777777777779</v>
      </c>
      <c r="V53" s="86">
        <v>0.54513888888888884</v>
      </c>
      <c r="W53" s="68">
        <v>0.56944444444444442</v>
      </c>
      <c r="X53" s="67">
        <v>0.52777777777777779</v>
      </c>
      <c r="Y53" s="86">
        <v>0.54513888888888884</v>
      </c>
      <c r="Z53" s="68">
        <v>0.56944444444444442</v>
      </c>
      <c r="AA53" s="7">
        <v>0.58680555555555558</v>
      </c>
      <c r="AB53" s="86">
        <v>0.61111111111111105</v>
      </c>
      <c r="AC53" s="86">
        <v>0.62847222222222221</v>
      </c>
      <c r="AD53" s="86">
        <v>0.65277777777777779</v>
      </c>
      <c r="AE53" s="86">
        <v>0.67013888888888884</v>
      </c>
      <c r="AF53" s="86">
        <v>0.69444444444444453</v>
      </c>
      <c r="AG53" s="86">
        <v>0.71180555555555558</v>
      </c>
      <c r="AH53" s="86">
        <v>0.73611111111111116</v>
      </c>
      <c r="AI53" s="86">
        <v>0.75347222222222221</v>
      </c>
      <c r="AJ53" s="86">
        <v>0.77777777777777779</v>
      </c>
      <c r="AK53" s="86">
        <v>0.79513888888888884</v>
      </c>
      <c r="AL53" s="86">
        <v>0.81944444444444453</v>
      </c>
      <c r="AM53" s="86">
        <v>0.83680555555555558</v>
      </c>
      <c r="AN53" s="86">
        <v>0.86111111111111116</v>
      </c>
      <c r="AO53" s="86">
        <v>0.87847222222222221</v>
      </c>
      <c r="AP53" s="86">
        <v>0.90277777777777779</v>
      </c>
      <c r="AQ53" s="86">
        <v>0.92013888888888884</v>
      </c>
      <c r="AR53" s="86">
        <v>0.96180555555555558</v>
      </c>
      <c r="AS53" s="86">
        <v>3.472222222222222E-3</v>
      </c>
      <c r="AT53" s="86">
        <v>8.6805555555555552E-2</v>
      </c>
      <c r="AU53" s="179">
        <v>0.17013888888888901</v>
      </c>
      <c r="AV53" s="179">
        <v>0.25347222222222199</v>
      </c>
      <c r="AW53" s="2"/>
      <c r="AX53" s="6"/>
      <c r="AY53" s="2"/>
      <c r="AZ53" s="2"/>
      <c r="BA53" s="7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2:63" customFormat="1" x14ac:dyDescent="0.25">
      <c r="B54" s="40" t="s">
        <v>169</v>
      </c>
      <c r="C54" s="125" t="s">
        <v>93</v>
      </c>
      <c r="D54" s="9">
        <v>0.21458333333333332</v>
      </c>
      <c r="E54" s="88">
        <v>0.23472222222222219</v>
      </c>
      <c r="F54" s="88">
        <v>0.25624999999999998</v>
      </c>
      <c r="G54" s="88">
        <v>0.27986111111111112</v>
      </c>
      <c r="H54" s="88">
        <v>0.27986111111111112</v>
      </c>
      <c r="I54" s="88">
        <v>0.29791666666666666</v>
      </c>
      <c r="J54" s="88">
        <v>0.29791666666666666</v>
      </c>
      <c r="K54" s="9">
        <v>0.32013888888888886</v>
      </c>
      <c r="L54" s="88">
        <v>0.33958333333333335</v>
      </c>
      <c r="M54" s="88">
        <v>0.36319444444444443</v>
      </c>
      <c r="N54" s="88">
        <v>0.38124999999999998</v>
      </c>
      <c r="O54" s="88">
        <v>0.40486111111111112</v>
      </c>
      <c r="P54" s="88">
        <v>0.42291666666666666</v>
      </c>
      <c r="Q54" s="88">
        <v>0.4465277777777778</v>
      </c>
      <c r="R54" s="88">
        <v>0.46458333333333335</v>
      </c>
      <c r="S54" s="88">
        <v>0.48819444444444443</v>
      </c>
      <c r="T54" s="9">
        <v>0.50624999999999998</v>
      </c>
      <c r="U54" s="69">
        <v>0.52986111111111112</v>
      </c>
      <c r="V54" s="88">
        <v>0.54791666666666672</v>
      </c>
      <c r="W54" s="70">
        <v>0.57152777777777775</v>
      </c>
      <c r="X54" s="69">
        <v>0.52986111111111112</v>
      </c>
      <c r="Y54" s="88">
        <v>0.54791666666666672</v>
      </c>
      <c r="Z54" s="70">
        <v>0.57152777777777775</v>
      </c>
      <c r="AA54" s="9">
        <v>0.58958333333333335</v>
      </c>
      <c r="AB54" s="88">
        <v>0.61319444444444449</v>
      </c>
      <c r="AC54" s="88">
        <v>0.63124999999999998</v>
      </c>
      <c r="AD54" s="88">
        <v>0.65486111111111112</v>
      </c>
      <c r="AE54" s="88">
        <v>0.67291666666666672</v>
      </c>
      <c r="AF54" s="88">
        <v>0.69652777777777775</v>
      </c>
      <c r="AG54" s="88">
        <v>0.71458333333333335</v>
      </c>
      <c r="AH54" s="88">
        <v>0.73819444444444438</v>
      </c>
      <c r="AI54" s="88">
        <v>0.75624999999999998</v>
      </c>
      <c r="AJ54" s="88">
        <v>0.77986111111111101</v>
      </c>
      <c r="AK54" s="88">
        <v>0.79791666666666672</v>
      </c>
      <c r="AL54" s="88">
        <v>0.82152777777777775</v>
      </c>
      <c r="AM54" s="88">
        <v>0.83958333333333335</v>
      </c>
      <c r="AN54" s="88">
        <v>0.86319444444444438</v>
      </c>
      <c r="AO54" s="88">
        <v>0.88124999999999998</v>
      </c>
      <c r="AP54" s="88">
        <v>0.90486111111111112</v>
      </c>
      <c r="AQ54" s="88">
        <v>0.92291666666666672</v>
      </c>
      <c r="AR54" s="88">
        <v>0.96458333333333335</v>
      </c>
      <c r="AS54" s="88">
        <v>6.2500000000000003E-3</v>
      </c>
      <c r="AT54" s="88">
        <v>8.9583333333333334E-2</v>
      </c>
      <c r="AU54" s="180">
        <v>0.172916666666667</v>
      </c>
      <c r="AV54" s="180">
        <v>0.25624999999999998</v>
      </c>
      <c r="AW54" s="2"/>
      <c r="AX54" s="6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2:63" customFormat="1" x14ac:dyDescent="0.25">
      <c r="B55" s="103" t="s">
        <v>169</v>
      </c>
      <c r="C55" s="36"/>
      <c r="D55" s="7">
        <v>0.21597222222222223</v>
      </c>
      <c r="E55" s="86"/>
      <c r="F55" s="86">
        <v>0.25972222222222224</v>
      </c>
      <c r="G55" s="86"/>
      <c r="H55" s="86">
        <v>0.28125</v>
      </c>
      <c r="I55" s="86">
        <v>0.29930555555555555</v>
      </c>
      <c r="J55" s="86"/>
      <c r="K55" s="7">
        <v>0.32291666666666669</v>
      </c>
      <c r="L55" s="86"/>
      <c r="M55" s="86">
        <v>0.36458333333333331</v>
      </c>
      <c r="N55" s="86"/>
      <c r="O55" s="86">
        <v>0.40625</v>
      </c>
      <c r="P55" s="86"/>
      <c r="Q55" s="86">
        <v>0.44791666666666669</v>
      </c>
      <c r="R55" s="86"/>
      <c r="S55" s="86">
        <v>0.48958333333333331</v>
      </c>
      <c r="T55" s="7"/>
      <c r="U55" s="67">
        <v>0.53125</v>
      </c>
      <c r="V55" s="86">
        <v>0.5541666666666667</v>
      </c>
      <c r="W55" s="68"/>
      <c r="X55" s="67">
        <v>0.53125</v>
      </c>
      <c r="Y55" s="86"/>
      <c r="Z55" s="68">
        <v>0.57291666666666663</v>
      </c>
      <c r="AA55" s="7"/>
      <c r="AB55" s="86">
        <v>0.61458333333333337</v>
      </c>
      <c r="AC55" s="86"/>
      <c r="AD55" s="86">
        <v>0.65625</v>
      </c>
      <c r="AE55" s="86"/>
      <c r="AF55" s="86">
        <v>0.69791666666666663</v>
      </c>
      <c r="AG55" s="86"/>
      <c r="AH55" s="86">
        <v>0.73958333333333337</v>
      </c>
      <c r="AI55" s="86"/>
      <c r="AJ55" s="86">
        <v>0.78125</v>
      </c>
      <c r="AK55" s="86"/>
      <c r="AL55" s="86">
        <v>0.82291666666666663</v>
      </c>
      <c r="AM55" s="86"/>
      <c r="AN55" s="86">
        <v>0.86458333333333304</v>
      </c>
      <c r="AO55" s="86"/>
      <c r="AP55" s="86"/>
      <c r="AQ55" s="86">
        <v>0.9243055555555556</v>
      </c>
      <c r="AR55" s="85"/>
      <c r="AS55" s="85"/>
      <c r="AT55" s="85"/>
      <c r="AU55" s="85"/>
      <c r="AV55" s="85"/>
      <c r="AW55" s="2"/>
      <c r="AX55" s="6"/>
      <c r="AY55" s="2"/>
      <c r="AZ55" s="2"/>
      <c r="BA55" s="7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2:63" customFormat="1" x14ac:dyDescent="0.25">
      <c r="B56" s="35" t="s">
        <v>168</v>
      </c>
      <c r="C56" s="36"/>
      <c r="D56" s="7">
        <v>0.21736111111111112</v>
      </c>
      <c r="E56" s="86"/>
      <c r="F56" s="86">
        <v>0.26111111111111113</v>
      </c>
      <c r="G56" s="86"/>
      <c r="H56" s="86">
        <v>0.28263888888888888</v>
      </c>
      <c r="I56" s="86">
        <v>0.30069444444444443</v>
      </c>
      <c r="J56" s="86"/>
      <c r="K56" s="7">
        <v>0.32430555555555557</v>
      </c>
      <c r="L56" s="86"/>
      <c r="M56" s="86">
        <v>0.3659722222222222</v>
      </c>
      <c r="N56" s="86"/>
      <c r="O56" s="86">
        <v>0.40763888888888888</v>
      </c>
      <c r="P56" s="86"/>
      <c r="Q56" s="86">
        <v>0.44930555555555557</v>
      </c>
      <c r="R56" s="86"/>
      <c r="S56" s="86">
        <v>0.4909722222222222</v>
      </c>
      <c r="T56" s="7"/>
      <c r="U56" s="67">
        <v>0.53263888888888888</v>
      </c>
      <c r="V56" s="86">
        <v>0.55555555555555558</v>
      </c>
      <c r="W56" s="68"/>
      <c r="X56" s="67">
        <v>0.53263888888888888</v>
      </c>
      <c r="Y56" s="86"/>
      <c r="Z56" s="68">
        <v>0.57430555555555551</v>
      </c>
      <c r="AA56" s="7"/>
      <c r="AB56" s="86">
        <v>0.61597222222222225</v>
      </c>
      <c r="AC56" s="86"/>
      <c r="AD56" s="86">
        <v>0.65763888888888888</v>
      </c>
      <c r="AE56" s="86"/>
      <c r="AF56" s="86">
        <v>0.69930555555555562</v>
      </c>
      <c r="AG56" s="86"/>
      <c r="AH56" s="86">
        <v>0.74097222222222225</v>
      </c>
      <c r="AI56" s="86"/>
      <c r="AJ56" s="86">
        <v>0.78263888888888899</v>
      </c>
      <c r="AK56" s="86"/>
      <c r="AL56" s="86">
        <v>0.82430555555555562</v>
      </c>
      <c r="AM56" s="86"/>
      <c r="AN56" s="86">
        <v>0.86597222222222203</v>
      </c>
      <c r="AO56" s="86"/>
      <c r="AP56" s="86"/>
      <c r="AQ56" s="86">
        <v>0.92569444444444449</v>
      </c>
      <c r="AR56" s="85"/>
      <c r="AS56" s="85"/>
      <c r="AT56" s="85"/>
      <c r="AU56" s="85"/>
      <c r="AV56" s="85"/>
      <c r="AW56" s="2"/>
      <c r="AX56" s="6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</row>
    <row r="57" spans="2:63" customFormat="1" x14ac:dyDescent="0.25">
      <c r="B57" s="35" t="s">
        <v>167</v>
      </c>
      <c r="C57" s="36"/>
      <c r="D57" s="7">
        <v>0.21944444444444444</v>
      </c>
      <c r="E57" s="86"/>
      <c r="F57" s="86">
        <v>0.26319444444444445</v>
      </c>
      <c r="G57" s="86"/>
      <c r="H57" s="86">
        <v>0.28472222222222221</v>
      </c>
      <c r="I57" s="86">
        <v>0.30277777777777776</v>
      </c>
      <c r="J57" s="86"/>
      <c r="K57" s="7">
        <v>0.3263888888888889</v>
      </c>
      <c r="L57" s="86"/>
      <c r="M57" s="86">
        <v>0.36805555555555558</v>
      </c>
      <c r="N57" s="86"/>
      <c r="O57" s="86">
        <v>0.40972222222222227</v>
      </c>
      <c r="P57" s="86"/>
      <c r="Q57" s="86">
        <v>0.4513888888888889</v>
      </c>
      <c r="R57" s="86"/>
      <c r="S57" s="86">
        <v>0.49305555555555558</v>
      </c>
      <c r="T57" s="7"/>
      <c r="U57" s="67">
        <v>0.53472222222222221</v>
      </c>
      <c r="V57" s="86">
        <v>0.55763888888888891</v>
      </c>
      <c r="W57" s="68"/>
      <c r="X57" s="67">
        <v>0.53472222222222221</v>
      </c>
      <c r="Y57" s="86"/>
      <c r="Z57" s="68">
        <v>0.57638888888888895</v>
      </c>
      <c r="AA57" s="7"/>
      <c r="AB57" s="86">
        <v>0.61805555555555558</v>
      </c>
      <c r="AC57" s="86"/>
      <c r="AD57" s="86">
        <v>0.65972222222222221</v>
      </c>
      <c r="AE57" s="86"/>
      <c r="AF57" s="86">
        <v>0.70138888888888884</v>
      </c>
      <c r="AG57" s="86"/>
      <c r="AH57" s="86">
        <v>0.74305555555555547</v>
      </c>
      <c r="AI57" s="86"/>
      <c r="AJ57" s="86">
        <v>0.78472222222222221</v>
      </c>
      <c r="AK57" s="86"/>
      <c r="AL57" s="86">
        <v>0.82638888888888884</v>
      </c>
      <c r="AM57" s="86"/>
      <c r="AN57" s="86">
        <v>0.86805555555555503</v>
      </c>
      <c r="AO57" s="86"/>
      <c r="AP57" s="86"/>
      <c r="AQ57" s="86">
        <v>0.92777777777777781</v>
      </c>
      <c r="AR57" s="85"/>
      <c r="AS57" s="85"/>
      <c r="AT57" s="85"/>
      <c r="AU57" s="85"/>
      <c r="AV57" s="85"/>
      <c r="AW57" s="2"/>
      <c r="AX57" s="6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</row>
    <row r="58" spans="2:63" customFormat="1" x14ac:dyDescent="0.25">
      <c r="B58" s="83" t="s">
        <v>15</v>
      </c>
      <c r="C58" s="125" t="s">
        <v>93</v>
      </c>
      <c r="D58" s="9">
        <v>0.22430555555555556</v>
      </c>
      <c r="E58" s="88"/>
      <c r="F58" s="88">
        <v>0.2673611111111111</v>
      </c>
      <c r="G58" s="88"/>
      <c r="H58" s="88">
        <v>0.28958333333333336</v>
      </c>
      <c r="I58" s="88">
        <v>0.30763888888888891</v>
      </c>
      <c r="J58" s="88"/>
      <c r="K58" s="9">
        <v>0.33124999999999999</v>
      </c>
      <c r="L58" s="88"/>
      <c r="M58" s="88">
        <v>0.37291666666666701</v>
      </c>
      <c r="N58" s="88"/>
      <c r="O58" s="88">
        <v>0.41458333333333303</v>
      </c>
      <c r="P58" s="88"/>
      <c r="Q58" s="88">
        <v>0.45624999999999999</v>
      </c>
      <c r="R58" s="88"/>
      <c r="S58" s="88">
        <v>0.49791666666666701</v>
      </c>
      <c r="T58" s="9"/>
      <c r="U58" s="69">
        <v>0.53958333333333297</v>
      </c>
      <c r="V58" s="88">
        <v>0.5625</v>
      </c>
      <c r="W58" s="70"/>
      <c r="X58" s="69">
        <v>0.53958333333333297</v>
      </c>
      <c r="Y58" s="88"/>
      <c r="Z58" s="70">
        <v>0.58124999999999993</v>
      </c>
      <c r="AA58" s="9"/>
      <c r="AB58" s="88">
        <v>0.62291666666666701</v>
      </c>
      <c r="AC58" s="88"/>
      <c r="AD58" s="88">
        <v>0.66458333333333297</v>
      </c>
      <c r="AE58" s="88"/>
      <c r="AF58" s="88">
        <v>0.70624999999999993</v>
      </c>
      <c r="AG58" s="88"/>
      <c r="AH58" s="88">
        <v>0.74791666666666701</v>
      </c>
      <c r="AI58" s="88"/>
      <c r="AJ58" s="88">
        <v>0.78958333333333297</v>
      </c>
      <c r="AK58" s="88"/>
      <c r="AL58" s="88">
        <v>0.83125000000000004</v>
      </c>
      <c r="AM58" s="88"/>
      <c r="AN58" s="88">
        <v>0.87291666666666701</v>
      </c>
      <c r="AO58" s="88"/>
      <c r="AP58" s="88"/>
      <c r="AQ58" s="88">
        <v>0.93194444444444446</v>
      </c>
      <c r="AR58" s="88"/>
      <c r="AS58" s="88"/>
      <c r="AT58" s="88"/>
      <c r="AU58" s="88"/>
      <c r="AV58" s="88"/>
      <c r="AW58" s="2"/>
      <c r="AX58" s="6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</row>
    <row r="59" spans="2:63" customFormat="1" x14ac:dyDescent="0.25">
      <c r="B59" s="35" t="s">
        <v>15</v>
      </c>
      <c r="C59" s="36"/>
      <c r="D59" s="7">
        <v>0.22638888888888889</v>
      </c>
      <c r="E59" s="86"/>
      <c r="F59" s="86">
        <v>0.26944444444444443</v>
      </c>
      <c r="G59" s="86"/>
      <c r="H59" s="86">
        <v>0.2902777777777778</v>
      </c>
      <c r="I59" s="86">
        <v>0.30972222222222223</v>
      </c>
      <c r="J59" s="86"/>
      <c r="K59" s="7">
        <v>0.33194444444444399</v>
      </c>
      <c r="L59" s="86"/>
      <c r="M59" s="86">
        <v>0.37361111111111101</v>
      </c>
      <c r="N59" s="86"/>
      <c r="O59" s="86">
        <v>0.41527777777777802</v>
      </c>
      <c r="P59" s="86"/>
      <c r="Q59" s="86">
        <v>0.45694444444444399</v>
      </c>
      <c r="R59" s="86"/>
      <c r="S59" s="86">
        <v>0.49861111111111101</v>
      </c>
      <c r="T59" s="7"/>
      <c r="U59" s="67">
        <v>0.54027777777777797</v>
      </c>
      <c r="V59" s="86">
        <v>0.56388888888888888</v>
      </c>
      <c r="W59" s="68"/>
      <c r="X59" s="67">
        <v>0.54027777777777797</v>
      </c>
      <c r="Y59" s="86"/>
      <c r="Z59" s="68">
        <v>0.58194444444444449</v>
      </c>
      <c r="AA59" s="7"/>
      <c r="AB59" s="86">
        <v>0.62361111111111101</v>
      </c>
      <c r="AC59" s="86"/>
      <c r="AD59" s="86">
        <v>0.66527777777777797</v>
      </c>
      <c r="AE59" s="86"/>
      <c r="AF59" s="86">
        <v>0.70694444444444404</v>
      </c>
      <c r="AG59" s="86"/>
      <c r="AH59" s="86">
        <v>0.74861111111111101</v>
      </c>
      <c r="AI59" s="86"/>
      <c r="AJ59" s="86">
        <v>0.79027777777777797</v>
      </c>
      <c r="AK59" s="86"/>
      <c r="AL59" s="86">
        <v>0.83194444444444404</v>
      </c>
      <c r="AM59" s="86"/>
      <c r="AN59" s="86">
        <v>0.87361111111111001</v>
      </c>
      <c r="AO59" s="86"/>
      <c r="AP59" s="86"/>
      <c r="AQ59" s="86">
        <v>0.93263888888888891</v>
      </c>
      <c r="AR59" s="85"/>
      <c r="AS59" s="85"/>
      <c r="AT59" s="85"/>
      <c r="AU59" s="85"/>
      <c r="AV59" s="85"/>
      <c r="AW59" s="2"/>
      <c r="AX59" s="6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</row>
    <row r="60" spans="2:63" customFormat="1" x14ac:dyDescent="0.25">
      <c r="B60" s="35" t="s">
        <v>166</v>
      </c>
      <c r="C60" s="36"/>
      <c r="D60" s="7">
        <v>0.22777777777777777</v>
      </c>
      <c r="E60" s="86"/>
      <c r="F60" s="86">
        <v>0.27083333333333331</v>
      </c>
      <c r="G60" s="86"/>
      <c r="H60" s="86">
        <v>0.29166666666666669</v>
      </c>
      <c r="I60" s="86">
        <v>0.31111111111111112</v>
      </c>
      <c r="J60" s="86"/>
      <c r="K60" s="7">
        <v>0.33333333333333331</v>
      </c>
      <c r="L60" s="86"/>
      <c r="M60" s="86">
        <v>0.375</v>
      </c>
      <c r="N60" s="86"/>
      <c r="O60" s="86">
        <v>0.41666666666666669</v>
      </c>
      <c r="P60" s="86"/>
      <c r="Q60" s="86">
        <v>0.45833333333333331</v>
      </c>
      <c r="R60" s="86"/>
      <c r="S60" s="86">
        <v>0.5</v>
      </c>
      <c r="T60" s="7"/>
      <c r="U60" s="67">
        <v>0.54166666666666663</v>
      </c>
      <c r="V60" s="86">
        <v>0.56527777777777777</v>
      </c>
      <c r="W60" s="68"/>
      <c r="X60" s="67">
        <v>0.54166666666666663</v>
      </c>
      <c r="Y60" s="86"/>
      <c r="Z60" s="68">
        <v>0.58333333333333337</v>
      </c>
      <c r="AA60" s="7"/>
      <c r="AB60" s="86">
        <v>0.625</v>
      </c>
      <c r="AC60" s="86"/>
      <c r="AD60" s="86">
        <v>0.66666666666666663</v>
      </c>
      <c r="AE60" s="86"/>
      <c r="AF60" s="86">
        <v>0.70833333333333337</v>
      </c>
      <c r="AG60" s="86"/>
      <c r="AH60" s="86">
        <v>0.75</v>
      </c>
      <c r="AI60" s="86"/>
      <c r="AJ60" s="86">
        <v>0.79166666666666663</v>
      </c>
      <c r="AK60" s="86"/>
      <c r="AL60" s="86">
        <v>0.83333333333333337</v>
      </c>
      <c r="AM60" s="86"/>
      <c r="AN60" s="86">
        <v>0.875</v>
      </c>
      <c r="AO60" s="86"/>
      <c r="AP60" s="86"/>
      <c r="AQ60" s="86">
        <v>0.93402777777777779</v>
      </c>
      <c r="AR60" s="85"/>
      <c r="AS60" s="85"/>
      <c r="AT60" s="85"/>
      <c r="AU60" s="85"/>
      <c r="AV60" s="85"/>
      <c r="AW60" s="2"/>
      <c r="AX60" s="6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</row>
    <row r="61" spans="2:63" customFormat="1" x14ac:dyDescent="0.25">
      <c r="B61" s="35" t="s">
        <v>165</v>
      </c>
      <c r="C61" s="36"/>
      <c r="D61" s="7">
        <v>0.22916666666666666</v>
      </c>
      <c r="E61" s="86"/>
      <c r="F61" s="86">
        <v>0.2722222222222222</v>
      </c>
      <c r="G61" s="86"/>
      <c r="H61" s="86">
        <v>0.29305555555555557</v>
      </c>
      <c r="I61" s="86">
        <v>0.3125</v>
      </c>
      <c r="J61" s="86"/>
      <c r="K61" s="7">
        <v>0.3347222222222222</v>
      </c>
      <c r="L61" s="86"/>
      <c r="M61" s="86">
        <v>0.37638888888888888</v>
      </c>
      <c r="N61" s="86"/>
      <c r="O61" s="86">
        <v>0.41805555555555557</v>
      </c>
      <c r="P61" s="86"/>
      <c r="Q61" s="86">
        <v>0.4597222222222222</v>
      </c>
      <c r="R61" s="86"/>
      <c r="S61" s="86">
        <v>0.50138888888888888</v>
      </c>
      <c r="T61" s="7"/>
      <c r="U61" s="67">
        <v>0.54305555555555551</v>
      </c>
      <c r="V61" s="86">
        <v>0.56666666666666665</v>
      </c>
      <c r="W61" s="68"/>
      <c r="X61" s="67">
        <v>0.54305555555555551</v>
      </c>
      <c r="Y61" s="86"/>
      <c r="Z61" s="68">
        <v>0.58472222222222225</v>
      </c>
      <c r="AA61" s="7"/>
      <c r="AB61" s="86">
        <v>0.62638888888888888</v>
      </c>
      <c r="AC61" s="86"/>
      <c r="AD61" s="86">
        <v>0.66805555555555562</v>
      </c>
      <c r="AE61" s="86"/>
      <c r="AF61" s="86">
        <v>0.70972222222222225</v>
      </c>
      <c r="AG61" s="86"/>
      <c r="AH61" s="86">
        <v>0.75138888888888899</v>
      </c>
      <c r="AI61" s="86"/>
      <c r="AJ61" s="86">
        <v>0.79305555555555562</v>
      </c>
      <c r="AK61" s="86"/>
      <c r="AL61" s="86">
        <v>0.83472222222222225</v>
      </c>
      <c r="AM61" s="86"/>
      <c r="AN61" s="86">
        <v>0.87638888888888899</v>
      </c>
      <c r="AO61" s="86"/>
      <c r="AP61" s="86"/>
      <c r="AQ61" s="86">
        <v>0.93541666666666667</v>
      </c>
      <c r="AR61" s="85"/>
      <c r="AS61" s="85"/>
      <c r="AT61" s="85"/>
      <c r="AU61" s="85"/>
      <c r="AV61" s="85"/>
      <c r="AW61" s="2"/>
      <c r="AX61" s="6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</row>
    <row r="62" spans="2:63" customFormat="1" x14ac:dyDescent="0.25">
      <c r="B62" s="40" t="s">
        <v>164</v>
      </c>
      <c r="C62" s="125"/>
      <c r="D62" s="9">
        <v>0.23194444444444445</v>
      </c>
      <c r="E62" s="88"/>
      <c r="F62" s="88">
        <v>0.27500000000000002</v>
      </c>
      <c r="G62" s="88"/>
      <c r="H62" s="88">
        <v>0.29583333333333334</v>
      </c>
      <c r="I62" s="88">
        <v>0.31527777777777777</v>
      </c>
      <c r="J62" s="88"/>
      <c r="K62" s="9">
        <v>0.33750000000000002</v>
      </c>
      <c r="L62" s="88"/>
      <c r="M62" s="88">
        <v>0.37916666666666665</v>
      </c>
      <c r="N62" s="88"/>
      <c r="O62" s="88">
        <v>0.50416666666666665</v>
      </c>
      <c r="P62" s="88"/>
      <c r="Q62" s="88">
        <v>0.46250000000000002</v>
      </c>
      <c r="R62" s="88"/>
      <c r="S62" s="88">
        <v>0.50416666666666665</v>
      </c>
      <c r="T62" s="9"/>
      <c r="U62" s="69">
        <v>0.54583333333333328</v>
      </c>
      <c r="V62" s="88">
        <v>0.56944444444444442</v>
      </c>
      <c r="W62" s="70"/>
      <c r="X62" s="69">
        <v>0.54583333333333328</v>
      </c>
      <c r="Y62" s="88"/>
      <c r="Z62" s="70">
        <v>0.58750000000000002</v>
      </c>
      <c r="AA62" s="9"/>
      <c r="AB62" s="88">
        <v>0.62916666666666665</v>
      </c>
      <c r="AC62" s="88"/>
      <c r="AD62" s="88">
        <v>0.67083333333333328</v>
      </c>
      <c r="AE62" s="88"/>
      <c r="AF62" s="88">
        <v>0.71250000000000002</v>
      </c>
      <c r="AG62" s="88"/>
      <c r="AH62" s="88">
        <v>0.75416666666666665</v>
      </c>
      <c r="AI62" s="88"/>
      <c r="AJ62" s="88">
        <v>0.79583333333333328</v>
      </c>
      <c r="AK62" s="88"/>
      <c r="AL62" s="88">
        <v>0.83750000000000002</v>
      </c>
      <c r="AM62" s="88"/>
      <c r="AN62" s="88">
        <v>0.87916666666666665</v>
      </c>
      <c r="AO62" s="88"/>
      <c r="AP62" s="88"/>
      <c r="AQ62" s="88">
        <v>0.93819444444444444</v>
      </c>
      <c r="AR62" s="95"/>
      <c r="AS62" s="95"/>
      <c r="AT62" s="95"/>
      <c r="AU62" s="95"/>
      <c r="AV62" s="95"/>
      <c r="AW62" s="2"/>
      <c r="AX62" s="6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</row>
    <row r="63" spans="2:63" customFormat="1" x14ac:dyDescent="0.25">
      <c r="B63" s="103" t="s">
        <v>164</v>
      </c>
      <c r="C63" s="36"/>
      <c r="D63" s="7"/>
      <c r="E63" s="86"/>
      <c r="F63" s="86">
        <v>0.27569444444444446</v>
      </c>
      <c r="G63" s="86"/>
      <c r="H63" s="86">
        <v>0.29652777777777778</v>
      </c>
      <c r="I63" s="86"/>
      <c r="J63" s="86"/>
      <c r="K63" s="7">
        <v>0.33819444444444402</v>
      </c>
      <c r="L63" s="86"/>
      <c r="M63" s="86">
        <v>0.37986111111111098</v>
      </c>
      <c r="N63" s="86"/>
      <c r="O63" s="86">
        <v>0.421527777777778</v>
      </c>
      <c r="P63" s="86"/>
      <c r="Q63" s="86">
        <v>0.46319444444444402</v>
      </c>
      <c r="R63" s="86"/>
      <c r="S63" s="86">
        <v>0.50486111111111098</v>
      </c>
      <c r="T63" s="7"/>
      <c r="U63" s="67"/>
      <c r="V63" s="86">
        <v>0.57013888888888886</v>
      </c>
      <c r="W63" s="68"/>
      <c r="X63" s="67">
        <v>0.54652777777777795</v>
      </c>
      <c r="Y63" s="86"/>
      <c r="Z63" s="68">
        <v>0.58819444444444446</v>
      </c>
      <c r="AA63" s="7"/>
      <c r="AB63" s="86">
        <v>0.62986111111111109</v>
      </c>
      <c r="AC63" s="86"/>
      <c r="AD63" s="86">
        <v>0.67152777777777795</v>
      </c>
      <c r="AE63" s="86"/>
      <c r="AF63" s="86">
        <v>0.71319444444444402</v>
      </c>
      <c r="AG63" s="86"/>
      <c r="AH63" s="86">
        <v>0.75486111111111098</v>
      </c>
      <c r="AI63" s="86"/>
      <c r="AJ63" s="86">
        <v>0.79652777777777795</v>
      </c>
      <c r="AK63" s="86"/>
      <c r="AL63" s="86">
        <v>0.83819444444444402</v>
      </c>
      <c r="AM63" s="86"/>
      <c r="AN63" s="86">
        <v>0.87986111111110998</v>
      </c>
      <c r="AO63" s="86"/>
      <c r="AP63" s="86"/>
      <c r="AQ63" s="86">
        <v>0.93888888888888888</v>
      </c>
      <c r="AR63" s="15"/>
      <c r="AS63" s="15"/>
      <c r="AT63" s="15"/>
      <c r="AU63" s="15"/>
      <c r="AV63" s="15"/>
      <c r="AW63" s="2"/>
      <c r="AX63" s="6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</row>
    <row r="64" spans="2:63" customFormat="1" x14ac:dyDescent="0.25">
      <c r="B64" s="35" t="s">
        <v>162</v>
      </c>
      <c r="C64" s="36"/>
      <c r="D64" s="7"/>
      <c r="E64" s="86"/>
      <c r="F64" s="86">
        <v>0.27708333333333335</v>
      </c>
      <c r="G64" s="86"/>
      <c r="H64" s="86">
        <v>0.29791666666666666</v>
      </c>
      <c r="I64" s="86"/>
      <c r="J64" s="86"/>
      <c r="K64" s="7">
        <v>0.33958333333333335</v>
      </c>
      <c r="L64" s="86"/>
      <c r="M64" s="86">
        <v>0.38125000000000003</v>
      </c>
      <c r="N64" s="86"/>
      <c r="O64" s="86">
        <v>0.42291666666666666</v>
      </c>
      <c r="P64" s="86"/>
      <c r="Q64" s="86">
        <v>0.46458333333333335</v>
      </c>
      <c r="R64" s="86"/>
      <c r="S64" s="86">
        <v>0.50624999999999998</v>
      </c>
      <c r="T64" s="7"/>
      <c r="U64" s="67"/>
      <c r="V64" s="86">
        <v>0.57152777777777775</v>
      </c>
      <c r="W64" s="68"/>
      <c r="X64" s="67">
        <v>0.54791666666666672</v>
      </c>
      <c r="Y64" s="86"/>
      <c r="Z64" s="68">
        <v>0.58958333333333335</v>
      </c>
      <c r="AA64" s="7"/>
      <c r="AB64" s="86">
        <v>0.63124999999999998</v>
      </c>
      <c r="AC64" s="86"/>
      <c r="AD64" s="86">
        <v>0.67291666666666661</v>
      </c>
      <c r="AE64" s="86"/>
      <c r="AF64" s="86">
        <v>0.71458333333333324</v>
      </c>
      <c r="AG64" s="86"/>
      <c r="AH64" s="86">
        <v>0.75624999999999998</v>
      </c>
      <c r="AI64" s="86"/>
      <c r="AJ64" s="86">
        <v>0.79791666666666661</v>
      </c>
      <c r="AK64" s="86"/>
      <c r="AL64" s="86">
        <v>0.83958333333333324</v>
      </c>
      <c r="AM64" s="86"/>
      <c r="AN64" s="86">
        <v>0.88124999999999998</v>
      </c>
      <c r="AO64" s="86"/>
      <c r="AP64" s="86"/>
      <c r="AQ64" s="86">
        <v>0.94027777777777777</v>
      </c>
      <c r="AR64" s="15"/>
      <c r="AS64" s="15"/>
      <c r="AT64" s="15"/>
      <c r="AU64" s="15"/>
      <c r="AV64" s="15"/>
      <c r="AW64" s="2"/>
      <c r="AX64" s="6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</row>
    <row r="65" spans="1:102" customFormat="1" x14ac:dyDescent="0.25">
      <c r="B65" s="35" t="s">
        <v>161</v>
      </c>
      <c r="C65" s="36"/>
      <c r="D65" s="7"/>
      <c r="E65" s="86"/>
      <c r="F65" s="86">
        <v>0.28194444444444444</v>
      </c>
      <c r="G65" s="86"/>
      <c r="H65" s="86">
        <v>0.30277777777777776</v>
      </c>
      <c r="I65" s="86"/>
      <c r="J65" s="86"/>
      <c r="K65" s="7">
        <v>0.3444444444444445</v>
      </c>
      <c r="L65" s="86"/>
      <c r="M65" s="86">
        <v>0.38611111111111113</v>
      </c>
      <c r="N65" s="86"/>
      <c r="O65" s="86">
        <v>0.42777777777777781</v>
      </c>
      <c r="P65" s="86"/>
      <c r="Q65" s="86">
        <v>0.4694444444444445</v>
      </c>
      <c r="R65" s="86"/>
      <c r="S65" s="86">
        <v>0.51111111111111118</v>
      </c>
      <c r="T65" s="7"/>
      <c r="U65" s="67"/>
      <c r="V65" s="86">
        <v>0.57638888888888895</v>
      </c>
      <c r="W65" s="68"/>
      <c r="X65" s="67">
        <v>0.55277777777777781</v>
      </c>
      <c r="Y65" s="86"/>
      <c r="Z65" s="68">
        <v>0.59444444444444444</v>
      </c>
      <c r="AA65" s="7"/>
      <c r="AB65" s="86">
        <v>0.63611111111111118</v>
      </c>
      <c r="AC65" s="86"/>
      <c r="AD65" s="86">
        <v>0.6777777777777777</v>
      </c>
      <c r="AE65" s="86"/>
      <c r="AF65" s="86">
        <v>0.71944444444444444</v>
      </c>
      <c r="AG65" s="86"/>
      <c r="AH65" s="86">
        <v>0.76111111111111107</v>
      </c>
      <c r="AI65" s="86"/>
      <c r="AJ65" s="86">
        <v>0.8027777777777777</v>
      </c>
      <c r="AK65" s="86"/>
      <c r="AL65" s="86">
        <v>0.84444444444444444</v>
      </c>
      <c r="AM65" s="86"/>
      <c r="AN65" s="86">
        <v>0.88611111111111096</v>
      </c>
      <c r="AO65" s="86"/>
      <c r="AP65" s="86"/>
      <c r="AQ65" s="86">
        <v>0.94513888888888886</v>
      </c>
      <c r="AR65" s="15"/>
      <c r="AS65" s="15"/>
      <c r="AT65" s="15"/>
      <c r="AU65" s="15"/>
      <c r="AV65" s="15"/>
      <c r="AW65" s="2"/>
      <c r="AX65" s="6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</row>
    <row r="66" spans="1:102" customFormat="1" x14ac:dyDescent="0.25">
      <c r="B66" s="103" t="s">
        <v>16</v>
      </c>
      <c r="C66" s="36" t="s">
        <v>93</v>
      </c>
      <c r="D66" s="7"/>
      <c r="E66" s="86"/>
      <c r="F66" s="86">
        <v>0.28472222222222221</v>
      </c>
      <c r="G66" s="86"/>
      <c r="H66" s="86">
        <v>0.30555555555555558</v>
      </c>
      <c r="I66" s="86"/>
      <c r="J66" s="86"/>
      <c r="K66" s="7">
        <v>0.34722222222222199</v>
      </c>
      <c r="L66" s="86"/>
      <c r="M66" s="86">
        <v>0.38888888888888901</v>
      </c>
      <c r="N66" s="86"/>
      <c r="O66" s="86">
        <v>0.43055555555555602</v>
      </c>
      <c r="P66" s="86"/>
      <c r="Q66" s="86">
        <v>0.47222222222222199</v>
      </c>
      <c r="R66" s="86"/>
      <c r="S66" s="86">
        <v>0.51388888888888895</v>
      </c>
      <c r="T66" s="7"/>
      <c r="U66" s="67"/>
      <c r="V66" s="86">
        <v>0.57916666666666672</v>
      </c>
      <c r="W66" s="68"/>
      <c r="X66" s="67">
        <v>0.55555555555555558</v>
      </c>
      <c r="Y66" s="86"/>
      <c r="Z66" s="68">
        <v>0.59722222222222221</v>
      </c>
      <c r="AA66" s="7"/>
      <c r="AB66" s="86">
        <v>0.63888888888888895</v>
      </c>
      <c r="AC66" s="86"/>
      <c r="AD66" s="86">
        <v>0.68055555555555602</v>
      </c>
      <c r="AE66" s="86"/>
      <c r="AF66" s="86">
        <v>0.72222222222222199</v>
      </c>
      <c r="AG66" s="86"/>
      <c r="AH66" s="86">
        <v>0.76388888888888895</v>
      </c>
      <c r="AI66" s="86"/>
      <c r="AJ66" s="86">
        <v>0.80555555555555602</v>
      </c>
      <c r="AK66" s="86"/>
      <c r="AL66" s="86">
        <v>0.84722222222222199</v>
      </c>
      <c r="AM66" s="86"/>
      <c r="AN66" s="86">
        <v>0.88888888888888795</v>
      </c>
      <c r="AO66" s="86"/>
      <c r="AP66" s="86"/>
      <c r="AQ66" s="86">
        <v>0.94791666666666663</v>
      </c>
      <c r="AR66" s="15"/>
      <c r="AS66" s="15"/>
      <c r="AT66" s="15"/>
      <c r="AU66" s="15"/>
      <c r="AV66" s="15"/>
      <c r="AW66" s="2"/>
      <c r="AX66" s="6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</row>
    <row r="67" spans="1:102" customFormat="1" ht="15.75" thickBot="1" x14ac:dyDescent="0.3">
      <c r="B67" s="127"/>
      <c r="C67" s="199" t="s">
        <v>111</v>
      </c>
      <c r="D67" s="161"/>
      <c r="E67" s="128"/>
      <c r="F67" s="128"/>
      <c r="G67" s="128"/>
      <c r="H67" s="128"/>
      <c r="I67" s="128"/>
      <c r="J67" s="128"/>
      <c r="K67" s="162"/>
      <c r="L67" s="128"/>
      <c r="M67" s="128"/>
      <c r="N67" s="128"/>
      <c r="O67" s="128"/>
      <c r="P67" s="128"/>
      <c r="Q67" s="128"/>
      <c r="R67" s="128"/>
      <c r="S67" s="128"/>
      <c r="T67" s="164"/>
      <c r="U67" s="163"/>
      <c r="V67" s="128"/>
      <c r="W67" s="164"/>
      <c r="X67" s="163"/>
      <c r="Y67" s="128"/>
      <c r="Z67" s="164"/>
      <c r="AA67" s="162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2"/>
      <c r="AX67" s="6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</row>
    <row r="68" spans="1:102" customFormat="1" ht="12" customHeight="1" x14ac:dyDescent="0.25">
      <c r="B68" s="99"/>
      <c r="C68" s="140" t="s">
        <v>101</v>
      </c>
      <c r="D68" s="137">
        <v>100</v>
      </c>
      <c r="E68" s="108">
        <v>100</v>
      </c>
      <c r="F68" s="108" t="s">
        <v>171</v>
      </c>
      <c r="G68" s="108">
        <v>100</v>
      </c>
      <c r="H68" s="108"/>
      <c r="I68" s="108">
        <v>100</v>
      </c>
      <c r="J68" s="108"/>
      <c r="K68" s="108">
        <v>100</v>
      </c>
      <c r="L68" s="108">
        <v>100</v>
      </c>
      <c r="M68" s="108">
        <v>100</v>
      </c>
      <c r="N68" s="108">
        <v>100</v>
      </c>
      <c r="O68" s="108">
        <v>100</v>
      </c>
      <c r="P68" s="108">
        <v>100</v>
      </c>
      <c r="Q68" s="108">
        <v>100</v>
      </c>
      <c r="R68" s="108">
        <v>100</v>
      </c>
      <c r="S68" s="108">
        <v>100</v>
      </c>
      <c r="T68" s="108">
        <v>100</v>
      </c>
      <c r="U68" s="144">
        <v>100</v>
      </c>
      <c r="V68" s="185">
        <v>200</v>
      </c>
      <c r="W68" s="145"/>
      <c r="X68" s="144">
        <v>100</v>
      </c>
      <c r="Y68" s="108">
        <v>100</v>
      </c>
      <c r="Z68" s="145">
        <v>100</v>
      </c>
      <c r="AA68" s="108">
        <v>100</v>
      </c>
      <c r="AB68" s="108">
        <v>100</v>
      </c>
      <c r="AC68" s="108">
        <v>100</v>
      </c>
      <c r="AD68" s="108">
        <v>100</v>
      </c>
      <c r="AE68" s="108">
        <v>100</v>
      </c>
      <c r="AF68" s="108">
        <v>100</v>
      </c>
      <c r="AG68" s="108">
        <v>100</v>
      </c>
      <c r="AH68" s="108">
        <v>100</v>
      </c>
      <c r="AI68" s="108">
        <v>100</v>
      </c>
      <c r="AJ68" s="108">
        <v>100</v>
      </c>
      <c r="AK68" s="108">
        <v>100</v>
      </c>
      <c r="AL68" s="108">
        <v>100</v>
      </c>
      <c r="AM68" s="108">
        <v>100</v>
      </c>
      <c r="AN68" s="108">
        <v>100</v>
      </c>
      <c r="AO68" s="108">
        <v>100</v>
      </c>
      <c r="AP68" s="108">
        <v>100</v>
      </c>
      <c r="AQ68" s="108">
        <v>100</v>
      </c>
      <c r="AR68" s="108">
        <v>100</v>
      </c>
      <c r="AS68" s="108">
        <v>100</v>
      </c>
      <c r="AT68" s="108"/>
      <c r="AU68" s="108"/>
      <c r="AV68" s="108"/>
      <c r="AW68" s="2"/>
      <c r="AX68" s="2"/>
      <c r="AY68" s="6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</row>
    <row r="69" spans="1:102" s="58" customFormat="1" ht="11.25" x14ac:dyDescent="0.2">
      <c r="B69" s="102" t="s">
        <v>102</v>
      </c>
      <c r="C69" s="140" t="s">
        <v>103</v>
      </c>
      <c r="D69" s="137">
        <v>100</v>
      </c>
      <c r="E69" s="108">
        <v>100</v>
      </c>
      <c r="F69" s="108" t="s">
        <v>171</v>
      </c>
      <c r="G69" s="108">
        <v>100</v>
      </c>
      <c r="H69" s="108"/>
      <c r="I69" s="108">
        <v>100</v>
      </c>
      <c r="J69" s="108"/>
      <c r="K69" s="108">
        <v>100</v>
      </c>
      <c r="L69" s="108">
        <v>100</v>
      </c>
      <c r="M69" s="108">
        <v>100</v>
      </c>
      <c r="N69" s="108">
        <v>100</v>
      </c>
      <c r="O69" s="108">
        <v>100</v>
      </c>
      <c r="P69" s="108">
        <v>100</v>
      </c>
      <c r="Q69" s="108">
        <v>100</v>
      </c>
      <c r="R69" s="108">
        <v>100</v>
      </c>
      <c r="S69" s="108">
        <v>100</v>
      </c>
      <c r="T69" s="108">
        <v>100</v>
      </c>
      <c r="U69" s="144">
        <v>100</v>
      </c>
      <c r="V69" s="185">
        <v>200</v>
      </c>
      <c r="W69" s="145"/>
      <c r="X69" s="144">
        <v>100</v>
      </c>
      <c r="Y69" s="108">
        <v>100</v>
      </c>
      <c r="Z69" s="145">
        <v>100</v>
      </c>
      <c r="AA69" s="108">
        <v>100</v>
      </c>
      <c r="AB69" s="108">
        <v>100</v>
      </c>
      <c r="AC69" s="108">
        <v>100</v>
      </c>
      <c r="AD69" s="108">
        <v>100</v>
      </c>
      <c r="AE69" s="108">
        <v>100</v>
      </c>
      <c r="AF69" s="108">
        <v>100</v>
      </c>
      <c r="AG69" s="108">
        <v>100</v>
      </c>
      <c r="AH69" s="108">
        <v>100</v>
      </c>
      <c r="AI69" s="108">
        <v>100</v>
      </c>
      <c r="AJ69" s="108">
        <v>100</v>
      </c>
      <c r="AK69" s="108">
        <v>100</v>
      </c>
      <c r="AL69" s="108">
        <v>100</v>
      </c>
      <c r="AM69" s="108">
        <v>100</v>
      </c>
      <c r="AN69" s="108">
        <v>100</v>
      </c>
      <c r="AO69" s="108">
        <v>100</v>
      </c>
      <c r="AP69" s="108">
        <v>100</v>
      </c>
      <c r="AQ69" s="108">
        <v>100</v>
      </c>
      <c r="AR69" s="108">
        <v>100</v>
      </c>
      <c r="AS69" s="108">
        <v>100</v>
      </c>
      <c r="AT69" s="108"/>
      <c r="AU69" s="108"/>
      <c r="AV69" s="10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</row>
    <row r="70" spans="1:102" s="58" customFormat="1" ht="11.25" x14ac:dyDescent="0.2">
      <c r="B70" s="100"/>
      <c r="C70" s="140" t="s">
        <v>29</v>
      </c>
      <c r="D70" s="137"/>
      <c r="E70" s="108">
        <v>100</v>
      </c>
      <c r="F70" s="108"/>
      <c r="G70" s="108"/>
      <c r="H70" s="108">
        <v>100</v>
      </c>
      <c r="I70" s="108"/>
      <c r="J70" s="108">
        <v>100</v>
      </c>
      <c r="K70" s="141">
        <v>100</v>
      </c>
      <c r="L70" s="108">
        <v>100</v>
      </c>
      <c r="M70" s="108">
        <v>100</v>
      </c>
      <c r="N70" s="108">
        <v>100</v>
      </c>
      <c r="O70" s="108">
        <v>100</v>
      </c>
      <c r="P70" s="108">
        <v>100</v>
      </c>
      <c r="Q70" s="108">
        <v>100</v>
      </c>
      <c r="R70" s="108">
        <v>100</v>
      </c>
      <c r="S70" s="108">
        <v>100</v>
      </c>
      <c r="T70" s="108">
        <v>100</v>
      </c>
      <c r="U70" s="144"/>
      <c r="V70" s="108"/>
      <c r="W70" s="145"/>
      <c r="X70" s="144">
        <v>100</v>
      </c>
      <c r="Y70" s="108">
        <v>100</v>
      </c>
      <c r="Z70" s="145">
        <v>100</v>
      </c>
      <c r="AA70" s="108">
        <v>100</v>
      </c>
      <c r="AB70" s="108">
        <v>100</v>
      </c>
      <c r="AC70" s="108">
        <v>100</v>
      </c>
      <c r="AD70" s="108">
        <v>100</v>
      </c>
      <c r="AE70" s="108">
        <v>100</v>
      </c>
      <c r="AF70" s="108">
        <v>100</v>
      </c>
      <c r="AG70" s="108">
        <v>100</v>
      </c>
      <c r="AH70" s="108">
        <v>100</v>
      </c>
      <c r="AI70" s="108">
        <v>100</v>
      </c>
      <c r="AJ70" s="108">
        <v>100</v>
      </c>
      <c r="AK70" s="108">
        <v>100</v>
      </c>
      <c r="AL70" s="108">
        <v>100</v>
      </c>
      <c r="AM70" s="108">
        <v>100</v>
      </c>
      <c r="AN70" s="108">
        <v>100</v>
      </c>
      <c r="AO70" s="108">
        <v>100</v>
      </c>
      <c r="AP70" s="108">
        <v>100</v>
      </c>
      <c r="AQ70" s="108">
        <v>100</v>
      </c>
      <c r="AR70" s="108">
        <v>100</v>
      </c>
      <c r="AS70" s="108">
        <v>100</v>
      </c>
      <c r="AT70" s="108">
        <v>100</v>
      </c>
      <c r="AU70" s="108"/>
      <c r="AV70" s="108"/>
      <c r="AW70" s="98"/>
      <c r="AX70" s="98"/>
      <c r="AY70" s="98"/>
      <c r="AZ70" s="98"/>
      <c r="BA70" s="98"/>
      <c r="BB70" s="98"/>
      <c r="BC70" s="98"/>
      <c r="BD70" s="98"/>
      <c r="BE70" s="98"/>
      <c r="BF70" s="98"/>
      <c r="BG70" s="98"/>
      <c r="BH70" s="98"/>
      <c r="BI70" s="98"/>
    </row>
    <row r="71" spans="1:102" s="58" customFormat="1" ht="11.25" x14ac:dyDescent="0.2">
      <c r="B71" s="101"/>
      <c r="C71" s="140" t="s">
        <v>30</v>
      </c>
      <c r="D71" s="137"/>
      <c r="E71" s="108"/>
      <c r="F71" s="108"/>
      <c r="G71" s="108"/>
      <c r="H71" s="108"/>
      <c r="I71" s="108"/>
      <c r="J71" s="108">
        <v>100</v>
      </c>
      <c r="K71" s="141">
        <v>100</v>
      </c>
      <c r="L71" s="108">
        <v>100</v>
      </c>
      <c r="M71" s="108">
        <v>100</v>
      </c>
      <c r="N71" s="108">
        <v>100</v>
      </c>
      <c r="O71" s="141">
        <v>100</v>
      </c>
      <c r="P71" s="108">
        <v>100</v>
      </c>
      <c r="Q71" s="108">
        <v>100</v>
      </c>
      <c r="R71" s="108">
        <v>100</v>
      </c>
      <c r="S71" s="108">
        <v>100</v>
      </c>
      <c r="T71" s="108">
        <v>100</v>
      </c>
      <c r="U71" s="144"/>
      <c r="V71" s="108"/>
      <c r="W71" s="145"/>
      <c r="X71" s="144">
        <v>100</v>
      </c>
      <c r="Y71" s="108">
        <v>100</v>
      </c>
      <c r="Z71" s="145">
        <v>100</v>
      </c>
      <c r="AA71" s="108">
        <v>100</v>
      </c>
      <c r="AB71" s="108">
        <v>100</v>
      </c>
      <c r="AC71" s="108">
        <v>100</v>
      </c>
      <c r="AD71" s="108">
        <v>100</v>
      </c>
      <c r="AE71" s="108">
        <v>100</v>
      </c>
      <c r="AF71" s="108">
        <v>100</v>
      </c>
      <c r="AG71" s="108">
        <v>100</v>
      </c>
      <c r="AH71" s="108">
        <v>100</v>
      </c>
      <c r="AI71" s="108">
        <v>100</v>
      </c>
      <c r="AJ71" s="108">
        <v>100</v>
      </c>
      <c r="AK71" s="108">
        <v>100</v>
      </c>
      <c r="AL71" s="108">
        <v>100</v>
      </c>
      <c r="AM71" s="108">
        <v>100</v>
      </c>
      <c r="AN71" s="108">
        <v>100</v>
      </c>
      <c r="AO71" s="108">
        <v>100</v>
      </c>
      <c r="AP71" s="108">
        <v>100</v>
      </c>
      <c r="AQ71" s="108">
        <v>100</v>
      </c>
      <c r="AR71" s="108">
        <v>100</v>
      </c>
      <c r="AS71" s="108">
        <v>100</v>
      </c>
      <c r="AT71" s="108">
        <v>100</v>
      </c>
      <c r="AU71" s="183" t="s">
        <v>173</v>
      </c>
      <c r="AV71" s="183" t="s">
        <v>173</v>
      </c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</row>
    <row r="72" spans="1:102" s="58" customFormat="1" x14ac:dyDescent="0.25">
      <c r="B72"/>
      <c r="C7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</row>
    <row r="73" spans="1:102" customFormat="1" x14ac:dyDescent="0.25">
      <c r="A73" s="2"/>
      <c r="B73" s="227" t="s">
        <v>221</v>
      </c>
      <c r="C73" s="6" t="s">
        <v>222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7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6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</row>
    <row r="74" spans="1:102" customFormat="1" x14ac:dyDescent="0.25">
      <c r="A74" s="2"/>
      <c r="B74" s="59" t="s">
        <v>28</v>
      </c>
      <c r="C74" s="6" t="s">
        <v>116</v>
      </c>
      <c r="D74" s="64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6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</row>
    <row r="75" spans="1:102" customFormat="1" x14ac:dyDescent="0.25">
      <c r="B75" s="59" t="s">
        <v>68</v>
      </c>
      <c r="C75" s="6" t="s">
        <v>118</v>
      </c>
      <c r="D75" s="64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7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6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</row>
    <row r="76" spans="1:102" customFormat="1" x14ac:dyDescent="0.25">
      <c r="B76" s="59" t="s">
        <v>171</v>
      </c>
      <c r="C76" s="6" t="s">
        <v>184</v>
      </c>
      <c r="D76" s="64"/>
      <c r="E76" s="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6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</row>
    <row r="77" spans="1:102" customFormat="1" x14ac:dyDescent="0.25">
      <c r="B77" s="59" t="s">
        <v>172</v>
      </c>
      <c r="C77" s="6" t="s">
        <v>187</v>
      </c>
      <c r="D77" s="64"/>
      <c r="E77" s="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7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6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</row>
    <row r="78" spans="1:102" customFormat="1" x14ac:dyDescent="0.25">
      <c r="B78" s="182" t="s">
        <v>139</v>
      </c>
      <c r="C78" s="6" t="s">
        <v>140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6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</row>
    <row r="79" spans="1:102" customFormat="1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6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</row>
    <row r="80" spans="1:102" customFormat="1" x14ac:dyDescent="0.25">
      <c r="C80" s="65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6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</row>
    <row r="81" spans="4:102" customFormat="1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6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</row>
    <row r="82" spans="4:102" customFormat="1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6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spans="4:102" customFormat="1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6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</row>
    <row r="84" spans="4:102" customFormat="1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6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</row>
    <row r="85" spans="4:102" customFormat="1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6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</row>
    <row r="86" spans="4:102" customFormat="1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6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</row>
    <row r="87" spans="4:102" customFormat="1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6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</row>
    <row r="88" spans="4:102" customFormat="1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6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4:102" customFormat="1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6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4:102" customFormat="1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6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4:102" customFormat="1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6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4:102" customFormat="1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6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</row>
    <row r="93" spans="4:102" customFormat="1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6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  <row r="94" spans="4:102" customFormat="1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6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</row>
    <row r="95" spans="4:102" customFormat="1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6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</row>
    <row r="96" spans="4:102" customFormat="1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6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</row>
    <row r="97" spans="4:102" customFormat="1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6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</row>
    <row r="98" spans="4:102" customFormat="1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6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</row>
    <row r="99" spans="4:102" customFormat="1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6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</row>
    <row r="100" spans="4:102" customFormat="1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6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</row>
    <row r="101" spans="4:102" customFormat="1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6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</row>
    <row r="102" spans="4:102" customFormat="1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6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</row>
    <row r="103" spans="4:102" customFormat="1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6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</row>
    <row r="104" spans="4:102" customFormat="1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6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4:102" customFormat="1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6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4:102" customFormat="1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6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4:102" customFormat="1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6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4:102" customFormat="1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6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4:102" customFormat="1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6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4:102" customFormat="1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6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4:102" customFormat="1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6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4:102" customFormat="1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6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4:102" customFormat="1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6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4:102" customFormat="1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6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4:102" customFormat="1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6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4:102" customFormat="1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6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4:102" customFormat="1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6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4:102" customFormat="1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6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4:102" customFormat="1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6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4:102" customFormat="1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6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4:102" customFormat="1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6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4:102" customFormat="1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6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4:102" customFormat="1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6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4:102" customFormat="1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6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4:102" customFormat="1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6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4:102" customFormat="1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6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4:102" customFormat="1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6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4:102" customFormat="1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6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4:102" customFormat="1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6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4:102" customFormat="1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6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4:102" customFormat="1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6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4:102" customFormat="1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6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4:102" customFormat="1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6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4:102" customFormat="1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6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4:102" customFormat="1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6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4:102" customFormat="1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6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4:102" customFormat="1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6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4:102" customFormat="1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6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4:102" customFormat="1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6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4:102" customFormat="1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6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4:102" customFormat="1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6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4:102" customFormat="1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6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4:102" customFormat="1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6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4:102" customFormat="1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6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4:102" customFormat="1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6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4:102" customFormat="1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6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4:102" customFormat="1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6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4:102" customFormat="1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6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4:102" customFormat="1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6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4:102" customFormat="1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6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4:102" customFormat="1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6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4:102" customFormat="1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6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4:102" customFormat="1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6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4:102" customFormat="1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6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4:102" customFormat="1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6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4:102" customFormat="1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6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4:102" customFormat="1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6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4:102" customFormat="1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6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4:102" customFormat="1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6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4:102" customFormat="1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6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4:102" customFormat="1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6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4:102" customFormat="1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6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4:102" customFormat="1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6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4:102" customFormat="1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6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4:102" customFormat="1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6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4:102" customFormat="1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6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4:102" customFormat="1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6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4:102" customFormat="1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6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4:102" customFormat="1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6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4:102" customFormat="1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6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4:102" customFormat="1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6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4:102" customFormat="1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6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4:102" customFormat="1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6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4:102" customFormat="1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6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4:102" customFormat="1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6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4:102" customFormat="1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6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4:102" customFormat="1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6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4:102" customFormat="1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6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4:102" customFormat="1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6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4:102" customFormat="1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6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4:102" customFormat="1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6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4:102" customFormat="1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6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4:102" customFormat="1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6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4:102" customFormat="1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6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4:102" customFormat="1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6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4:102" customFormat="1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6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4:102" customFormat="1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6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4:102" customFormat="1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6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4:102" customFormat="1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6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  <row r="190" spans="4:102" customFormat="1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6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</row>
    <row r="191" spans="4:102" customFormat="1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6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</row>
    <row r="192" spans="4:102" customFormat="1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6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</row>
    <row r="193" spans="4:102" customFormat="1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6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</row>
    <row r="194" spans="4:102" customFormat="1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6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</row>
    <row r="195" spans="4:102" customFormat="1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6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</row>
    <row r="196" spans="4:102" customFormat="1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6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</row>
    <row r="197" spans="4:102" customFormat="1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6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</row>
    <row r="198" spans="4:102" customFormat="1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6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</row>
    <row r="199" spans="4:102" customFormat="1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6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</row>
    <row r="200" spans="4:102" customFormat="1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6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</row>
    <row r="201" spans="4:102" customFormat="1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6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</row>
    <row r="202" spans="4:102" customFormat="1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6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</row>
    <row r="203" spans="4:102" customFormat="1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6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</row>
    <row r="204" spans="4:102" customFormat="1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6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</row>
    <row r="205" spans="4:102" customFormat="1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6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</row>
    <row r="206" spans="4:102" customFormat="1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6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</row>
    <row r="207" spans="4:102" customFormat="1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6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</row>
    <row r="208" spans="4:102" customFormat="1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6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</row>
    <row r="209" spans="4:102" customFormat="1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6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</row>
    <row r="210" spans="4:102" customFormat="1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6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</row>
    <row r="211" spans="4:102" customFormat="1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6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</row>
    <row r="212" spans="4:102" customFormat="1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6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</row>
    <row r="213" spans="4:102" customFormat="1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6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</row>
    <row r="214" spans="4:102" customFormat="1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6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</row>
    <row r="215" spans="4:102" customFormat="1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6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</row>
    <row r="216" spans="4:102" customFormat="1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6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</row>
    <row r="217" spans="4:102" customFormat="1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6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</row>
    <row r="218" spans="4:102" customFormat="1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6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</row>
    <row r="219" spans="4:102" customFormat="1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6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</row>
    <row r="220" spans="4:102" customFormat="1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6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</row>
    <row r="221" spans="4:102" customFormat="1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6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</row>
    <row r="222" spans="4:102" customFormat="1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6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</row>
    <row r="223" spans="4:102" customFormat="1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6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</row>
    <row r="224" spans="4:102" customFormat="1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6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</row>
    <row r="225" spans="4:102" customFormat="1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6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</row>
    <row r="226" spans="4:102" customFormat="1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6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</row>
    <row r="227" spans="4:102" customFormat="1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6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</row>
    <row r="228" spans="4:102" customFormat="1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6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</row>
    <row r="229" spans="4:102" customFormat="1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6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</row>
    <row r="230" spans="4:102" customFormat="1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6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</row>
    <row r="231" spans="4:102" customFormat="1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6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</row>
    <row r="232" spans="4:102" customFormat="1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6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</row>
    <row r="233" spans="4:102" customFormat="1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6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</row>
    <row r="234" spans="4:102" customFormat="1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6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</row>
    <row r="235" spans="4:102" customFormat="1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6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</row>
    <row r="236" spans="4:102" customFormat="1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6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</row>
    <row r="237" spans="4:102" customFormat="1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6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</row>
    <row r="238" spans="4:102" customFormat="1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6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</row>
    <row r="239" spans="4:102" customFormat="1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6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</row>
    <row r="240" spans="4:102" customFormat="1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6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</row>
    <row r="241" spans="2:102" customFormat="1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6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</row>
    <row r="242" spans="2:102" customFormat="1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6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</row>
    <row r="243" spans="2:102" customFormat="1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6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</row>
    <row r="244" spans="2:102" customFormat="1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6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</row>
    <row r="245" spans="2:102" customFormat="1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6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</row>
    <row r="246" spans="2:102" customFormat="1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6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</row>
    <row r="247" spans="2:102" customFormat="1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6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</row>
    <row r="248" spans="2:102" customFormat="1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6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</row>
    <row r="249" spans="2:102" customFormat="1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6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</row>
    <row r="250" spans="2:102" customFormat="1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6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</row>
    <row r="251" spans="2:102" customFormat="1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6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</row>
    <row r="252" spans="2:102" customFormat="1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6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</row>
    <row r="253" spans="2:102" customFormat="1" x14ac:dyDescent="0.25">
      <c r="B253" s="65"/>
      <c r="C253" s="65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  <c r="AL253" s="64"/>
      <c r="AM253" s="64"/>
      <c r="AN253" s="64"/>
      <c r="AO253" s="64"/>
      <c r="AP253" s="64"/>
      <c r="AQ253" s="64"/>
      <c r="AR253" s="64"/>
      <c r="AS253" s="64"/>
      <c r="AT253" s="64"/>
      <c r="AU253" s="64"/>
      <c r="AV253" s="64"/>
      <c r="AW253" s="64"/>
      <c r="AX253" s="64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6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</row>
  </sheetData>
  <phoneticPr fontId="14" type="noConversion"/>
  <pageMargins left="0.7" right="0.7" top="0.78740157499999996" bottom="0.78740157499999996" header="0.3" footer="0.3"/>
  <pageSetup paperSize="8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e4da1-823c-40cf-83d8-39e81a23632c">
      <Terms xmlns="http://schemas.microsoft.com/office/infopath/2007/PartnerControls"/>
    </lcf76f155ced4ddcb4097134ff3c332f>
    <TaxCatchAll xmlns="efaea2cc-2e85-4ece-9cd5-4c78dc9835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363304922F594AB3848226A8340587" ma:contentTypeVersion="11" ma:contentTypeDescription="Ein neues Dokument erstellen." ma:contentTypeScope="" ma:versionID="653151e28826d78d6f38cb6a7b17cbe3">
  <xsd:schema xmlns:xsd="http://www.w3.org/2001/XMLSchema" xmlns:xs="http://www.w3.org/2001/XMLSchema" xmlns:p="http://schemas.microsoft.com/office/2006/metadata/properties" xmlns:ns2="439e4da1-823c-40cf-83d8-39e81a23632c" xmlns:ns3="efaea2cc-2e85-4ece-9cd5-4c78dc983575" targetNamespace="http://schemas.microsoft.com/office/2006/metadata/properties" ma:root="true" ma:fieldsID="57520a6d4d0046d13df0a0c6c4a8a428" ns2:_="" ns3:_="">
    <xsd:import namespace="439e4da1-823c-40cf-83d8-39e81a23632c"/>
    <xsd:import namespace="efaea2cc-2e85-4ece-9cd5-4c78dc983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e4da1-823c-40cf-83d8-39e81a236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27847536-59f9-4f13-8b33-aee5f947c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ea2cc-2e85-4ece-9cd5-4c78dc98357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c8278ae-fce4-43f7-8895-d7fb517ebb5f}" ma:internalName="TaxCatchAll" ma:showField="CatchAllData" ma:web="efaea2cc-2e85-4ece-9cd5-4c78dc983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47B22-F2B3-4527-BEA3-0D0BF504A912}">
  <ds:schemaRefs>
    <ds:schemaRef ds:uri="http://schemas.openxmlformats.org/package/2006/metadata/core-properties"/>
    <ds:schemaRef ds:uri="http://www.w3.org/XML/1998/namespace"/>
    <ds:schemaRef ds:uri="http://purl.org/dc/terms/"/>
    <ds:schemaRef ds:uri="439e4da1-823c-40cf-83d8-39e81a23632c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faea2cc-2e85-4ece-9cd5-4c78dc98357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25A1E7E-1E74-4300-A096-CFCB0F1EB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5394ED-B58F-49DC-9B32-EE50A66F3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9e4da1-823c-40cf-83d8-39e81a23632c"/>
    <ds:schemaRef ds:uri="efaea2cc-2e85-4ece-9cd5-4c78dc983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Zkm SLN BS1</vt:lpstr>
      <vt:lpstr>SLN BS1 RB 52</vt:lpstr>
      <vt:lpstr>SLN BS1 RB 53</vt:lpstr>
      <vt:lpstr>SLN BS1 RB 54_58</vt:lpstr>
      <vt:lpstr>SLN BS1 RE 17</vt:lpstr>
      <vt:lpstr>SLN BS1 RE 57</vt:lpstr>
      <vt:lpstr>Zkm SLN BS2</vt:lpstr>
      <vt:lpstr>SLN BS2 RE 17</vt:lpstr>
      <vt:lpstr>SLN BS2 RB 54_58</vt:lpstr>
      <vt:lpstr>SLN BS2 RE 57</vt:lpstr>
      <vt:lpstr>'SLN BS1 RB 52'!Druckbereich</vt:lpstr>
      <vt:lpstr>'SLN BS1 RB 53'!Druckbereich</vt:lpstr>
      <vt:lpstr>'SLN BS1 RB 54_58'!Druckbereich</vt:lpstr>
      <vt:lpstr>'SLN BS1 RE 17'!Druckbereich</vt:lpstr>
      <vt:lpstr>'SLN BS2 RB 54_58'!Druckbereich</vt:lpstr>
      <vt:lpstr>'SLN BS2 RE 17'!Druckbereich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Hergarten, Michael</dc:creator>
  <cp:keywords/>
  <dc:description/>
  <cp:lastModifiedBy>Börsting, Ralf</cp:lastModifiedBy>
  <cp:revision/>
  <dcterms:created xsi:type="dcterms:W3CDTF">2020-11-04T15:21:48Z</dcterms:created>
  <dcterms:modified xsi:type="dcterms:W3CDTF">2025-12-16T14:55:26Z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0x01010095363304922F594AB3848226A8340587</vt:lpwstr>
  </property>
</Properties>
</file>