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fb\Abt64\Ausschreibungen\2026_Ausschreibungen\2026_64_0025_Technische_Gase\02_Vergabeunterlagen\"/>
    </mc:Choice>
  </mc:AlternateContent>
  <xr:revisionPtr revIDLastSave="0" documentId="8_{166BE458-337A-4F17-ACA5-CD46097E43C1}" xr6:coauthVersionLast="36" xr6:coauthVersionMax="36" xr10:uidLastSave="{00000000-0000-0000-0000-000000000000}"/>
  <bookViews>
    <workbookView xWindow="-120" yWindow="-120" windowWidth="29040" windowHeight="15720" xr2:uid="{00000000-000D-0000-FFFF-FFFF00000000}"/>
  </bookViews>
  <sheets>
    <sheet name="Preisblatt" sheetId="1" r:id="rId1"/>
  </sheets>
  <definedNames>
    <definedName name="_xlnm.Print_Titles" localSheetId="0">Preisblatt!$1:$3</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3" i="1" l="1"/>
  <c r="F148" i="1" l="1"/>
  <c r="F147" i="1"/>
  <c r="F146" i="1"/>
  <c r="F145" i="1"/>
  <c r="F144" i="1"/>
  <c r="F143"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83" i="1"/>
  <c r="F84" i="1"/>
  <c r="F85" i="1"/>
  <c r="F86" i="1"/>
  <c r="F87"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150" i="1" l="1"/>
  <c r="F82" i="1"/>
  <c r="F32" i="1"/>
  <c r="F89" i="1" l="1"/>
  <c r="F154" i="1" s="1"/>
  <c r="F155" i="1" s="1"/>
</calcChain>
</file>

<file path=xl/sharedStrings.xml><?xml version="1.0" encoding="utf-8"?>
<sst xmlns="http://schemas.openxmlformats.org/spreadsheetml/2006/main" count="267" uniqueCount="104">
  <si>
    <t>Uns ist bekannt, dass nur die in den Vergabeunterlagen aufgeführten Unterlagen vorzulegen sind, auch in vertraglicher Hinsicht.</t>
  </si>
  <si>
    <t xml:space="preserve">Soweit wir dennoch weitere Unterlagen einreichen, handelt es sich nicht um Bestandteile unserer Angebotserklärung. </t>
  </si>
  <si>
    <t>Einzelpreis netto</t>
  </si>
  <si>
    <t>lfd. Nr.</t>
  </si>
  <si>
    <t>Vom Bieter sind ausschließlich die grau hinterlegten Zellen auszufüllen.</t>
  </si>
  <si>
    <t xml:space="preserve">Gesamtpreis netto </t>
  </si>
  <si>
    <t>Die Preispositionen legen die vertragliche Vergütung abschließend und vollständig fest. Für Leistungen, die vertraglich geschuldet, hier aber nicht erwähnt sind, fällt keine gesonderte Vergütung an.</t>
  </si>
  <si>
    <t xml:space="preserve">Insbesondere Prospekte oder sonstige Produktbeschreibungen sind nur als generelle Informationen ohne Bezug zum generellen Angebot zu verstehen. </t>
  </si>
  <si>
    <t>Preise unverzollt:</t>
  </si>
  <si>
    <t>Preise verzollt:</t>
  </si>
  <si>
    <t>Ausfüllhinweise:</t>
  </si>
  <si>
    <t>Die entsprechenden Preislisten sind, sofern gefordert, den Angebotsunterlagen beizufügen und bei Änderungen dem Auftraggeber rechtzeitig und unentgeltlich zur Verfügung zu stellen.</t>
  </si>
  <si>
    <t>Preislisten:</t>
  </si>
  <si>
    <t>Preispositionen im Angebot:</t>
  </si>
  <si>
    <t>Einzureichende Unterlagen:</t>
  </si>
  <si>
    <t>Preisanpassungen:</t>
  </si>
  <si>
    <t>Bieter:</t>
  </si>
  <si>
    <t xml:space="preserve">Füllen sie die Tabelle nur elektronisch aus, da es sich um eine formelunterstützte Tabelle (Excel-Format) handelt. </t>
  </si>
  <si>
    <t>Warentarifnummer:</t>
  </si>
  <si>
    <t>Zollinformationen, bitte angeben, sofern zutreffend/vorhanden:</t>
  </si>
  <si>
    <t>Angaben zur Lieferzeit in Tagen/Wochen:</t>
  </si>
  <si>
    <t>Angaben zu Preisanpassungen entnehmen Sie bitte den jeweiligen Vertragsunterlagen.</t>
  </si>
  <si>
    <t>Mengen:</t>
  </si>
  <si>
    <r>
      <t xml:space="preserve">Für die Erstellung des Angebots ist </t>
    </r>
    <r>
      <rPr>
        <b/>
        <sz val="12"/>
        <color theme="1"/>
        <rFont val="Albert Sans"/>
      </rPr>
      <t>ausschließlich</t>
    </r>
    <r>
      <rPr>
        <sz val="12"/>
        <color theme="1"/>
        <rFont val="Albert Sans"/>
      </rPr>
      <t xml:space="preserve"> diese Anlage „Preisblatt“ zu nutzen.</t>
    </r>
  </si>
  <si>
    <t xml:space="preserve"> Handschriftlich ausgefüllte Preisblätter werden vom Verfahren ausgeschlossen.</t>
  </si>
  <si>
    <t>Anzahl / Einheit</t>
  </si>
  <si>
    <t>Nettopreis Grundlaufzeit</t>
  </si>
  <si>
    <t>Nettopreis Vertragsverlängerung</t>
  </si>
  <si>
    <t>Nettopreis gesamt</t>
  </si>
  <si>
    <t>Grundlaufzeit 12 Monate</t>
  </si>
  <si>
    <t>Acetylen 8kg</t>
  </si>
  <si>
    <t>Acetylen(2.5 oder Reinheit zum Schweißen) 50 L 200 bar</t>
  </si>
  <si>
    <t>Argon 4.6 50 L 200 bar</t>
  </si>
  <si>
    <t>Argon 4.6 50 L 300 bar</t>
  </si>
  <si>
    <t>Argon 4.8 10 L 200 bar</t>
  </si>
  <si>
    <t>Argon 5.0 10 L 200 bar</t>
  </si>
  <si>
    <t>Argon 5.0 50 L 200 bar</t>
  </si>
  <si>
    <t>Argon 5.0 Bündel 12x50L 200 bar</t>
  </si>
  <si>
    <t>Argon 6.0 10L 200 bar</t>
  </si>
  <si>
    <t>BIOGON® C E290 37,5kg</t>
  </si>
  <si>
    <t>CRONIGON® S3 20L 200bar</t>
  </si>
  <si>
    <t>Druckluft 10L 200bar</t>
  </si>
  <si>
    <t>Druckluft 50L 200bar</t>
  </si>
  <si>
    <t>Formiergas 5.0 95/5 (95% N2 / 5% H2) 50L 200bar</t>
  </si>
  <si>
    <t>Helium 4.6 10L 200bar</t>
  </si>
  <si>
    <t>Helium 4.6 50L 200bar</t>
  </si>
  <si>
    <t>Helium 5.0 10L 200bar</t>
  </si>
  <si>
    <t>Helium 5.0 50L 200bar</t>
  </si>
  <si>
    <t>Sauerstoff 2.5 50L 200 bar</t>
  </si>
  <si>
    <t>Sauerstoff 3.5 50L 200 bar</t>
  </si>
  <si>
    <t>Sauerstoff 3.5 grün 50L 200bar</t>
  </si>
  <si>
    <t>Stickstoff 2.8 50L 200 bar</t>
  </si>
  <si>
    <t>Stickstoff 4.6 50L 200 bar</t>
  </si>
  <si>
    <t>Stickstoff 5.0 50L 200 bar</t>
  </si>
  <si>
    <t>Stickstoff 5.0 grün 50L 200bar</t>
  </si>
  <si>
    <t>Varigon 80% Ar 20% H2 50L 200 bar</t>
  </si>
  <si>
    <t>Varigon 95% Ar 5% H2 50L 200 bar</t>
  </si>
  <si>
    <t>Wasserstoff 5.0 10L 200bar</t>
  </si>
  <si>
    <t>Wasserstoff 5.0 50L 200bar</t>
  </si>
  <si>
    <t>Leistungsgegenstand:
Gasart, Reinheit, Volumen und Druck</t>
  </si>
  <si>
    <t>Argon 5.0 50L 300bar</t>
  </si>
  <si>
    <t>Helium 4.6 50 L 300 bar</t>
  </si>
  <si>
    <t>Inoxline H5 50 L 200bar</t>
  </si>
  <si>
    <t>Kohlendioxid (industriell) 50L</t>
  </si>
  <si>
    <t>Sauerstoff 4.8 50 L 200 bar</t>
  </si>
  <si>
    <t>Sauerstoff 5.0 10 L 200bar</t>
  </si>
  <si>
    <t>Stickstoff 5.0 50 L 300 bar</t>
  </si>
  <si>
    <t>Verlust Einzelflasche</t>
  </si>
  <si>
    <t>Verlust Bündel</t>
  </si>
  <si>
    <t>Stück</t>
  </si>
  <si>
    <t>Bündel</t>
  </si>
  <si>
    <t>Flasche</t>
  </si>
  <si>
    <t>zzgl. 19% MwSt.</t>
  </si>
  <si>
    <t>Angebotsendpreis</t>
  </si>
  <si>
    <t xml:space="preserve">CHLOR 2.8 TOX 2.500 g 2L </t>
  </si>
  <si>
    <t>Kohlendioxid/Luft-Gemisch (5:95) 50L 200 bar, Prüfklasse 1</t>
  </si>
  <si>
    <t>R 23 (Trifluormethan) 5.0 1,5 kg</t>
  </si>
  <si>
    <t>Stickstoff 6.0 10L 200bar</t>
  </si>
  <si>
    <t xml:space="preserve"> Preisblatt </t>
  </si>
  <si>
    <t>Flaschen</t>
  </si>
  <si>
    <t>Argon 6.0 50L 200bar</t>
  </si>
  <si>
    <t>Argon 5.7 Isobuthan 2.5 (99% Ar / 1 % Iso) 50 L, 150 bar</t>
  </si>
  <si>
    <t>Helium 6.0 50L 200bar</t>
  </si>
  <si>
    <t>Kohlendioxid Lebensmittelqualität 50L 200 bar, Reinheit 99,5%</t>
  </si>
  <si>
    <t>Kohlendioxid 4.5 7,5 kg</t>
  </si>
  <si>
    <t>NF3 (Stickstofftrifluorid) 4.4 10L 41bar</t>
  </si>
  <si>
    <t>Sauerstoff 4.5 50L 200 bar</t>
  </si>
  <si>
    <t>Schwefelhexafluorid 5.0 2 kg</t>
  </si>
  <si>
    <t>synthetische Luft 5.0 50L 200 bar</t>
  </si>
  <si>
    <t>Anlieferungen</t>
  </si>
  <si>
    <t>Technische Gase</t>
  </si>
  <si>
    <t>1. Optoion Vertragsverlängerung 1 x 12 Monate</t>
  </si>
  <si>
    <t>Vergabeverfahren Nr.: 2026_64_0025</t>
  </si>
  <si>
    <t>Die vom Auftraggeber in der Anlage Preisblatt genannten Mengen orientieren sich an den geschätzten Bedarfen der verschiedenen Bedarfsstellen auf Basis der getätigten Umsätze der letzten 4 Jahre und unter Betrachtung der zukünftigen Planungen. Diese kalkulierten Mengen können je nach eigener Disposition der aus der Rahmenvereinbarung abrufenden Bedarfsstellen nach oben oder unten abweichen und dienen lediglich zur Preiskalkulation und zum Vergleich bzw. Bewertung der Angebote. 
Es besteht seitens der Universität zu Köln keine Abnahmeverpflichtung. Mindestabnahmemengen werden nicht garantiert.</t>
  </si>
  <si>
    <t>Anlieferungen pro Jahr</t>
  </si>
  <si>
    <t>Tagesmiete pro Bündel (gemäß Punkt 1.8 der Leistungsbeschreibung)
ca. 5 Flaschenbündel befinden sich durchschnittlich pro Jahr auf dem UzK Gelände, auf dieser Grundlage soll eine Tagesmiete angeboten werden</t>
  </si>
  <si>
    <t>Tagesmiete pro Einzelflasche (gemäß Punkt 1.8 der Leistungsbeschreibung)
ca. 636 Einzelflaschen befinden sich durchschnittlich pro Jahr auf dem UzK Gelände, auf dieser Grundlage soll eine Tagesmiete angeboten werden</t>
  </si>
  <si>
    <t xml:space="preserve">Lieferkostenpauschale inkl. aller Nebenkosten pro Einzelflasche (gemäß Punkt 1.6 der Leistungsbeschreibung)
ca. 171 Anlieferungen von Einzelflaschen erfolgen pro Jahr an das UzK Gelände, auf dieser Grundlage soll eine Lieferkostenpauschale angeboten werden </t>
  </si>
  <si>
    <t>Lieferkostenpauschale inkl. aller Nebenkosten pro Bündel (gemäß Punkt 1.6 der Leistungsbeschreibung) 
ca. 5 Anlieferungen von Flaschenbündel erfolgen pro Jahr an das UzK Gelände, auf dieser Grundlage soll eine Lieferkostenpauschale angeboten werden</t>
  </si>
  <si>
    <t>Preise Technische Gase:</t>
  </si>
  <si>
    <t>Der ausgewiesene Preis je Gasart in Spalte E beinhaltet sämtliche zur Vertragserfüllung erforderlichen Kostenbestandteile. Weitere Zuschläge, Nebenkosten oder gesonderte Entgelte sind über die gesamte Vertragslaufzeit nicht zulässig.</t>
  </si>
  <si>
    <t xml:space="preserve">Skonto 21 Tage </t>
  </si>
  <si>
    <t>siehe Leistungsbeschreibung Punkt 1.6</t>
  </si>
  <si>
    <t>Mieten pro Jahr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</si>
</sst>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quot;€&quot;"/>
    <numFmt numFmtId="165" formatCode="#,##0.00\ &quot;€&quot;"/>
  </numFmts>
  <fonts count="16" x14ac:knownFonts="1">
    <font>
      <sz val="12"/>
      <color theme="1"/>
      <name val="Arial"/>
      <family val="2"/>
    </font>
    <font>
      <b/>
      <sz val="12"/>
      <color theme="1"/>
      <name val="Arial"/>
      <family val="2"/>
    </font>
    <font>
      <b/>
      <sz val="14"/>
      <color theme="1"/>
      <name val="Arial"/>
      <family val="2"/>
    </font>
    <font>
      <b/>
      <sz val="18"/>
      <name val="Arial"/>
      <family val="2"/>
    </font>
    <font>
      <b/>
      <sz val="22"/>
      <name val="Arial"/>
      <family val="2"/>
    </font>
    <font>
      <sz val="22"/>
      <color theme="1"/>
      <name val="Arial"/>
      <family val="2"/>
    </font>
    <font>
      <b/>
      <sz val="14"/>
      <color theme="1"/>
      <name val="Albert Sans"/>
    </font>
    <font>
      <sz val="12"/>
      <color theme="1"/>
      <name val="Albert Sans"/>
    </font>
    <font>
      <sz val="14"/>
      <color theme="1"/>
      <name val="Albert Sans"/>
    </font>
    <font>
      <b/>
      <sz val="18"/>
      <name val="Albert Sans"/>
    </font>
    <font>
      <b/>
      <sz val="12"/>
      <color theme="1"/>
      <name val="Albert Sans"/>
    </font>
    <font>
      <sz val="12"/>
      <name val="Albert Sans"/>
    </font>
    <font>
      <b/>
      <sz val="18"/>
      <color theme="1"/>
      <name val="Albert Sans"/>
    </font>
    <font>
      <b/>
      <sz val="12"/>
      <color rgb="FFFF0000"/>
      <name val="Albert Sans"/>
    </font>
    <font>
      <b/>
      <sz val="12"/>
      <name val="Albert Sans"/>
    </font>
    <font>
      <b/>
      <sz val="16"/>
      <color theme="1"/>
      <name val="Albert Sans"/>
    </font>
  </fonts>
  <fills count="6">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94">
    <xf numFmtId="0" fontId="0" fillId="0" borderId="0" xfId="0"/>
    <xf numFmtId="0" fontId="0" fillId="0" borderId="0" xfId="0" applyAlignment="1">
      <alignment vertical="top" wrapText="1"/>
    </xf>
    <xf numFmtId="0" fontId="2" fillId="0" borderId="0" xfId="0" applyFont="1"/>
    <xf numFmtId="0" fontId="3" fillId="0" borderId="0" xfId="0" applyFont="1" applyAlignment="1">
      <alignment vertical="top" wrapText="1"/>
    </xf>
    <xf numFmtId="0" fontId="6" fillId="0" borderId="0" xfId="0" applyFont="1" applyAlignment="1">
      <alignment vertical="center"/>
    </xf>
    <xf numFmtId="0" fontId="6" fillId="0" borderId="0" xfId="0" applyFont="1"/>
    <xf numFmtId="0" fontId="9" fillId="0" borderId="0" xfId="0" applyFont="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7" fillId="3" borderId="1" xfId="0" applyFont="1" applyFill="1" applyBorder="1" applyAlignment="1">
      <alignment vertical="top" wrapText="1"/>
    </xf>
    <xf numFmtId="0" fontId="12" fillId="0" borderId="0" xfId="0" applyFont="1" applyAlignment="1">
      <alignment vertical="top" wrapText="1"/>
    </xf>
    <xf numFmtId="0" fontId="0" fillId="0" borderId="14" xfId="0" applyBorder="1" applyAlignment="1">
      <alignment vertical="top" wrapText="1"/>
    </xf>
    <xf numFmtId="0" fontId="10" fillId="3" borderId="1" xfId="0" applyFont="1" applyFill="1" applyBorder="1" applyAlignment="1">
      <alignment vertical="top" wrapText="1"/>
    </xf>
    <xf numFmtId="165" fontId="10" fillId="0" borderId="0" xfId="0" applyNumberFormat="1" applyFont="1" applyAlignment="1">
      <alignment vertical="top" wrapText="1"/>
    </xf>
    <xf numFmtId="165" fontId="14" fillId="0" borderId="1" xfId="0" applyNumberFormat="1" applyFont="1" applyBorder="1" applyAlignment="1">
      <alignment vertical="top" wrapText="1"/>
    </xf>
    <xf numFmtId="0" fontId="7" fillId="0" borderId="2" xfId="0" applyFont="1" applyBorder="1" applyAlignment="1">
      <alignment vertical="center" wrapText="1"/>
    </xf>
    <xf numFmtId="0" fontId="7" fillId="0" borderId="2" xfId="0" applyFont="1" applyBorder="1"/>
    <xf numFmtId="0" fontId="7" fillId="0" borderId="2" xfId="0" applyFont="1" applyBorder="1" applyAlignment="1">
      <alignment vertical="top" wrapText="1"/>
    </xf>
    <xf numFmtId="165" fontId="14" fillId="0" borderId="0" xfId="0" applyNumberFormat="1" applyFont="1" applyAlignment="1">
      <alignment vertical="top" wrapText="1"/>
    </xf>
    <xf numFmtId="0" fontId="7" fillId="0" borderId="0" xfId="0" applyFont="1" applyAlignment="1">
      <alignment vertical="center" wrapText="1"/>
    </xf>
    <xf numFmtId="0" fontId="11" fillId="0" borderId="2" xfId="0" applyFont="1" applyBorder="1"/>
    <xf numFmtId="0" fontId="0" fillId="0" borderId="0" xfId="0" applyAlignment="1">
      <alignment horizontal="center" vertical="top" wrapText="1"/>
    </xf>
    <xf numFmtId="0" fontId="10" fillId="0" borderId="1" xfId="0" applyFont="1" applyBorder="1" applyAlignment="1">
      <alignment vertical="center" wrapText="1"/>
    </xf>
    <xf numFmtId="164" fontId="0" fillId="0" borderId="0" xfId="0" applyNumberFormat="1" applyAlignment="1">
      <alignment horizontal="center" vertical="top" wrapText="1"/>
    </xf>
    <xf numFmtId="0" fontId="8" fillId="0" borderId="0" xfId="0" applyFont="1" applyAlignment="1">
      <alignment horizontal="center"/>
    </xf>
    <xf numFmtId="164" fontId="7" fillId="0" borderId="0" xfId="0" applyNumberFormat="1" applyFont="1" applyAlignment="1">
      <alignment horizontal="center" vertical="top" wrapText="1"/>
    </xf>
    <xf numFmtId="0" fontId="7" fillId="0" borderId="0" xfId="0" applyFont="1" applyAlignment="1">
      <alignment horizontal="center" vertical="top" wrapText="1"/>
    </xf>
    <xf numFmtId="164" fontId="10" fillId="0" borderId="0" xfId="0" applyNumberFormat="1" applyFont="1" applyAlignment="1">
      <alignment horizontal="center" vertical="top" wrapText="1"/>
    </xf>
    <xf numFmtId="165" fontId="7" fillId="5" borderId="14" xfId="0" applyNumberFormat="1" applyFont="1" applyFill="1" applyBorder="1" applyAlignment="1">
      <alignment horizontal="center" vertical="top" wrapText="1"/>
    </xf>
    <xf numFmtId="165" fontId="10" fillId="0" borderId="0" xfId="0" applyNumberFormat="1" applyFont="1" applyAlignment="1">
      <alignment horizontal="center" vertical="top" wrapText="1"/>
    </xf>
    <xf numFmtId="165" fontId="10" fillId="0" borderId="1" xfId="0" applyNumberFormat="1" applyFont="1" applyBorder="1" applyAlignment="1">
      <alignment horizontal="center" vertical="top" wrapText="1"/>
    </xf>
    <xf numFmtId="165" fontId="12" fillId="0" borderId="0" xfId="0" applyNumberFormat="1" applyFont="1" applyAlignment="1">
      <alignment horizontal="center" vertical="top" wrapText="1"/>
    </xf>
    <xf numFmtId="165" fontId="7" fillId="0" borderId="14" xfId="0" applyNumberFormat="1" applyFont="1" applyBorder="1" applyAlignment="1">
      <alignment horizontal="center" vertical="top" wrapText="1"/>
    </xf>
    <xf numFmtId="0" fontId="7" fillId="0" borderId="14"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center" vertical="center" wrapText="1"/>
    </xf>
    <xf numFmtId="0" fontId="0" fillId="0" borderId="14" xfId="0" applyBorder="1" applyAlignment="1">
      <alignment horizontal="center" vertical="top" wrapText="1"/>
    </xf>
    <xf numFmtId="165" fontId="7" fillId="0" borderId="0" xfId="0" applyNumberFormat="1" applyFont="1" applyAlignment="1">
      <alignment horizontal="center" vertical="top" wrapText="1"/>
    </xf>
    <xf numFmtId="0" fontId="0" fillId="0" borderId="2" xfId="0" applyBorder="1" applyAlignment="1">
      <alignment vertical="top" wrapText="1"/>
    </xf>
    <xf numFmtId="165" fontId="7" fillId="5" borderId="2" xfId="0" applyNumberFormat="1" applyFont="1" applyFill="1" applyBorder="1" applyAlignment="1">
      <alignment horizontal="center" vertical="top" wrapText="1"/>
    </xf>
    <xf numFmtId="165" fontId="7" fillId="0" borderId="2" xfId="0" applyNumberFormat="1" applyFont="1" applyBorder="1" applyAlignment="1">
      <alignment horizontal="center" vertical="top" wrapText="1"/>
    </xf>
    <xf numFmtId="0" fontId="0" fillId="0" borderId="2" xfId="0" applyBorder="1" applyAlignment="1">
      <alignment horizontal="center" vertical="top" wrapText="1"/>
    </xf>
    <xf numFmtId="0" fontId="1" fillId="2" borderId="1" xfId="0" applyFont="1" applyFill="1" applyBorder="1" applyAlignment="1">
      <alignment vertical="top" wrapText="1"/>
    </xf>
    <xf numFmtId="0" fontId="10" fillId="2" borderId="1" xfId="0" applyFont="1" applyFill="1" applyBorder="1" applyAlignment="1">
      <alignment horizontal="center" vertical="center" wrapText="1"/>
    </xf>
    <xf numFmtId="164" fontId="10" fillId="2" borderId="5"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5" fontId="15" fillId="2" borderId="13" xfId="0" applyNumberFormat="1" applyFont="1" applyFill="1" applyBorder="1" applyAlignment="1">
      <alignment horizontal="center" vertical="top" wrapText="1"/>
    </xf>
    <xf numFmtId="165" fontId="6" fillId="2" borderId="9" xfId="0" applyNumberFormat="1" applyFont="1" applyFill="1" applyBorder="1" applyAlignment="1">
      <alignment horizontal="center" vertical="top" wrapText="1"/>
    </xf>
    <xf numFmtId="165" fontId="8" fillId="0" borderId="1" xfId="0" applyNumberFormat="1" applyFont="1" applyBorder="1" applyAlignment="1">
      <alignment horizontal="center" vertical="top" wrapText="1"/>
    </xf>
    <xf numFmtId="0" fontId="6" fillId="2" borderId="1" xfId="0" applyFont="1" applyFill="1" applyBorder="1" applyAlignment="1">
      <alignment horizontal="center" vertical="center"/>
    </xf>
    <xf numFmtId="0" fontId="11" fillId="0" borderId="14" xfId="0" applyFont="1" applyFill="1" applyBorder="1" applyAlignment="1">
      <alignment vertical="center" wrapText="1"/>
    </xf>
    <xf numFmtId="0" fontId="7" fillId="0" borderId="14" xfId="0" applyFont="1" applyFill="1" applyBorder="1" applyAlignment="1">
      <alignment horizontal="center" vertical="top" wrapText="1"/>
    </xf>
    <xf numFmtId="0" fontId="7" fillId="0" borderId="2" xfId="0" applyFont="1" applyFill="1" applyBorder="1"/>
    <xf numFmtId="0" fontId="7" fillId="0" borderId="2" xfId="0" applyFont="1" applyFill="1" applyBorder="1" applyAlignment="1">
      <alignment vertical="center" wrapText="1"/>
    </xf>
    <xf numFmtId="0" fontId="7" fillId="0" borderId="2" xfId="0" applyFont="1" applyFill="1" applyBorder="1" applyAlignment="1">
      <alignment vertical="top" wrapText="1"/>
    </xf>
    <xf numFmtId="0" fontId="7" fillId="0" borderId="0" xfId="0" applyFont="1" applyAlignment="1">
      <alignment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165" fontId="15" fillId="2" borderId="3" xfId="0" applyNumberFormat="1" applyFont="1" applyFill="1" applyBorder="1" applyAlignment="1">
      <alignment horizontal="center" vertical="top" wrapText="1"/>
    </xf>
    <xf numFmtId="165" fontId="15" fillId="2" borderId="5" xfId="0" applyNumberFormat="1" applyFont="1" applyFill="1" applyBorder="1" applyAlignment="1">
      <alignment horizontal="center" vertical="top" wrapText="1"/>
    </xf>
    <xf numFmtId="165" fontId="6" fillId="2" borderId="3" xfId="0" applyNumberFormat="1" applyFont="1" applyFill="1" applyBorder="1" applyAlignment="1">
      <alignment horizontal="center" vertical="top" wrapText="1"/>
    </xf>
    <xf numFmtId="165" fontId="6" fillId="2" borderId="5" xfId="0" applyNumberFormat="1" applyFont="1" applyFill="1" applyBorder="1" applyAlignment="1">
      <alignment horizontal="center"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3" fillId="0" borderId="5" xfId="0" applyFont="1" applyBorder="1" applyAlignment="1">
      <alignment horizontal="left" vertical="top"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4"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0" xfId="0" applyFont="1" applyAlignment="1">
      <alignment vertical="top" wrapText="1"/>
    </xf>
    <xf numFmtId="0" fontId="7" fillId="4" borderId="0" xfId="0" applyFont="1" applyFill="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0" xfId="0" applyFont="1" applyFill="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0" borderId="0" xfId="0" applyFont="1" applyFill="1" applyAlignment="1">
      <alignment horizontal="left" vertical="top" wrapText="1"/>
    </xf>
    <xf numFmtId="10" fontId="7" fillId="3" borderId="1" xfId="0" applyNumberFormat="1" applyFont="1" applyFill="1" applyBorder="1" applyAlignment="1">
      <alignment vertical="top" wrapText="1"/>
    </xf>
    <xf numFmtId="0" fontId="6" fillId="3" borderId="16" xfId="0" applyFont="1" applyFill="1" applyBorder="1" applyAlignment="1" applyProtection="1">
      <alignment horizontal="center" vertical="center"/>
      <protection locked="0"/>
    </xf>
    <xf numFmtId="0" fontId="6" fillId="3" borderId="17"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0" fontId="6" fillId="3" borderId="14" xfId="0" applyFont="1" applyFill="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33131</xdr:colOff>
      <xdr:row>159</xdr:row>
      <xdr:rowOff>16565</xdr:rowOff>
    </xdr:from>
    <xdr:to>
      <xdr:col>2</xdr:col>
      <xdr:colOff>248479</xdr:colOff>
      <xdr:row>160</xdr:row>
      <xdr:rowOff>1</xdr:rowOff>
    </xdr:to>
    <xdr:sp macro="" textlink="">
      <xdr:nvSpPr>
        <xdr:cNvPr id="5" name="Rahmen 4">
          <a:extLst>
            <a:ext uri="{FF2B5EF4-FFF2-40B4-BE49-F238E27FC236}">
              <a16:creationId xmlns:a16="http://schemas.microsoft.com/office/drawing/2014/main" id="{1A65A98F-50AD-45DF-AF6D-D24CC574BAAA}"/>
            </a:ext>
          </a:extLst>
        </xdr:cNvPr>
        <xdr:cNvSpPr/>
      </xdr:nvSpPr>
      <xdr:spPr>
        <a:xfrm>
          <a:off x="8672306" y="125117915"/>
          <a:ext cx="215348" cy="240611"/>
        </a:xfrm>
        <a:prstGeom prst="fram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twoCellAnchor>
    <xdr:from>
      <xdr:col>2</xdr:col>
      <xdr:colOff>33130</xdr:colOff>
      <xdr:row>160</xdr:row>
      <xdr:rowOff>0</xdr:rowOff>
    </xdr:from>
    <xdr:to>
      <xdr:col>2</xdr:col>
      <xdr:colOff>248478</xdr:colOff>
      <xdr:row>160</xdr:row>
      <xdr:rowOff>182218</xdr:rowOff>
    </xdr:to>
    <xdr:sp macro="" textlink="">
      <xdr:nvSpPr>
        <xdr:cNvPr id="6" name="Rahmen 5">
          <a:extLst>
            <a:ext uri="{FF2B5EF4-FFF2-40B4-BE49-F238E27FC236}">
              <a16:creationId xmlns:a16="http://schemas.microsoft.com/office/drawing/2014/main" id="{6A208CE1-A3FF-4644-B99B-78529641A864}"/>
            </a:ext>
          </a:extLst>
        </xdr:cNvPr>
        <xdr:cNvSpPr/>
      </xdr:nvSpPr>
      <xdr:spPr>
        <a:xfrm>
          <a:off x="8672305" y="125358525"/>
          <a:ext cx="215348" cy="182218"/>
        </a:xfrm>
        <a:prstGeom prst="fram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tx1"/>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8"/>
  <sheetViews>
    <sheetView tabSelected="1" zoomScale="70" zoomScaleNormal="70" workbookViewId="0">
      <selection activeCell="B5" sqref="B5:B6"/>
    </sheetView>
  </sheetViews>
  <sheetFormatPr baseColWidth="10" defaultColWidth="11.54296875" defaultRowHeight="15" x14ac:dyDescent="0.25"/>
  <cols>
    <col min="1" max="1" width="4" style="1" customWidth="1"/>
    <col min="2" max="2" width="54.81640625" style="1" bestFit="1" customWidth="1"/>
    <col min="3" max="3" width="10.36328125" style="1" customWidth="1"/>
    <col min="4" max="4" width="13.36328125" style="1" customWidth="1"/>
    <col min="5" max="5" width="16.81640625" style="23" customWidth="1"/>
    <col min="6" max="6" width="28.6328125" style="23" customWidth="1"/>
    <col min="7" max="16384" width="11.54296875" style="1"/>
  </cols>
  <sheetData>
    <row r="1" spans="2:7" ht="47.25" customHeight="1" thickBot="1" x14ac:dyDescent="0.3">
      <c r="B1" s="72" t="s">
        <v>78</v>
      </c>
      <c r="C1" s="73"/>
      <c r="D1" s="73"/>
      <c r="E1" s="73"/>
      <c r="F1" s="74"/>
    </row>
    <row r="2" spans="2:7" ht="13.5" customHeight="1" thickBot="1" x14ac:dyDescent="0.3">
      <c r="B2" s="3"/>
    </row>
    <row r="3" spans="2:7" ht="42" customHeight="1" thickBot="1" x14ac:dyDescent="0.35">
      <c r="B3" s="49" t="s">
        <v>92</v>
      </c>
      <c r="C3" s="56" t="s">
        <v>90</v>
      </c>
      <c r="D3" s="56"/>
      <c r="E3" s="56"/>
      <c r="F3" s="57"/>
      <c r="G3" s="2"/>
    </row>
    <row r="4" spans="2:7" ht="15.75" customHeight="1" x14ac:dyDescent="0.5">
      <c r="B4" s="4"/>
      <c r="C4" s="5"/>
      <c r="D4" s="5"/>
      <c r="E4" s="24"/>
      <c r="F4" s="24"/>
      <c r="G4" s="2"/>
    </row>
    <row r="5" spans="2:7" ht="15.75" customHeight="1" x14ac:dyDescent="0.3">
      <c r="B5" s="90" t="s">
        <v>16</v>
      </c>
      <c r="C5" s="91"/>
      <c r="D5" s="91"/>
      <c r="E5" s="91"/>
      <c r="F5" s="92"/>
      <c r="G5" s="2"/>
    </row>
    <row r="6" spans="2:7" ht="15.75" customHeight="1" x14ac:dyDescent="0.3">
      <c r="B6" s="93"/>
      <c r="C6" s="91"/>
      <c r="D6" s="91"/>
      <c r="E6" s="91"/>
      <c r="F6" s="92"/>
      <c r="G6" s="2"/>
    </row>
    <row r="7" spans="2:7" ht="13.5" customHeight="1" x14ac:dyDescent="0.25">
      <c r="B7" s="6"/>
      <c r="C7" s="7"/>
      <c r="D7" s="7"/>
      <c r="E7" s="25"/>
      <c r="F7" s="25"/>
    </row>
    <row r="8" spans="2:7" ht="18.600000000000001" x14ac:dyDescent="0.25">
      <c r="B8" s="75" t="s">
        <v>23</v>
      </c>
      <c r="C8" s="75"/>
      <c r="D8" s="75"/>
      <c r="E8" s="75"/>
      <c r="F8" s="75"/>
    </row>
    <row r="9" spans="2:7" ht="18.600000000000001" x14ac:dyDescent="0.25">
      <c r="B9" s="7"/>
      <c r="C9" s="7"/>
      <c r="D9" s="7"/>
      <c r="E9" s="26"/>
      <c r="F9" s="26"/>
    </row>
    <row r="10" spans="2:7" ht="19.2" thickBot="1" x14ac:dyDescent="0.3">
      <c r="B10" s="8" t="s">
        <v>10</v>
      </c>
      <c r="C10" s="7"/>
      <c r="D10" s="7"/>
      <c r="E10" s="26"/>
      <c r="F10" s="26"/>
    </row>
    <row r="11" spans="2:7" ht="15" customHeight="1" x14ac:dyDescent="0.25">
      <c r="B11" s="79" t="s">
        <v>4</v>
      </c>
      <c r="C11" s="80"/>
      <c r="D11" s="80"/>
      <c r="E11" s="80"/>
      <c r="F11" s="81"/>
    </row>
    <row r="12" spans="2:7" ht="15" customHeight="1" x14ac:dyDescent="0.25">
      <c r="B12" s="82" t="s">
        <v>17</v>
      </c>
      <c r="C12" s="83"/>
      <c r="D12" s="83"/>
      <c r="E12" s="83"/>
      <c r="F12" s="84"/>
    </row>
    <row r="13" spans="2:7" ht="15.75" customHeight="1" thickBot="1" x14ac:dyDescent="0.3">
      <c r="B13" s="85" t="s">
        <v>24</v>
      </c>
      <c r="C13" s="86"/>
      <c r="D13" s="86"/>
      <c r="E13" s="86"/>
      <c r="F13" s="87"/>
    </row>
    <row r="14" spans="2:7" ht="18.600000000000001" x14ac:dyDescent="0.25">
      <c r="B14" s="7"/>
      <c r="C14" s="7"/>
      <c r="D14" s="7"/>
      <c r="E14" s="26"/>
      <c r="F14" s="26"/>
    </row>
    <row r="15" spans="2:7" ht="18.600000000000001" x14ac:dyDescent="0.25">
      <c r="B15" s="8" t="s">
        <v>13</v>
      </c>
      <c r="C15" s="7"/>
      <c r="D15" s="7"/>
      <c r="E15" s="26"/>
      <c r="F15" s="26"/>
    </row>
    <row r="16" spans="2:7" ht="38.25" customHeight="1" x14ac:dyDescent="0.25">
      <c r="B16" s="78" t="s">
        <v>6</v>
      </c>
      <c r="C16" s="78"/>
      <c r="D16" s="78"/>
      <c r="E16" s="78"/>
      <c r="F16" s="78"/>
    </row>
    <row r="17" spans="1:6" ht="18.600000000000001" x14ac:dyDescent="0.25">
      <c r="B17" s="8" t="s">
        <v>14</v>
      </c>
      <c r="C17" s="7"/>
      <c r="D17" s="7"/>
      <c r="E17" s="26"/>
      <c r="F17" s="26"/>
    </row>
    <row r="18" spans="1:6" ht="15" customHeight="1" x14ac:dyDescent="0.25">
      <c r="B18" s="77" t="s">
        <v>0</v>
      </c>
      <c r="C18" s="77"/>
      <c r="D18" s="77"/>
      <c r="E18" s="77"/>
      <c r="F18" s="77"/>
    </row>
    <row r="19" spans="1:6" ht="15" customHeight="1" x14ac:dyDescent="0.25">
      <c r="B19" s="77" t="s">
        <v>1</v>
      </c>
      <c r="C19" s="77"/>
      <c r="D19" s="77"/>
      <c r="E19" s="77"/>
      <c r="F19" s="77"/>
    </row>
    <row r="20" spans="1:6" ht="35.25" customHeight="1" x14ac:dyDescent="0.25">
      <c r="B20" s="77" t="s">
        <v>7</v>
      </c>
      <c r="C20" s="77"/>
      <c r="D20" s="77"/>
      <c r="E20" s="77"/>
      <c r="F20" s="77"/>
    </row>
    <row r="21" spans="1:6" ht="18.600000000000001" x14ac:dyDescent="0.25">
      <c r="B21" s="8" t="s">
        <v>12</v>
      </c>
      <c r="C21" s="7"/>
      <c r="D21" s="7"/>
      <c r="E21" s="26"/>
      <c r="F21" s="26"/>
    </row>
    <row r="22" spans="1:6" ht="33.75" customHeight="1" x14ac:dyDescent="0.25">
      <c r="B22" s="77" t="s">
        <v>11</v>
      </c>
      <c r="C22" s="77"/>
      <c r="D22" s="77"/>
      <c r="E22" s="77"/>
      <c r="F22" s="77"/>
    </row>
    <row r="23" spans="1:6" ht="24" customHeight="1" x14ac:dyDescent="0.25">
      <c r="B23" s="8" t="s">
        <v>22</v>
      </c>
      <c r="C23" s="7"/>
      <c r="D23" s="7"/>
      <c r="E23" s="26"/>
      <c r="F23" s="26"/>
    </row>
    <row r="24" spans="1:6" ht="100.2" customHeight="1" x14ac:dyDescent="0.25">
      <c r="B24" s="88" t="s">
        <v>93</v>
      </c>
      <c r="C24" s="88"/>
      <c r="D24" s="88"/>
      <c r="E24" s="88"/>
      <c r="F24" s="88"/>
    </row>
    <row r="25" spans="1:6" ht="18.600000000000001" x14ac:dyDescent="0.25">
      <c r="B25" s="8" t="s">
        <v>15</v>
      </c>
      <c r="C25" s="7"/>
      <c r="D25" s="7"/>
      <c r="E25" s="26"/>
      <c r="F25" s="26"/>
    </row>
    <row r="26" spans="1:6" ht="18.600000000000001" x14ac:dyDescent="0.25">
      <c r="B26" s="75" t="s">
        <v>21</v>
      </c>
      <c r="C26" s="75"/>
      <c r="D26" s="75"/>
      <c r="E26" s="75"/>
      <c r="F26" s="75"/>
    </row>
    <row r="27" spans="1:6" ht="18.600000000000001" x14ac:dyDescent="0.25">
      <c r="B27" s="8" t="s">
        <v>99</v>
      </c>
      <c r="C27" s="55"/>
      <c r="D27" s="55"/>
      <c r="E27" s="55"/>
      <c r="F27" s="55"/>
    </row>
    <row r="28" spans="1:6" ht="39.6" customHeight="1" x14ac:dyDescent="0.25">
      <c r="B28" s="76" t="s">
        <v>100</v>
      </c>
      <c r="C28" s="76"/>
      <c r="D28" s="76"/>
      <c r="E28" s="76"/>
      <c r="F28" s="76"/>
    </row>
    <row r="29" spans="1:6" ht="22.5" customHeight="1" thickBot="1" x14ac:dyDescent="0.3">
      <c r="B29" s="8"/>
      <c r="C29" s="8"/>
      <c r="D29" s="8"/>
      <c r="E29" s="26"/>
      <c r="F29" s="26"/>
    </row>
    <row r="30" spans="1:6" ht="54.75" customHeight="1" thickBot="1" x14ac:dyDescent="0.3">
      <c r="A30" s="42" t="s">
        <v>3</v>
      </c>
      <c r="B30" s="43" t="s">
        <v>59</v>
      </c>
      <c r="C30" s="66" t="s">
        <v>25</v>
      </c>
      <c r="D30" s="67"/>
      <c r="E30" s="45" t="s">
        <v>2</v>
      </c>
      <c r="F30" s="44" t="s">
        <v>5</v>
      </c>
    </row>
    <row r="31" spans="1:6" ht="19.2" thickBot="1" x14ac:dyDescent="0.3">
      <c r="A31" s="64" t="s">
        <v>29</v>
      </c>
      <c r="B31" s="65"/>
      <c r="C31" s="65"/>
      <c r="D31" s="65"/>
      <c r="E31" s="65"/>
      <c r="F31" s="68"/>
    </row>
    <row r="32" spans="1:6" ht="18.600000000000001" x14ac:dyDescent="0.25">
      <c r="A32" s="36">
        <v>1</v>
      </c>
      <c r="B32" s="50" t="s">
        <v>30</v>
      </c>
      <c r="C32" s="51">
        <v>1</v>
      </c>
      <c r="D32" s="51" t="s">
        <v>71</v>
      </c>
      <c r="E32" s="28">
        <v>0</v>
      </c>
      <c r="F32" s="32">
        <f>C32*E32</f>
        <v>0</v>
      </c>
    </row>
    <row r="33" spans="1:6" ht="18.600000000000001" x14ac:dyDescent="0.45">
      <c r="A33" s="36">
        <v>2</v>
      </c>
      <c r="B33" s="20" t="s">
        <v>31</v>
      </c>
      <c r="C33" s="34">
        <v>1</v>
      </c>
      <c r="D33" s="33" t="s">
        <v>71</v>
      </c>
      <c r="E33" s="28">
        <v>0</v>
      </c>
      <c r="F33" s="32">
        <f t="shared" ref="F33:F80" si="0">C33*E33</f>
        <v>0</v>
      </c>
    </row>
    <row r="34" spans="1:6" ht="18.600000000000001" x14ac:dyDescent="0.45">
      <c r="A34" s="36">
        <v>4</v>
      </c>
      <c r="B34" s="16" t="s">
        <v>32</v>
      </c>
      <c r="C34" s="34">
        <v>5</v>
      </c>
      <c r="D34" s="33" t="s">
        <v>79</v>
      </c>
      <c r="E34" s="28">
        <v>0</v>
      </c>
      <c r="F34" s="32">
        <f t="shared" si="0"/>
        <v>0</v>
      </c>
    </row>
    <row r="35" spans="1:6" ht="18.600000000000001" x14ac:dyDescent="0.45">
      <c r="A35" s="36">
        <v>5</v>
      </c>
      <c r="B35" s="16" t="s">
        <v>33</v>
      </c>
      <c r="C35" s="34">
        <v>65</v>
      </c>
      <c r="D35" s="33" t="s">
        <v>79</v>
      </c>
      <c r="E35" s="28">
        <v>0</v>
      </c>
      <c r="F35" s="32">
        <f t="shared" si="0"/>
        <v>0</v>
      </c>
    </row>
    <row r="36" spans="1:6" ht="18.600000000000001" x14ac:dyDescent="0.45">
      <c r="A36" s="36">
        <v>6</v>
      </c>
      <c r="B36" s="52" t="s">
        <v>34</v>
      </c>
      <c r="C36" s="34">
        <v>8</v>
      </c>
      <c r="D36" s="33" t="s">
        <v>79</v>
      </c>
      <c r="E36" s="28">
        <v>0</v>
      </c>
      <c r="F36" s="32">
        <f t="shared" si="0"/>
        <v>0</v>
      </c>
    </row>
    <row r="37" spans="1:6" ht="18.600000000000001" x14ac:dyDescent="0.45">
      <c r="A37" s="36">
        <v>7.5</v>
      </c>
      <c r="B37" s="16" t="s">
        <v>35</v>
      </c>
      <c r="C37" s="34">
        <v>2</v>
      </c>
      <c r="D37" s="33" t="s">
        <v>79</v>
      </c>
      <c r="E37" s="28">
        <v>0</v>
      </c>
      <c r="F37" s="32">
        <f t="shared" si="0"/>
        <v>0</v>
      </c>
    </row>
    <row r="38" spans="1:6" ht="18.600000000000001" x14ac:dyDescent="0.45">
      <c r="A38" s="36">
        <v>8.8000000000000007</v>
      </c>
      <c r="B38" s="16" t="s">
        <v>36</v>
      </c>
      <c r="C38" s="34">
        <v>27</v>
      </c>
      <c r="D38" s="33" t="s">
        <v>79</v>
      </c>
      <c r="E38" s="28">
        <v>0</v>
      </c>
      <c r="F38" s="32">
        <f t="shared" si="0"/>
        <v>0</v>
      </c>
    </row>
    <row r="39" spans="1:6" ht="18.600000000000001" x14ac:dyDescent="0.45">
      <c r="A39" s="36">
        <v>10.1</v>
      </c>
      <c r="B39" s="16" t="s">
        <v>37</v>
      </c>
      <c r="C39" s="34">
        <v>5</v>
      </c>
      <c r="D39" s="33" t="s">
        <v>79</v>
      </c>
      <c r="E39" s="28">
        <v>0</v>
      </c>
      <c r="F39" s="32">
        <f t="shared" si="0"/>
        <v>0</v>
      </c>
    </row>
    <row r="40" spans="1:6" ht="18.600000000000001" x14ac:dyDescent="0.25">
      <c r="A40" s="36">
        <v>11.4</v>
      </c>
      <c r="B40" s="15" t="s">
        <v>60</v>
      </c>
      <c r="C40" s="34">
        <v>14</v>
      </c>
      <c r="D40" s="33" t="s">
        <v>79</v>
      </c>
      <c r="E40" s="28">
        <v>0</v>
      </c>
      <c r="F40" s="32">
        <f t="shared" si="0"/>
        <v>0</v>
      </c>
    </row>
    <row r="41" spans="1:6" ht="18.600000000000001" x14ac:dyDescent="0.25">
      <c r="A41" s="36">
        <v>12.7</v>
      </c>
      <c r="B41" s="53" t="s">
        <v>80</v>
      </c>
      <c r="C41" s="34">
        <v>200</v>
      </c>
      <c r="D41" s="33" t="s">
        <v>79</v>
      </c>
      <c r="E41" s="28">
        <v>0</v>
      </c>
      <c r="F41" s="32">
        <f t="shared" si="0"/>
        <v>0</v>
      </c>
    </row>
    <row r="42" spans="1:6" ht="18.600000000000001" x14ac:dyDescent="0.45">
      <c r="A42" s="36">
        <v>14</v>
      </c>
      <c r="B42" s="52" t="s">
        <v>38</v>
      </c>
      <c r="C42" s="34">
        <v>1</v>
      </c>
      <c r="D42" s="33" t="s">
        <v>71</v>
      </c>
      <c r="E42" s="28">
        <v>0</v>
      </c>
      <c r="F42" s="32">
        <f t="shared" si="0"/>
        <v>0</v>
      </c>
    </row>
    <row r="43" spans="1:6" ht="18.600000000000001" x14ac:dyDescent="0.45">
      <c r="A43" s="36">
        <v>15.3</v>
      </c>
      <c r="B43" s="52" t="s">
        <v>81</v>
      </c>
      <c r="C43" s="34">
        <v>1</v>
      </c>
      <c r="D43" s="33" t="s">
        <v>71</v>
      </c>
      <c r="E43" s="28">
        <v>0</v>
      </c>
      <c r="F43" s="32">
        <f t="shared" si="0"/>
        <v>0</v>
      </c>
    </row>
    <row r="44" spans="1:6" ht="18.600000000000001" x14ac:dyDescent="0.25">
      <c r="A44" s="36">
        <v>16.600000000000001</v>
      </c>
      <c r="B44" s="15" t="s">
        <v>39</v>
      </c>
      <c r="C44" s="34">
        <v>2</v>
      </c>
      <c r="D44" s="33" t="s">
        <v>79</v>
      </c>
      <c r="E44" s="28">
        <v>0</v>
      </c>
      <c r="F44" s="32">
        <f t="shared" si="0"/>
        <v>0</v>
      </c>
    </row>
    <row r="45" spans="1:6" ht="18.600000000000001" x14ac:dyDescent="0.25">
      <c r="A45" s="36">
        <v>17.899999999999999</v>
      </c>
      <c r="B45" s="15" t="s">
        <v>74</v>
      </c>
      <c r="C45" s="34">
        <v>1</v>
      </c>
      <c r="D45" s="33" t="s">
        <v>71</v>
      </c>
      <c r="E45" s="28">
        <v>0</v>
      </c>
      <c r="F45" s="32">
        <f t="shared" si="0"/>
        <v>0</v>
      </c>
    </row>
    <row r="46" spans="1:6" ht="18.600000000000001" x14ac:dyDescent="0.25">
      <c r="A46" s="36">
        <v>19.2</v>
      </c>
      <c r="B46" s="15" t="s">
        <v>40</v>
      </c>
      <c r="C46" s="34">
        <v>1</v>
      </c>
      <c r="D46" s="33" t="s">
        <v>71</v>
      </c>
      <c r="E46" s="28">
        <v>0</v>
      </c>
      <c r="F46" s="32">
        <f t="shared" si="0"/>
        <v>0</v>
      </c>
    </row>
    <row r="47" spans="1:6" ht="18.600000000000001" x14ac:dyDescent="0.25">
      <c r="A47" s="36">
        <v>20.5</v>
      </c>
      <c r="B47" s="15" t="s">
        <v>41</v>
      </c>
      <c r="C47" s="34">
        <v>1</v>
      </c>
      <c r="D47" s="33" t="s">
        <v>71</v>
      </c>
      <c r="E47" s="28">
        <v>0</v>
      </c>
      <c r="F47" s="32">
        <f t="shared" si="0"/>
        <v>0</v>
      </c>
    </row>
    <row r="48" spans="1:6" ht="18.600000000000001" x14ac:dyDescent="0.25">
      <c r="A48" s="36">
        <v>21.8</v>
      </c>
      <c r="B48" s="15" t="s">
        <v>42</v>
      </c>
      <c r="C48" s="34">
        <v>5</v>
      </c>
      <c r="D48" s="33" t="s">
        <v>79</v>
      </c>
      <c r="E48" s="28">
        <v>0</v>
      </c>
      <c r="F48" s="32">
        <f t="shared" si="0"/>
        <v>0</v>
      </c>
    </row>
    <row r="49" spans="1:6" ht="18.600000000000001" x14ac:dyDescent="0.25">
      <c r="A49" s="36">
        <v>23.1</v>
      </c>
      <c r="B49" s="15" t="s">
        <v>43</v>
      </c>
      <c r="C49" s="34">
        <v>45</v>
      </c>
      <c r="D49" s="33" t="s">
        <v>79</v>
      </c>
      <c r="E49" s="28">
        <v>0</v>
      </c>
      <c r="F49" s="32">
        <f t="shared" si="0"/>
        <v>0</v>
      </c>
    </row>
    <row r="50" spans="1:6" ht="18.600000000000001" x14ac:dyDescent="0.25">
      <c r="A50" s="36">
        <v>24.4</v>
      </c>
      <c r="B50" s="15" t="s">
        <v>44</v>
      </c>
      <c r="C50" s="34">
        <v>1</v>
      </c>
      <c r="D50" s="33" t="s">
        <v>71</v>
      </c>
      <c r="E50" s="28">
        <v>0</v>
      </c>
      <c r="F50" s="32">
        <f t="shared" si="0"/>
        <v>0</v>
      </c>
    </row>
    <row r="51" spans="1:6" ht="18.600000000000001" x14ac:dyDescent="0.25">
      <c r="A51" s="36">
        <v>25.7</v>
      </c>
      <c r="B51" s="15" t="s">
        <v>45</v>
      </c>
      <c r="C51" s="34">
        <v>2</v>
      </c>
      <c r="D51" s="33" t="s">
        <v>79</v>
      </c>
      <c r="E51" s="28">
        <v>0</v>
      </c>
      <c r="F51" s="32">
        <f t="shared" si="0"/>
        <v>0</v>
      </c>
    </row>
    <row r="52" spans="1:6" ht="18.600000000000001" x14ac:dyDescent="0.45">
      <c r="A52" s="36">
        <v>27</v>
      </c>
      <c r="B52" s="16" t="s">
        <v>61</v>
      </c>
      <c r="C52" s="34">
        <v>10</v>
      </c>
      <c r="D52" s="33" t="s">
        <v>79</v>
      </c>
      <c r="E52" s="28">
        <v>0</v>
      </c>
      <c r="F52" s="32">
        <f t="shared" si="0"/>
        <v>0</v>
      </c>
    </row>
    <row r="53" spans="1:6" ht="18.600000000000001" x14ac:dyDescent="0.25">
      <c r="A53" s="36">
        <v>28.3</v>
      </c>
      <c r="B53" s="15" t="s">
        <v>46</v>
      </c>
      <c r="C53" s="34">
        <v>2</v>
      </c>
      <c r="D53" s="33" t="s">
        <v>79</v>
      </c>
      <c r="E53" s="28">
        <v>0</v>
      </c>
      <c r="F53" s="32">
        <f t="shared" si="0"/>
        <v>0</v>
      </c>
    </row>
    <row r="54" spans="1:6" ht="18.600000000000001" x14ac:dyDescent="0.25">
      <c r="A54" s="36">
        <v>29.6</v>
      </c>
      <c r="B54" s="15" t="s">
        <v>47</v>
      </c>
      <c r="C54" s="34">
        <v>8</v>
      </c>
      <c r="D54" s="33" t="s">
        <v>79</v>
      </c>
      <c r="E54" s="28">
        <v>0</v>
      </c>
      <c r="F54" s="32">
        <f t="shared" si="0"/>
        <v>0</v>
      </c>
    </row>
    <row r="55" spans="1:6" ht="18.600000000000001" x14ac:dyDescent="0.25">
      <c r="A55" s="36">
        <v>30.9</v>
      </c>
      <c r="B55" s="53" t="s">
        <v>82</v>
      </c>
      <c r="C55" s="34">
        <v>1</v>
      </c>
      <c r="D55" s="33" t="s">
        <v>71</v>
      </c>
      <c r="E55" s="28">
        <v>0</v>
      </c>
      <c r="F55" s="32">
        <f t="shared" si="0"/>
        <v>0</v>
      </c>
    </row>
    <row r="56" spans="1:6" ht="18.600000000000001" x14ac:dyDescent="0.25">
      <c r="A56" s="36">
        <v>32.200000000000003</v>
      </c>
      <c r="B56" s="17" t="s">
        <v>62</v>
      </c>
      <c r="C56" s="34">
        <v>1</v>
      </c>
      <c r="D56" s="33" t="s">
        <v>71</v>
      </c>
      <c r="E56" s="28">
        <v>0</v>
      </c>
      <c r="F56" s="32">
        <f t="shared" si="0"/>
        <v>0</v>
      </c>
    </row>
    <row r="57" spans="1:6" ht="18.600000000000001" x14ac:dyDescent="0.25">
      <c r="A57" s="36">
        <v>33.5</v>
      </c>
      <c r="B57" s="54" t="s">
        <v>63</v>
      </c>
      <c r="C57" s="34">
        <v>1</v>
      </c>
      <c r="D57" s="33" t="s">
        <v>71</v>
      </c>
      <c r="E57" s="28">
        <v>0</v>
      </c>
      <c r="F57" s="32">
        <f t="shared" si="0"/>
        <v>0</v>
      </c>
    </row>
    <row r="58" spans="1:6" ht="18.600000000000001" x14ac:dyDescent="0.45">
      <c r="A58" s="36">
        <v>34.799999999999997</v>
      </c>
      <c r="B58" s="16" t="s">
        <v>83</v>
      </c>
      <c r="C58" s="34">
        <v>3</v>
      </c>
      <c r="D58" s="33" t="s">
        <v>79</v>
      </c>
      <c r="E58" s="28">
        <v>0</v>
      </c>
      <c r="F58" s="32">
        <f t="shared" si="0"/>
        <v>0</v>
      </c>
    </row>
    <row r="59" spans="1:6" ht="18.600000000000001" x14ac:dyDescent="0.45">
      <c r="A59" s="36">
        <v>36.1</v>
      </c>
      <c r="B59" s="16" t="s">
        <v>75</v>
      </c>
      <c r="C59" s="34">
        <v>4</v>
      </c>
      <c r="D59" s="33" t="s">
        <v>79</v>
      </c>
      <c r="E59" s="28">
        <v>0</v>
      </c>
      <c r="F59" s="32">
        <f t="shared" si="0"/>
        <v>0</v>
      </c>
    </row>
    <row r="60" spans="1:6" ht="18.600000000000001" x14ac:dyDescent="0.45">
      <c r="A60" s="36">
        <v>37.4</v>
      </c>
      <c r="B60" s="16" t="s">
        <v>84</v>
      </c>
      <c r="C60" s="34">
        <v>1</v>
      </c>
      <c r="D60" s="33" t="s">
        <v>71</v>
      </c>
      <c r="E60" s="28">
        <v>0</v>
      </c>
      <c r="F60" s="32">
        <f t="shared" si="0"/>
        <v>0</v>
      </c>
    </row>
    <row r="61" spans="1:6" ht="18.600000000000001" x14ac:dyDescent="0.25">
      <c r="A61" s="36">
        <v>38.700000000000003</v>
      </c>
      <c r="B61" s="53" t="s">
        <v>85</v>
      </c>
      <c r="C61" s="34">
        <v>1</v>
      </c>
      <c r="D61" s="33" t="s">
        <v>71</v>
      </c>
      <c r="E61" s="28">
        <v>0</v>
      </c>
      <c r="F61" s="32">
        <f t="shared" si="0"/>
        <v>0</v>
      </c>
    </row>
    <row r="62" spans="1:6" ht="18.600000000000001" x14ac:dyDescent="0.25">
      <c r="A62" s="36">
        <v>40</v>
      </c>
      <c r="B62" s="53" t="s">
        <v>76</v>
      </c>
      <c r="C62" s="34">
        <v>1</v>
      </c>
      <c r="D62" s="33" t="s">
        <v>71</v>
      </c>
      <c r="E62" s="28">
        <v>0</v>
      </c>
      <c r="F62" s="32">
        <f t="shared" si="0"/>
        <v>0</v>
      </c>
    </row>
    <row r="63" spans="1:6" ht="18.600000000000001" x14ac:dyDescent="0.25">
      <c r="A63" s="36">
        <v>41.3</v>
      </c>
      <c r="B63" s="15" t="s">
        <v>48</v>
      </c>
      <c r="C63" s="34">
        <v>10</v>
      </c>
      <c r="D63" s="33" t="s">
        <v>79</v>
      </c>
      <c r="E63" s="28">
        <v>0</v>
      </c>
      <c r="F63" s="32">
        <f t="shared" si="0"/>
        <v>0</v>
      </c>
    </row>
    <row r="64" spans="1:6" ht="18.600000000000001" x14ac:dyDescent="0.25">
      <c r="A64" s="36">
        <v>42.6</v>
      </c>
      <c r="B64" s="15" t="s">
        <v>49</v>
      </c>
      <c r="C64" s="34">
        <v>2</v>
      </c>
      <c r="D64" s="33" t="s">
        <v>79</v>
      </c>
      <c r="E64" s="28">
        <v>0</v>
      </c>
      <c r="F64" s="32">
        <f t="shared" si="0"/>
        <v>0</v>
      </c>
    </row>
    <row r="65" spans="1:6" ht="18.600000000000001" x14ac:dyDescent="0.25">
      <c r="A65" s="36">
        <v>43.9</v>
      </c>
      <c r="B65" s="15" t="s">
        <v>50</v>
      </c>
      <c r="C65" s="34">
        <v>1</v>
      </c>
      <c r="D65" s="33" t="s">
        <v>71</v>
      </c>
      <c r="E65" s="28">
        <v>0</v>
      </c>
      <c r="F65" s="32">
        <f t="shared" si="0"/>
        <v>0</v>
      </c>
    </row>
    <row r="66" spans="1:6" ht="18.600000000000001" x14ac:dyDescent="0.25">
      <c r="A66" s="36">
        <v>45.2</v>
      </c>
      <c r="B66" s="15" t="s">
        <v>86</v>
      </c>
      <c r="C66" s="34">
        <v>1</v>
      </c>
      <c r="D66" s="33" t="s">
        <v>71</v>
      </c>
      <c r="E66" s="28">
        <v>0</v>
      </c>
      <c r="F66" s="32">
        <f t="shared" si="0"/>
        <v>0</v>
      </c>
    </row>
    <row r="67" spans="1:6" ht="18.600000000000001" x14ac:dyDescent="0.25">
      <c r="A67" s="36">
        <v>46.5</v>
      </c>
      <c r="B67" s="15" t="s">
        <v>64</v>
      </c>
      <c r="C67" s="34">
        <v>6</v>
      </c>
      <c r="D67" s="33" t="s">
        <v>79</v>
      </c>
      <c r="E67" s="28">
        <v>0</v>
      </c>
      <c r="F67" s="32">
        <f t="shared" si="0"/>
        <v>0</v>
      </c>
    </row>
    <row r="68" spans="1:6" ht="18.600000000000001" x14ac:dyDescent="0.25">
      <c r="A68" s="36">
        <v>47.8</v>
      </c>
      <c r="B68" s="15" t="s">
        <v>65</v>
      </c>
      <c r="C68" s="34">
        <v>1</v>
      </c>
      <c r="D68" s="33" t="s">
        <v>71</v>
      </c>
      <c r="E68" s="28">
        <v>0</v>
      </c>
      <c r="F68" s="32">
        <f t="shared" si="0"/>
        <v>0</v>
      </c>
    </row>
    <row r="69" spans="1:6" ht="18.600000000000001" x14ac:dyDescent="0.25">
      <c r="A69" s="36">
        <v>49.1</v>
      </c>
      <c r="B69" s="53" t="s">
        <v>87</v>
      </c>
      <c r="C69" s="34">
        <v>1</v>
      </c>
      <c r="D69" s="33" t="s">
        <v>71</v>
      </c>
      <c r="E69" s="28">
        <v>0</v>
      </c>
      <c r="F69" s="32">
        <f t="shared" si="0"/>
        <v>0</v>
      </c>
    </row>
    <row r="70" spans="1:6" ht="18.600000000000001" x14ac:dyDescent="0.45">
      <c r="A70" s="36">
        <v>50.4</v>
      </c>
      <c r="B70" s="16" t="s">
        <v>51</v>
      </c>
      <c r="C70" s="34">
        <v>15</v>
      </c>
      <c r="D70" s="33" t="s">
        <v>79</v>
      </c>
      <c r="E70" s="28">
        <v>0</v>
      </c>
      <c r="F70" s="32">
        <f t="shared" si="0"/>
        <v>0</v>
      </c>
    </row>
    <row r="71" spans="1:6" ht="18.600000000000001" x14ac:dyDescent="0.25">
      <c r="A71" s="36">
        <v>51.7</v>
      </c>
      <c r="B71" s="15" t="s">
        <v>52</v>
      </c>
      <c r="C71" s="34">
        <v>80</v>
      </c>
      <c r="D71" s="33" t="s">
        <v>79</v>
      </c>
      <c r="E71" s="28">
        <v>0</v>
      </c>
      <c r="F71" s="32">
        <f t="shared" si="0"/>
        <v>0</v>
      </c>
    </row>
    <row r="72" spans="1:6" ht="18.600000000000001" x14ac:dyDescent="0.45">
      <c r="A72" s="36">
        <v>53</v>
      </c>
      <c r="B72" s="16" t="s">
        <v>53</v>
      </c>
      <c r="C72" s="34">
        <v>41</v>
      </c>
      <c r="D72" s="33" t="s">
        <v>79</v>
      </c>
      <c r="E72" s="28">
        <v>0</v>
      </c>
      <c r="F72" s="32">
        <f t="shared" si="0"/>
        <v>0</v>
      </c>
    </row>
    <row r="73" spans="1:6" ht="18.600000000000001" x14ac:dyDescent="0.25">
      <c r="A73" s="36">
        <v>54.3</v>
      </c>
      <c r="B73" s="15" t="s">
        <v>54</v>
      </c>
      <c r="C73" s="34">
        <v>3</v>
      </c>
      <c r="D73" s="33" t="s">
        <v>79</v>
      </c>
      <c r="E73" s="28">
        <v>0</v>
      </c>
      <c r="F73" s="32">
        <f t="shared" si="0"/>
        <v>0</v>
      </c>
    </row>
    <row r="74" spans="1:6" ht="18.600000000000001" x14ac:dyDescent="0.25">
      <c r="A74" s="36">
        <v>55.6</v>
      </c>
      <c r="B74" s="15" t="s">
        <v>66</v>
      </c>
      <c r="C74" s="34">
        <v>76</v>
      </c>
      <c r="D74" s="33" t="s">
        <v>79</v>
      </c>
      <c r="E74" s="28">
        <v>0</v>
      </c>
      <c r="F74" s="32">
        <f t="shared" si="0"/>
        <v>0</v>
      </c>
    </row>
    <row r="75" spans="1:6" ht="18.600000000000001" x14ac:dyDescent="0.25">
      <c r="A75" s="36">
        <v>56.9</v>
      </c>
      <c r="B75" s="15" t="s">
        <v>77</v>
      </c>
      <c r="C75" s="34">
        <v>2</v>
      </c>
      <c r="D75" s="33" t="s">
        <v>79</v>
      </c>
      <c r="E75" s="28">
        <v>0</v>
      </c>
      <c r="F75" s="32">
        <f t="shared" si="0"/>
        <v>0</v>
      </c>
    </row>
    <row r="76" spans="1:6" ht="18.600000000000001" x14ac:dyDescent="0.25">
      <c r="A76" s="36">
        <v>58.2</v>
      </c>
      <c r="B76" s="53" t="s">
        <v>88</v>
      </c>
      <c r="C76" s="34">
        <v>1</v>
      </c>
      <c r="D76" s="33" t="s">
        <v>71</v>
      </c>
      <c r="E76" s="28">
        <v>0</v>
      </c>
      <c r="F76" s="32">
        <f t="shared" si="0"/>
        <v>0</v>
      </c>
    </row>
    <row r="77" spans="1:6" ht="18.600000000000001" x14ac:dyDescent="0.25">
      <c r="A77" s="36">
        <v>59.5</v>
      </c>
      <c r="B77" s="15" t="s">
        <v>55</v>
      </c>
      <c r="C77" s="34">
        <v>1</v>
      </c>
      <c r="D77" s="33" t="s">
        <v>71</v>
      </c>
      <c r="E77" s="28">
        <v>0</v>
      </c>
      <c r="F77" s="32">
        <f t="shared" si="0"/>
        <v>0</v>
      </c>
    </row>
    <row r="78" spans="1:6" ht="18.600000000000001" x14ac:dyDescent="0.25">
      <c r="A78" s="36">
        <v>60.8</v>
      </c>
      <c r="B78" s="15" t="s">
        <v>56</v>
      </c>
      <c r="C78" s="34">
        <v>1</v>
      </c>
      <c r="D78" s="33" t="s">
        <v>71</v>
      </c>
      <c r="E78" s="28">
        <v>0</v>
      </c>
      <c r="F78" s="32">
        <f t="shared" si="0"/>
        <v>0</v>
      </c>
    </row>
    <row r="79" spans="1:6" ht="18.600000000000001" x14ac:dyDescent="0.25">
      <c r="A79" s="36">
        <v>62.1</v>
      </c>
      <c r="B79" s="15" t="s">
        <v>57</v>
      </c>
      <c r="C79" s="34">
        <v>1</v>
      </c>
      <c r="D79" s="33" t="s">
        <v>71</v>
      </c>
      <c r="E79" s="28">
        <v>0</v>
      </c>
      <c r="F79" s="32">
        <f t="shared" si="0"/>
        <v>0</v>
      </c>
    </row>
    <row r="80" spans="1:6" ht="18.600000000000001" x14ac:dyDescent="0.25">
      <c r="A80" s="36">
        <v>63.4</v>
      </c>
      <c r="B80" s="15" t="s">
        <v>58</v>
      </c>
      <c r="C80" s="34">
        <v>3</v>
      </c>
      <c r="D80" s="34" t="s">
        <v>79</v>
      </c>
      <c r="E80" s="28">
        <v>0</v>
      </c>
      <c r="F80" s="32">
        <f t="shared" si="0"/>
        <v>0</v>
      </c>
    </row>
    <row r="81" spans="1:6" ht="18.600000000000001" x14ac:dyDescent="0.25">
      <c r="A81" s="21"/>
      <c r="B81" s="19"/>
      <c r="C81" s="26"/>
      <c r="D81" s="26"/>
      <c r="E81" s="37"/>
      <c r="F81" s="37"/>
    </row>
    <row r="82" spans="1:6" ht="93" x14ac:dyDescent="0.25">
      <c r="A82" s="41">
        <v>64</v>
      </c>
      <c r="B82" s="15" t="s">
        <v>97</v>
      </c>
      <c r="C82" s="35">
        <v>171</v>
      </c>
      <c r="D82" s="35" t="s">
        <v>94</v>
      </c>
      <c r="E82" s="39">
        <v>0</v>
      </c>
      <c r="F82" s="40">
        <f t="shared" ref="F82:F87" si="1">C82*E82</f>
        <v>0</v>
      </c>
    </row>
    <row r="83" spans="1:6" ht="93" x14ac:dyDescent="0.25">
      <c r="A83" s="36">
        <v>65</v>
      </c>
      <c r="B83" s="15" t="s">
        <v>98</v>
      </c>
      <c r="C83" s="35">
        <v>5</v>
      </c>
      <c r="D83" s="35" t="s">
        <v>94</v>
      </c>
      <c r="E83" s="39">
        <v>0</v>
      </c>
      <c r="F83" s="40">
        <f t="shared" si="1"/>
        <v>0</v>
      </c>
    </row>
    <row r="84" spans="1:6" ht="93" x14ac:dyDescent="0.25">
      <c r="A84" s="36">
        <v>66</v>
      </c>
      <c r="B84" s="15" t="s">
        <v>96</v>
      </c>
      <c r="C84" s="35">
        <v>636</v>
      </c>
      <c r="D84" s="35" t="s">
        <v>103</v>
      </c>
      <c r="E84" s="39">
        <v>0</v>
      </c>
      <c r="F84" s="40">
        <f t="shared" si="1"/>
        <v>0</v>
      </c>
    </row>
    <row r="85" spans="1:6" ht="93" x14ac:dyDescent="0.25">
      <c r="A85" s="36">
        <v>67</v>
      </c>
      <c r="B85" s="15" t="s">
        <v>95</v>
      </c>
      <c r="C85" s="35">
        <v>5</v>
      </c>
      <c r="D85" s="35" t="s">
        <v>103</v>
      </c>
      <c r="E85" s="39">
        <v>0</v>
      </c>
      <c r="F85" s="40">
        <f t="shared" si="1"/>
        <v>0</v>
      </c>
    </row>
    <row r="86" spans="1:6" ht="18.600000000000001" x14ac:dyDescent="0.25">
      <c r="A86" s="36">
        <v>68</v>
      </c>
      <c r="B86" s="15" t="s">
        <v>67</v>
      </c>
      <c r="C86" s="35">
        <v>1</v>
      </c>
      <c r="D86" s="35" t="s">
        <v>69</v>
      </c>
      <c r="E86" s="39">
        <v>0</v>
      </c>
      <c r="F86" s="40">
        <f t="shared" si="1"/>
        <v>0</v>
      </c>
    </row>
    <row r="87" spans="1:6" ht="18.600000000000001" x14ac:dyDescent="0.25">
      <c r="A87" s="36">
        <v>69</v>
      </c>
      <c r="B87" s="15" t="s">
        <v>68</v>
      </c>
      <c r="C87" s="35">
        <v>1</v>
      </c>
      <c r="D87" s="35" t="s">
        <v>70</v>
      </c>
      <c r="E87" s="39">
        <v>0</v>
      </c>
      <c r="F87" s="40">
        <f t="shared" si="1"/>
        <v>0</v>
      </c>
    </row>
    <row r="88" spans="1:6" ht="19.2" thickBot="1" x14ac:dyDescent="0.3">
      <c r="B88" s="19"/>
      <c r="C88" s="8"/>
      <c r="D88" s="8"/>
      <c r="E88" s="27"/>
      <c r="F88" s="29"/>
    </row>
    <row r="89" spans="1:6" ht="19.2" thickBot="1" x14ac:dyDescent="0.3">
      <c r="B89" s="22" t="s">
        <v>26</v>
      </c>
      <c r="C89" s="8"/>
      <c r="D89" s="8"/>
      <c r="E89" s="27"/>
      <c r="F89" s="30">
        <f>SUM(F32:F87)</f>
        <v>0</v>
      </c>
    </row>
    <row r="90" spans="1:6" ht="19.2" thickBot="1" x14ac:dyDescent="0.3">
      <c r="B90" s="19"/>
      <c r="C90" s="8"/>
      <c r="D90" s="8"/>
      <c r="E90" s="27"/>
      <c r="F90" s="29"/>
    </row>
    <row r="91" spans="1:6" ht="37.799999999999997" thickBot="1" x14ac:dyDescent="0.3">
      <c r="A91" s="42" t="s">
        <v>3</v>
      </c>
      <c r="B91" s="43" t="s">
        <v>59</v>
      </c>
      <c r="C91" s="66" t="s">
        <v>25</v>
      </c>
      <c r="D91" s="67"/>
      <c r="E91" s="45" t="s">
        <v>2</v>
      </c>
      <c r="F91" s="44" t="s">
        <v>5</v>
      </c>
    </row>
    <row r="92" spans="1:6" ht="19.2" thickBot="1" x14ac:dyDescent="0.3">
      <c r="A92" s="69" t="s">
        <v>91</v>
      </c>
      <c r="B92" s="70"/>
      <c r="C92" s="70"/>
      <c r="D92" s="70"/>
      <c r="E92" s="70"/>
      <c r="F92" s="71"/>
    </row>
    <row r="93" spans="1:6" ht="18.600000000000001" x14ac:dyDescent="0.25">
      <c r="A93" s="11">
        <v>70</v>
      </c>
      <c r="B93" s="50" t="s">
        <v>30</v>
      </c>
      <c r="C93" s="51">
        <v>1</v>
      </c>
      <c r="D93" s="51" t="s">
        <v>71</v>
      </c>
      <c r="E93" s="28">
        <v>0</v>
      </c>
      <c r="F93" s="32">
        <f>C93*E93</f>
        <v>0</v>
      </c>
    </row>
    <row r="94" spans="1:6" ht="18.600000000000001" x14ac:dyDescent="0.45">
      <c r="A94" s="11">
        <v>71</v>
      </c>
      <c r="B94" s="20" t="s">
        <v>31</v>
      </c>
      <c r="C94" s="34">
        <v>1</v>
      </c>
      <c r="D94" s="33" t="s">
        <v>71</v>
      </c>
      <c r="E94" s="28">
        <v>0</v>
      </c>
      <c r="F94" s="32">
        <f t="shared" ref="F94:F141" si="2">C94*E94</f>
        <v>0</v>
      </c>
    </row>
    <row r="95" spans="1:6" ht="18.600000000000001" x14ac:dyDescent="0.45">
      <c r="A95" s="11">
        <v>81</v>
      </c>
      <c r="B95" s="16" t="s">
        <v>32</v>
      </c>
      <c r="C95" s="34">
        <v>5</v>
      </c>
      <c r="D95" s="33" t="s">
        <v>79</v>
      </c>
      <c r="E95" s="28">
        <v>0</v>
      </c>
      <c r="F95" s="32">
        <f t="shared" si="2"/>
        <v>0</v>
      </c>
    </row>
    <row r="96" spans="1:6" ht="18.600000000000001" x14ac:dyDescent="0.45">
      <c r="A96" s="11">
        <v>82</v>
      </c>
      <c r="B96" s="16" t="s">
        <v>33</v>
      </c>
      <c r="C96" s="34">
        <v>65</v>
      </c>
      <c r="D96" s="33" t="s">
        <v>79</v>
      </c>
      <c r="E96" s="28">
        <v>0</v>
      </c>
      <c r="F96" s="32">
        <f t="shared" si="2"/>
        <v>0</v>
      </c>
    </row>
    <row r="97" spans="1:6" ht="18.600000000000001" x14ac:dyDescent="0.45">
      <c r="A97" s="11">
        <v>83</v>
      </c>
      <c r="B97" s="52" t="s">
        <v>34</v>
      </c>
      <c r="C97" s="34">
        <v>8</v>
      </c>
      <c r="D97" s="33" t="s">
        <v>79</v>
      </c>
      <c r="E97" s="28">
        <v>0</v>
      </c>
      <c r="F97" s="32">
        <f t="shared" si="2"/>
        <v>0</v>
      </c>
    </row>
    <row r="98" spans="1:6" ht="18.600000000000001" x14ac:dyDescent="0.45">
      <c r="A98" s="11">
        <v>84</v>
      </c>
      <c r="B98" s="16" t="s">
        <v>35</v>
      </c>
      <c r="C98" s="34">
        <v>2</v>
      </c>
      <c r="D98" s="33" t="s">
        <v>79</v>
      </c>
      <c r="E98" s="28">
        <v>0</v>
      </c>
      <c r="F98" s="32">
        <f t="shared" si="2"/>
        <v>0</v>
      </c>
    </row>
    <row r="99" spans="1:6" ht="18.600000000000001" x14ac:dyDescent="0.45">
      <c r="A99" s="11">
        <v>85</v>
      </c>
      <c r="B99" s="16" t="s">
        <v>36</v>
      </c>
      <c r="C99" s="34">
        <v>27</v>
      </c>
      <c r="D99" s="33" t="s">
        <v>79</v>
      </c>
      <c r="E99" s="28">
        <v>0</v>
      </c>
      <c r="F99" s="32">
        <f t="shared" si="2"/>
        <v>0</v>
      </c>
    </row>
    <row r="100" spans="1:6" ht="18.600000000000001" x14ac:dyDescent="0.45">
      <c r="A100" s="11">
        <v>86</v>
      </c>
      <c r="B100" s="16" t="s">
        <v>37</v>
      </c>
      <c r="C100" s="34">
        <v>5</v>
      </c>
      <c r="D100" s="33" t="s">
        <v>79</v>
      </c>
      <c r="E100" s="28">
        <v>0</v>
      </c>
      <c r="F100" s="32">
        <f t="shared" si="2"/>
        <v>0</v>
      </c>
    </row>
    <row r="101" spans="1:6" ht="18.600000000000001" x14ac:dyDescent="0.25">
      <c r="A101" s="11">
        <v>87</v>
      </c>
      <c r="B101" s="15" t="s">
        <v>60</v>
      </c>
      <c r="C101" s="34">
        <v>14</v>
      </c>
      <c r="D101" s="33" t="s">
        <v>79</v>
      </c>
      <c r="E101" s="28">
        <v>0</v>
      </c>
      <c r="F101" s="32">
        <f t="shared" si="2"/>
        <v>0</v>
      </c>
    </row>
    <row r="102" spans="1:6" ht="18.600000000000001" x14ac:dyDescent="0.25">
      <c r="A102" s="11">
        <v>88</v>
      </c>
      <c r="B102" s="53" t="s">
        <v>80</v>
      </c>
      <c r="C102" s="34">
        <v>200</v>
      </c>
      <c r="D102" s="33" t="s">
        <v>79</v>
      </c>
      <c r="E102" s="28">
        <v>0</v>
      </c>
      <c r="F102" s="32">
        <f t="shared" si="2"/>
        <v>0</v>
      </c>
    </row>
    <row r="103" spans="1:6" ht="18.600000000000001" x14ac:dyDescent="0.45">
      <c r="A103" s="11">
        <v>89</v>
      </c>
      <c r="B103" s="52" t="s">
        <v>38</v>
      </c>
      <c r="C103" s="34">
        <v>1</v>
      </c>
      <c r="D103" s="33" t="s">
        <v>71</v>
      </c>
      <c r="E103" s="28">
        <v>0</v>
      </c>
      <c r="F103" s="32">
        <f t="shared" si="2"/>
        <v>0</v>
      </c>
    </row>
    <row r="104" spans="1:6" ht="18.600000000000001" x14ac:dyDescent="0.45">
      <c r="A104" s="11">
        <v>90</v>
      </c>
      <c r="B104" s="52" t="s">
        <v>81</v>
      </c>
      <c r="C104" s="34">
        <v>1</v>
      </c>
      <c r="D104" s="33" t="s">
        <v>71</v>
      </c>
      <c r="E104" s="28">
        <v>0</v>
      </c>
      <c r="F104" s="32">
        <f t="shared" si="2"/>
        <v>0</v>
      </c>
    </row>
    <row r="105" spans="1:6" ht="18.600000000000001" x14ac:dyDescent="0.25">
      <c r="A105" s="11">
        <v>91</v>
      </c>
      <c r="B105" s="15" t="s">
        <v>39</v>
      </c>
      <c r="C105" s="34">
        <v>2</v>
      </c>
      <c r="D105" s="33" t="s">
        <v>79</v>
      </c>
      <c r="E105" s="28">
        <v>0</v>
      </c>
      <c r="F105" s="32">
        <f t="shared" si="2"/>
        <v>0</v>
      </c>
    </row>
    <row r="106" spans="1:6" ht="18.600000000000001" x14ac:dyDescent="0.25">
      <c r="A106" s="11">
        <v>92</v>
      </c>
      <c r="B106" s="15" t="s">
        <v>74</v>
      </c>
      <c r="C106" s="34">
        <v>1</v>
      </c>
      <c r="D106" s="33" t="s">
        <v>71</v>
      </c>
      <c r="E106" s="28">
        <v>0</v>
      </c>
      <c r="F106" s="32">
        <f t="shared" si="2"/>
        <v>0</v>
      </c>
    </row>
    <row r="107" spans="1:6" ht="18.600000000000001" x14ac:dyDescent="0.25">
      <c r="A107" s="11">
        <v>93</v>
      </c>
      <c r="B107" s="15" t="s">
        <v>40</v>
      </c>
      <c r="C107" s="34">
        <v>1</v>
      </c>
      <c r="D107" s="33" t="s">
        <v>71</v>
      </c>
      <c r="E107" s="28">
        <v>0</v>
      </c>
      <c r="F107" s="32">
        <f t="shared" si="2"/>
        <v>0</v>
      </c>
    </row>
    <row r="108" spans="1:6" ht="18.600000000000001" x14ac:dyDescent="0.25">
      <c r="A108" s="11">
        <v>94</v>
      </c>
      <c r="B108" s="15" t="s">
        <v>41</v>
      </c>
      <c r="C108" s="34">
        <v>1</v>
      </c>
      <c r="D108" s="33" t="s">
        <v>71</v>
      </c>
      <c r="E108" s="28">
        <v>0</v>
      </c>
      <c r="F108" s="32">
        <f t="shared" si="2"/>
        <v>0</v>
      </c>
    </row>
    <row r="109" spans="1:6" ht="18.600000000000001" x14ac:dyDescent="0.25">
      <c r="A109" s="11">
        <v>95</v>
      </c>
      <c r="B109" s="15" t="s">
        <v>42</v>
      </c>
      <c r="C109" s="34">
        <v>5</v>
      </c>
      <c r="D109" s="33" t="s">
        <v>79</v>
      </c>
      <c r="E109" s="28">
        <v>0</v>
      </c>
      <c r="F109" s="32">
        <f t="shared" si="2"/>
        <v>0</v>
      </c>
    </row>
    <row r="110" spans="1:6" ht="18.600000000000001" x14ac:dyDescent="0.25">
      <c r="A110" s="11">
        <v>96</v>
      </c>
      <c r="B110" s="15" t="s">
        <v>43</v>
      </c>
      <c r="C110" s="34">
        <v>45</v>
      </c>
      <c r="D110" s="33" t="s">
        <v>79</v>
      </c>
      <c r="E110" s="28">
        <v>0</v>
      </c>
      <c r="F110" s="32">
        <f t="shared" si="2"/>
        <v>0</v>
      </c>
    </row>
    <row r="111" spans="1:6" ht="18.600000000000001" x14ac:dyDescent="0.25">
      <c r="A111" s="11">
        <v>97</v>
      </c>
      <c r="B111" s="15" t="s">
        <v>44</v>
      </c>
      <c r="C111" s="34">
        <v>1</v>
      </c>
      <c r="D111" s="33" t="s">
        <v>71</v>
      </c>
      <c r="E111" s="28">
        <v>0</v>
      </c>
      <c r="F111" s="32">
        <f t="shared" si="2"/>
        <v>0</v>
      </c>
    </row>
    <row r="112" spans="1:6" ht="18.600000000000001" x14ac:dyDescent="0.25">
      <c r="A112" s="11">
        <v>98</v>
      </c>
      <c r="B112" s="15" t="s">
        <v>45</v>
      </c>
      <c r="C112" s="34">
        <v>2</v>
      </c>
      <c r="D112" s="33" t="s">
        <v>79</v>
      </c>
      <c r="E112" s="28">
        <v>0</v>
      </c>
      <c r="F112" s="32">
        <f t="shared" si="2"/>
        <v>0</v>
      </c>
    </row>
    <row r="113" spans="1:6" ht="18.600000000000001" x14ac:dyDescent="0.45">
      <c r="A113" s="11">
        <v>99</v>
      </c>
      <c r="B113" s="16" t="s">
        <v>61</v>
      </c>
      <c r="C113" s="34">
        <v>10</v>
      </c>
      <c r="D113" s="33" t="s">
        <v>79</v>
      </c>
      <c r="E113" s="28">
        <v>0</v>
      </c>
      <c r="F113" s="32">
        <f t="shared" si="2"/>
        <v>0</v>
      </c>
    </row>
    <row r="114" spans="1:6" ht="18.600000000000001" x14ac:dyDescent="0.25">
      <c r="A114" s="11">
        <v>100</v>
      </c>
      <c r="B114" s="15" t="s">
        <v>46</v>
      </c>
      <c r="C114" s="34">
        <v>2</v>
      </c>
      <c r="D114" s="33" t="s">
        <v>79</v>
      </c>
      <c r="E114" s="28">
        <v>0</v>
      </c>
      <c r="F114" s="32">
        <f t="shared" si="2"/>
        <v>0</v>
      </c>
    </row>
    <row r="115" spans="1:6" ht="18.600000000000001" x14ac:dyDescent="0.25">
      <c r="A115" s="11">
        <v>101</v>
      </c>
      <c r="B115" s="15" t="s">
        <v>47</v>
      </c>
      <c r="C115" s="34">
        <v>8</v>
      </c>
      <c r="D115" s="33" t="s">
        <v>79</v>
      </c>
      <c r="E115" s="28">
        <v>0</v>
      </c>
      <c r="F115" s="32">
        <f t="shared" si="2"/>
        <v>0</v>
      </c>
    </row>
    <row r="116" spans="1:6" ht="18.600000000000001" x14ac:dyDescent="0.25">
      <c r="A116" s="11">
        <v>102</v>
      </c>
      <c r="B116" s="53" t="s">
        <v>82</v>
      </c>
      <c r="C116" s="34">
        <v>1</v>
      </c>
      <c r="D116" s="33" t="s">
        <v>71</v>
      </c>
      <c r="E116" s="28">
        <v>0</v>
      </c>
      <c r="F116" s="32">
        <f t="shared" si="2"/>
        <v>0</v>
      </c>
    </row>
    <row r="117" spans="1:6" ht="18.600000000000001" x14ac:dyDescent="0.25">
      <c r="A117" s="11">
        <v>103</v>
      </c>
      <c r="B117" s="17" t="s">
        <v>62</v>
      </c>
      <c r="C117" s="34">
        <v>1</v>
      </c>
      <c r="D117" s="33" t="s">
        <v>71</v>
      </c>
      <c r="E117" s="28">
        <v>0</v>
      </c>
      <c r="F117" s="32">
        <f t="shared" si="2"/>
        <v>0</v>
      </c>
    </row>
    <row r="118" spans="1:6" ht="18.600000000000001" x14ac:dyDescent="0.25">
      <c r="A118" s="11">
        <v>104</v>
      </c>
      <c r="B118" s="54" t="s">
        <v>63</v>
      </c>
      <c r="C118" s="34">
        <v>1</v>
      </c>
      <c r="D118" s="33" t="s">
        <v>71</v>
      </c>
      <c r="E118" s="28">
        <v>0</v>
      </c>
      <c r="F118" s="32">
        <f t="shared" si="2"/>
        <v>0</v>
      </c>
    </row>
    <row r="119" spans="1:6" ht="18.600000000000001" x14ac:dyDescent="0.45">
      <c r="A119" s="11">
        <v>105</v>
      </c>
      <c r="B119" s="16" t="s">
        <v>83</v>
      </c>
      <c r="C119" s="34">
        <v>3</v>
      </c>
      <c r="D119" s="33" t="s">
        <v>79</v>
      </c>
      <c r="E119" s="28">
        <v>0</v>
      </c>
      <c r="F119" s="32">
        <f t="shared" si="2"/>
        <v>0</v>
      </c>
    </row>
    <row r="120" spans="1:6" ht="18.600000000000001" x14ac:dyDescent="0.45">
      <c r="A120" s="11">
        <v>106</v>
      </c>
      <c r="B120" s="16" t="s">
        <v>75</v>
      </c>
      <c r="C120" s="34">
        <v>4</v>
      </c>
      <c r="D120" s="33" t="s">
        <v>79</v>
      </c>
      <c r="E120" s="28">
        <v>0</v>
      </c>
      <c r="F120" s="32">
        <f t="shared" si="2"/>
        <v>0</v>
      </c>
    </row>
    <row r="121" spans="1:6" ht="18.600000000000001" x14ac:dyDescent="0.45">
      <c r="A121" s="11">
        <v>107</v>
      </c>
      <c r="B121" s="16" t="s">
        <v>84</v>
      </c>
      <c r="C121" s="34">
        <v>1</v>
      </c>
      <c r="D121" s="33" t="s">
        <v>71</v>
      </c>
      <c r="E121" s="28">
        <v>0</v>
      </c>
      <c r="F121" s="32">
        <f t="shared" si="2"/>
        <v>0</v>
      </c>
    </row>
    <row r="122" spans="1:6" ht="18.600000000000001" x14ac:dyDescent="0.25">
      <c r="A122" s="11">
        <v>108</v>
      </c>
      <c r="B122" s="53" t="s">
        <v>85</v>
      </c>
      <c r="C122" s="34">
        <v>1</v>
      </c>
      <c r="D122" s="33" t="s">
        <v>71</v>
      </c>
      <c r="E122" s="28">
        <v>0</v>
      </c>
      <c r="F122" s="32">
        <f t="shared" si="2"/>
        <v>0</v>
      </c>
    </row>
    <row r="123" spans="1:6" ht="18.600000000000001" x14ac:dyDescent="0.25">
      <c r="A123" s="11">
        <v>109</v>
      </c>
      <c r="B123" s="53" t="s">
        <v>76</v>
      </c>
      <c r="C123" s="34">
        <v>1</v>
      </c>
      <c r="D123" s="33" t="s">
        <v>71</v>
      </c>
      <c r="E123" s="28">
        <v>0</v>
      </c>
      <c r="F123" s="32">
        <f t="shared" si="2"/>
        <v>0</v>
      </c>
    </row>
    <row r="124" spans="1:6" ht="18.600000000000001" x14ac:dyDescent="0.25">
      <c r="A124" s="11">
        <v>110</v>
      </c>
      <c r="B124" s="15" t="s">
        <v>48</v>
      </c>
      <c r="C124" s="34">
        <v>10</v>
      </c>
      <c r="D124" s="33" t="s">
        <v>79</v>
      </c>
      <c r="E124" s="28">
        <v>0</v>
      </c>
      <c r="F124" s="32">
        <f t="shared" si="2"/>
        <v>0</v>
      </c>
    </row>
    <row r="125" spans="1:6" ht="18.600000000000001" x14ac:dyDescent="0.25">
      <c r="A125" s="11">
        <v>111</v>
      </c>
      <c r="B125" s="15" t="s">
        <v>49</v>
      </c>
      <c r="C125" s="34">
        <v>2</v>
      </c>
      <c r="D125" s="33" t="s">
        <v>79</v>
      </c>
      <c r="E125" s="28">
        <v>0</v>
      </c>
      <c r="F125" s="32">
        <f t="shared" si="2"/>
        <v>0</v>
      </c>
    </row>
    <row r="126" spans="1:6" ht="18.600000000000001" x14ac:dyDescent="0.25">
      <c r="A126" s="11">
        <v>112</v>
      </c>
      <c r="B126" s="15" t="s">
        <v>50</v>
      </c>
      <c r="C126" s="34">
        <v>1</v>
      </c>
      <c r="D126" s="33" t="s">
        <v>71</v>
      </c>
      <c r="E126" s="28">
        <v>0</v>
      </c>
      <c r="F126" s="32">
        <f t="shared" si="2"/>
        <v>0</v>
      </c>
    </row>
    <row r="127" spans="1:6" ht="18.600000000000001" x14ac:dyDescent="0.25">
      <c r="A127" s="11">
        <v>113</v>
      </c>
      <c r="B127" s="15" t="s">
        <v>86</v>
      </c>
      <c r="C127" s="34">
        <v>1</v>
      </c>
      <c r="D127" s="33" t="s">
        <v>71</v>
      </c>
      <c r="E127" s="28">
        <v>0</v>
      </c>
      <c r="F127" s="32">
        <f t="shared" si="2"/>
        <v>0</v>
      </c>
    </row>
    <row r="128" spans="1:6" ht="18.600000000000001" x14ac:dyDescent="0.25">
      <c r="A128" s="11">
        <v>114</v>
      </c>
      <c r="B128" s="15" t="s">
        <v>64</v>
      </c>
      <c r="C128" s="34">
        <v>6</v>
      </c>
      <c r="D128" s="33" t="s">
        <v>79</v>
      </c>
      <c r="E128" s="28">
        <v>0</v>
      </c>
      <c r="F128" s="32">
        <f t="shared" si="2"/>
        <v>0</v>
      </c>
    </row>
    <row r="129" spans="1:6" ht="18.600000000000001" x14ac:dyDescent="0.25">
      <c r="A129" s="11">
        <v>115</v>
      </c>
      <c r="B129" s="15" t="s">
        <v>65</v>
      </c>
      <c r="C129" s="34">
        <v>1</v>
      </c>
      <c r="D129" s="33" t="s">
        <v>71</v>
      </c>
      <c r="E129" s="28">
        <v>0</v>
      </c>
      <c r="F129" s="32">
        <f t="shared" si="2"/>
        <v>0</v>
      </c>
    </row>
    <row r="130" spans="1:6" ht="18.600000000000001" x14ac:dyDescent="0.25">
      <c r="A130" s="11">
        <v>116</v>
      </c>
      <c r="B130" s="53" t="s">
        <v>87</v>
      </c>
      <c r="C130" s="34">
        <v>1</v>
      </c>
      <c r="D130" s="33" t="s">
        <v>71</v>
      </c>
      <c r="E130" s="28">
        <v>0</v>
      </c>
      <c r="F130" s="32">
        <f t="shared" si="2"/>
        <v>0</v>
      </c>
    </row>
    <row r="131" spans="1:6" ht="18.600000000000001" x14ac:dyDescent="0.45">
      <c r="A131" s="11">
        <v>117</v>
      </c>
      <c r="B131" s="16" t="s">
        <v>51</v>
      </c>
      <c r="C131" s="34">
        <v>15</v>
      </c>
      <c r="D131" s="33" t="s">
        <v>79</v>
      </c>
      <c r="E131" s="28">
        <v>0</v>
      </c>
      <c r="F131" s="32">
        <f t="shared" si="2"/>
        <v>0</v>
      </c>
    </row>
    <row r="132" spans="1:6" ht="18.600000000000001" x14ac:dyDescent="0.25">
      <c r="A132" s="11">
        <v>118</v>
      </c>
      <c r="B132" s="15" t="s">
        <v>52</v>
      </c>
      <c r="C132" s="34">
        <v>80</v>
      </c>
      <c r="D132" s="33" t="s">
        <v>79</v>
      </c>
      <c r="E132" s="28">
        <v>0</v>
      </c>
      <c r="F132" s="32">
        <f t="shared" si="2"/>
        <v>0</v>
      </c>
    </row>
    <row r="133" spans="1:6" ht="18.600000000000001" x14ac:dyDescent="0.45">
      <c r="A133" s="11">
        <v>119</v>
      </c>
      <c r="B133" s="16" t="s">
        <v>53</v>
      </c>
      <c r="C133" s="34">
        <v>41</v>
      </c>
      <c r="D133" s="33" t="s">
        <v>79</v>
      </c>
      <c r="E133" s="28">
        <v>0</v>
      </c>
      <c r="F133" s="32">
        <f t="shared" si="2"/>
        <v>0</v>
      </c>
    </row>
    <row r="134" spans="1:6" ht="18.600000000000001" x14ac:dyDescent="0.25">
      <c r="A134" s="11">
        <v>120</v>
      </c>
      <c r="B134" s="15" t="s">
        <v>54</v>
      </c>
      <c r="C134" s="34">
        <v>3</v>
      </c>
      <c r="D134" s="33" t="s">
        <v>79</v>
      </c>
      <c r="E134" s="28">
        <v>0</v>
      </c>
      <c r="F134" s="32">
        <f t="shared" si="2"/>
        <v>0</v>
      </c>
    </row>
    <row r="135" spans="1:6" ht="18.600000000000001" x14ac:dyDescent="0.25">
      <c r="A135" s="11">
        <v>121</v>
      </c>
      <c r="B135" s="15" t="s">
        <v>66</v>
      </c>
      <c r="C135" s="34">
        <v>76</v>
      </c>
      <c r="D135" s="33" t="s">
        <v>79</v>
      </c>
      <c r="E135" s="28">
        <v>0</v>
      </c>
      <c r="F135" s="32">
        <f t="shared" si="2"/>
        <v>0</v>
      </c>
    </row>
    <row r="136" spans="1:6" ht="18.600000000000001" x14ac:dyDescent="0.25">
      <c r="A136" s="11">
        <v>122</v>
      </c>
      <c r="B136" s="15" t="s">
        <v>77</v>
      </c>
      <c r="C136" s="34">
        <v>2</v>
      </c>
      <c r="D136" s="33" t="s">
        <v>79</v>
      </c>
      <c r="E136" s="28">
        <v>0</v>
      </c>
      <c r="F136" s="32">
        <f t="shared" si="2"/>
        <v>0</v>
      </c>
    </row>
    <row r="137" spans="1:6" ht="18.600000000000001" x14ac:dyDescent="0.25">
      <c r="A137" s="11">
        <v>123</v>
      </c>
      <c r="B137" s="53" t="s">
        <v>88</v>
      </c>
      <c r="C137" s="34">
        <v>1</v>
      </c>
      <c r="D137" s="33" t="s">
        <v>71</v>
      </c>
      <c r="E137" s="28">
        <v>0</v>
      </c>
      <c r="F137" s="32">
        <f t="shared" si="2"/>
        <v>0</v>
      </c>
    </row>
    <row r="138" spans="1:6" ht="18.600000000000001" x14ac:dyDescent="0.25">
      <c r="A138" s="11">
        <v>124</v>
      </c>
      <c r="B138" s="15" t="s">
        <v>55</v>
      </c>
      <c r="C138" s="34">
        <v>1</v>
      </c>
      <c r="D138" s="33" t="s">
        <v>71</v>
      </c>
      <c r="E138" s="28">
        <v>0</v>
      </c>
      <c r="F138" s="32">
        <f t="shared" si="2"/>
        <v>0</v>
      </c>
    </row>
    <row r="139" spans="1:6" ht="18.600000000000001" x14ac:dyDescent="0.25">
      <c r="A139" s="11">
        <v>125</v>
      </c>
      <c r="B139" s="15" t="s">
        <v>56</v>
      </c>
      <c r="C139" s="34">
        <v>1</v>
      </c>
      <c r="D139" s="33" t="s">
        <v>71</v>
      </c>
      <c r="E139" s="28">
        <v>0</v>
      </c>
      <c r="F139" s="32">
        <f t="shared" si="2"/>
        <v>0</v>
      </c>
    </row>
    <row r="140" spans="1:6" ht="18.600000000000001" x14ac:dyDescent="0.25">
      <c r="A140" s="11">
        <v>126</v>
      </c>
      <c r="B140" s="15" t="s">
        <v>57</v>
      </c>
      <c r="C140" s="34">
        <v>1</v>
      </c>
      <c r="D140" s="33" t="s">
        <v>71</v>
      </c>
      <c r="E140" s="28">
        <v>0</v>
      </c>
      <c r="F140" s="32">
        <f t="shared" si="2"/>
        <v>0</v>
      </c>
    </row>
    <row r="141" spans="1:6" ht="18.600000000000001" x14ac:dyDescent="0.25">
      <c r="A141" s="11">
        <v>127</v>
      </c>
      <c r="B141" s="15" t="s">
        <v>58</v>
      </c>
      <c r="C141" s="34">
        <v>3</v>
      </c>
      <c r="D141" s="34" t="s">
        <v>79</v>
      </c>
      <c r="E141" s="28">
        <v>0</v>
      </c>
      <c r="F141" s="32">
        <f t="shared" si="2"/>
        <v>0</v>
      </c>
    </row>
    <row r="142" spans="1:6" ht="18.600000000000001" x14ac:dyDescent="0.25">
      <c r="B142" s="19"/>
      <c r="C142" s="8"/>
      <c r="D142" s="26"/>
      <c r="E142" s="37"/>
      <c r="F142" s="37"/>
    </row>
    <row r="143" spans="1:6" ht="93" x14ac:dyDescent="0.25">
      <c r="A143" s="38">
        <v>128</v>
      </c>
      <c r="B143" s="15" t="s">
        <v>97</v>
      </c>
      <c r="C143" s="35">
        <v>171</v>
      </c>
      <c r="D143" s="35" t="s">
        <v>89</v>
      </c>
      <c r="E143" s="39">
        <v>0</v>
      </c>
      <c r="F143" s="40">
        <f t="shared" ref="F143:F148" si="3">C143*E143</f>
        <v>0</v>
      </c>
    </row>
    <row r="144" spans="1:6" ht="96.6" customHeight="1" x14ac:dyDescent="0.25">
      <c r="A144" s="11">
        <v>129</v>
      </c>
      <c r="B144" s="15" t="s">
        <v>98</v>
      </c>
      <c r="C144" s="35">
        <v>5</v>
      </c>
      <c r="D144" s="35" t="s">
        <v>89</v>
      </c>
      <c r="E144" s="39">
        <v>0</v>
      </c>
      <c r="F144" s="40">
        <f t="shared" si="3"/>
        <v>0</v>
      </c>
    </row>
    <row r="145" spans="1:6" ht="93" x14ac:dyDescent="0.25">
      <c r="A145" s="11">
        <v>130</v>
      </c>
      <c r="B145" s="15" t="s">
        <v>96</v>
      </c>
      <c r="C145" s="35">
        <v>636</v>
      </c>
      <c r="D145" s="35" t="s">
        <v>103</v>
      </c>
      <c r="E145" s="39">
        <v>0</v>
      </c>
      <c r="F145" s="40">
        <f t="shared" si="3"/>
        <v>0</v>
      </c>
    </row>
    <row r="146" spans="1:6" ht="93" x14ac:dyDescent="0.25">
      <c r="A146" s="11">
        <v>131</v>
      </c>
      <c r="B146" s="15" t="s">
        <v>95</v>
      </c>
      <c r="C146" s="35">
        <v>5</v>
      </c>
      <c r="D146" s="35" t="s">
        <v>103</v>
      </c>
      <c r="E146" s="39">
        <v>0</v>
      </c>
      <c r="F146" s="40">
        <f t="shared" si="3"/>
        <v>0</v>
      </c>
    </row>
    <row r="147" spans="1:6" ht="18.600000000000001" x14ac:dyDescent="0.25">
      <c r="A147" s="11"/>
      <c r="B147" s="15" t="s">
        <v>67</v>
      </c>
      <c r="C147" s="35">
        <v>1</v>
      </c>
      <c r="D147" s="35" t="s">
        <v>69</v>
      </c>
      <c r="E147" s="39">
        <v>0</v>
      </c>
      <c r="F147" s="40">
        <f t="shared" si="3"/>
        <v>0</v>
      </c>
    </row>
    <row r="148" spans="1:6" ht="18.600000000000001" x14ac:dyDescent="0.25">
      <c r="A148" s="11">
        <v>132</v>
      </c>
      <c r="B148" s="15" t="s">
        <v>68</v>
      </c>
      <c r="C148" s="35">
        <v>1</v>
      </c>
      <c r="D148" s="35" t="s">
        <v>70</v>
      </c>
      <c r="E148" s="39">
        <v>0</v>
      </c>
      <c r="F148" s="40">
        <f t="shared" si="3"/>
        <v>0</v>
      </c>
    </row>
    <row r="149" spans="1:6" ht="19.2" thickBot="1" x14ac:dyDescent="0.3">
      <c r="B149" s="18"/>
      <c r="C149" s="8"/>
      <c r="D149" s="8"/>
      <c r="E149" s="27"/>
      <c r="F149" s="29"/>
    </row>
    <row r="150" spans="1:6" ht="19.2" thickBot="1" x14ac:dyDescent="0.3">
      <c r="B150" s="14" t="s">
        <v>27</v>
      </c>
      <c r="C150" s="8"/>
      <c r="D150" s="8"/>
      <c r="E150" s="27"/>
      <c r="F150" s="30">
        <f>SUM(F93:F148)</f>
        <v>0</v>
      </c>
    </row>
    <row r="151" spans="1:6" ht="18.600000000000001" x14ac:dyDescent="0.25">
      <c r="B151" s="18"/>
      <c r="C151" s="8"/>
      <c r="D151" s="8"/>
      <c r="E151" s="27"/>
      <c r="F151" s="29"/>
    </row>
    <row r="152" spans="1:6" ht="19.2" thickBot="1" x14ac:dyDescent="0.3">
      <c r="B152" s="18"/>
      <c r="C152" s="8"/>
      <c r="D152" s="8"/>
      <c r="E152" s="27"/>
      <c r="F152" s="29"/>
    </row>
    <row r="153" spans="1:6" ht="39" customHeight="1" thickBot="1" x14ac:dyDescent="0.3">
      <c r="B153" s="13"/>
      <c r="C153" s="13"/>
      <c r="D153" s="62" t="s">
        <v>28</v>
      </c>
      <c r="E153" s="63"/>
      <c r="F153" s="47">
        <f>F150+F89</f>
        <v>0</v>
      </c>
    </row>
    <row r="154" spans="1:6" ht="39" customHeight="1" thickBot="1" x14ac:dyDescent="0.3">
      <c r="B154" s="7"/>
      <c r="C154" s="7"/>
      <c r="D154" s="58" t="s">
        <v>72</v>
      </c>
      <c r="E154" s="59"/>
      <c r="F154" s="48">
        <f>F153*19%</f>
        <v>0</v>
      </c>
    </row>
    <row r="155" spans="1:6" ht="84" customHeight="1" thickBot="1" x14ac:dyDescent="0.3">
      <c r="B155" s="31"/>
      <c r="C155" s="10"/>
      <c r="D155" s="60" t="s">
        <v>73</v>
      </c>
      <c r="E155" s="61"/>
      <c r="F155" s="46">
        <f>F153+F154</f>
        <v>0</v>
      </c>
    </row>
    <row r="156" spans="1:6" ht="28.2" x14ac:dyDescent="0.25">
      <c r="B156" s="10"/>
      <c r="C156" s="7"/>
      <c r="D156" s="7"/>
      <c r="E156" s="25"/>
      <c r="F156" s="25"/>
    </row>
    <row r="157" spans="1:6" ht="19.2" thickBot="1" x14ac:dyDescent="0.3">
      <c r="B157" s="7" t="s">
        <v>19</v>
      </c>
      <c r="C157" s="7"/>
      <c r="D157" s="7"/>
      <c r="E157" s="25"/>
      <c r="F157" s="25"/>
    </row>
    <row r="158" spans="1:6" ht="19.2" thickBot="1" x14ac:dyDescent="0.3">
      <c r="B158" s="8" t="s">
        <v>18</v>
      </c>
      <c r="C158" s="9"/>
      <c r="D158" s="7"/>
      <c r="E158" s="25"/>
      <c r="F158" s="25"/>
    </row>
    <row r="159" spans="1:6" ht="19.2" thickBot="1" x14ac:dyDescent="0.3">
      <c r="B159" s="7"/>
      <c r="C159" s="7"/>
      <c r="D159" s="7"/>
      <c r="E159" s="25"/>
      <c r="F159" s="25"/>
    </row>
    <row r="160" spans="1:6" ht="19.2" thickBot="1" x14ac:dyDescent="0.3">
      <c r="B160" s="7" t="s">
        <v>9</v>
      </c>
      <c r="C160" s="12"/>
      <c r="D160" s="7"/>
      <c r="E160" s="25"/>
      <c r="F160" s="25"/>
    </row>
    <row r="161" spans="2:6" ht="19.2" thickBot="1" x14ac:dyDescent="0.3">
      <c r="B161" s="7" t="s">
        <v>8</v>
      </c>
      <c r="C161" s="12"/>
      <c r="D161" s="7"/>
      <c r="E161" s="25"/>
      <c r="F161" s="25"/>
    </row>
    <row r="162" spans="2:6" ht="19.2" thickBot="1" x14ac:dyDescent="0.3">
      <c r="B162" s="7"/>
      <c r="C162" s="7"/>
      <c r="D162" s="7"/>
      <c r="E162" s="25"/>
      <c r="F162" s="25"/>
    </row>
    <row r="163" spans="2:6" ht="75" thickBot="1" x14ac:dyDescent="0.3">
      <c r="B163" s="7" t="s">
        <v>20</v>
      </c>
      <c r="C163" s="9" t="s">
        <v>102</v>
      </c>
      <c r="D163" s="7"/>
      <c r="E163" s="25"/>
      <c r="F163" s="25"/>
    </row>
    <row r="164" spans="2:6" ht="19.2" thickBot="1" x14ac:dyDescent="0.3">
      <c r="B164" s="7"/>
      <c r="C164" s="7"/>
      <c r="D164" s="7"/>
      <c r="E164" s="25"/>
      <c r="F164" s="25"/>
    </row>
    <row r="165" spans="2:6" ht="19.2" thickBot="1" x14ac:dyDescent="0.3">
      <c r="B165" s="7" t="s">
        <v>101</v>
      </c>
      <c r="C165" s="89"/>
      <c r="D165" s="7"/>
      <c r="E165" s="25"/>
      <c r="F165" s="25"/>
    </row>
    <row r="166" spans="2:6" ht="18.600000000000001" x14ac:dyDescent="0.25">
      <c r="B166" s="7"/>
      <c r="C166" s="7"/>
      <c r="D166" s="7"/>
      <c r="E166" s="25"/>
      <c r="F166" s="25"/>
    </row>
    <row r="167" spans="2:6" ht="18.600000000000001" x14ac:dyDescent="0.25">
      <c r="B167" s="7"/>
      <c r="C167" s="7"/>
      <c r="D167" s="7"/>
      <c r="E167" s="25"/>
      <c r="F167" s="25"/>
    </row>
    <row r="168" spans="2:6" ht="18.600000000000001" x14ac:dyDescent="0.25">
      <c r="B168" s="7"/>
      <c r="C168" s="7"/>
      <c r="D168" s="7"/>
      <c r="E168" s="25"/>
      <c r="F168" s="25"/>
    </row>
    <row r="169" spans="2:6" ht="18.600000000000001" x14ac:dyDescent="0.25">
      <c r="B169" s="7"/>
      <c r="C169" s="7"/>
      <c r="D169" s="7"/>
      <c r="E169" s="25"/>
      <c r="F169" s="25"/>
    </row>
    <row r="170" spans="2:6" ht="18.600000000000001" x14ac:dyDescent="0.25">
      <c r="B170" s="7"/>
      <c r="C170" s="7"/>
      <c r="D170" s="7"/>
      <c r="E170" s="25"/>
      <c r="F170" s="25"/>
    </row>
    <row r="171" spans="2:6" ht="18.600000000000001" x14ac:dyDescent="0.25">
      <c r="B171" s="7"/>
      <c r="C171" s="7"/>
      <c r="D171" s="7"/>
      <c r="E171" s="25"/>
      <c r="F171" s="25"/>
    </row>
    <row r="172" spans="2:6" ht="18.600000000000001" x14ac:dyDescent="0.25">
      <c r="B172" s="7"/>
      <c r="C172" s="7"/>
      <c r="D172" s="7"/>
      <c r="E172" s="25"/>
      <c r="F172" s="25"/>
    </row>
    <row r="173" spans="2:6" ht="18.600000000000001" x14ac:dyDescent="0.25">
      <c r="B173" s="7"/>
      <c r="C173" s="7"/>
      <c r="D173" s="7"/>
      <c r="E173" s="25"/>
      <c r="F173" s="25"/>
    </row>
    <row r="174" spans="2:6" ht="18.600000000000001" x14ac:dyDescent="0.25">
      <c r="B174" s="7"/>
      <c r="C174" s="7"/>
      <c r="D174" s="7"/>
      <c r="E174" s="25"/>
      <c r="F174" s="25"/>
    </row>
    <row r="175" spans="2:6" ht="18.600000000000001" x14ac:dyDescent="0.25">
      <c r="B175" s="7"/>
      <c r="C175" s="7"/>
      <c r="D175" s="7"/>
      <c r="E175" s="25"/>
      <c r="F175" s="25"/>
    </row>
    <row r="176" spans="2:6" ht="18.600000000000001" x14ac:dyDescent="0.25">
      <c r="B176" s="7"/>
      <c r="C176" s="7"/>
      <c r="D176" s="7"/>
      <c r="E176" s="25"/>
      <c r="F176" s="25"/>
    </row>
    <row r="177" spans="2:6" ht="18.600000000000001" x14ac:dyDescent="0.25">
      <c r="B177" s="7"/>
      <c r="C177" s="7"/>
      <c r="D177" s="7"/>
      <c r="E177" s="25"/>
      <c r="F177" s="25"/>
    </row>
    <row r="178" spans="2:6" ht="18.600000000000001" x14ac:dyDescent="0.25">
      <c r="B178" s="7"/>
      <c r="C178" s="7"/>
      <c r="D178" s="7"/>
      <c r="E178" s="25"/>
      <c r="F178" s="25"/>
    </row>
    <row r="179" spans="2:6" ht="18.600000000000001" x14ac:dyDescent="0.25">
      <c r="B179" s="7"/>
      <c r="C179" s="7"/>
      <c r="D179" s="7"/>
      <c r="E179" s="25"/>
      <c r="F179" s="25"/>
    </row>
    <row r="180" spans="2:6" ht="18.600000000000001" x14ac:dyDescent="0.25">
      <c r="B180" s="7"/>
      <c r="C180" s="7"/>
      <c r="D180" s="7"/>
      <c r="E180" s="25"/>
      <c r="F180" s="25"/>
    </row>
    <row r="181" spans="2:6" ht="18.600000000000001" x14ac:dyDescent="0.25">
      <c r="B181" s="7"/>
      <c r="C181" s="7"/>
      <c r="D181" s="7"/>
      <c r="E181" s="25"/>
      <c r="F181" s="25"/>
    </row>
    <row r="182" spans="2:6" ht="18.600000000000001" x14ac:dyDescent="0.25">
      <c r="B182" s="7"/>
      <c r="C182" s="7"/>
      <c r="D182" s="7"/>
      <c r="E182" s="25"/>
      <c r="F182" s="25"/>
    </row>
    <row r="183" spans="2:6" ht="18.600000000000001" x14ac:dyDescent="0.25">
      <c r="B183" s="7"/>
      <c r="C183" s="7"/>
      <c r="D183" s="7"/>
      <c r="E183" s="25"/>
      <c r="F183" s="25"/>
    </row>
    <row r="184" spans="2:6" ht="18.600000000000001" x14ac:dyDescent="0.25">
      <c r="B184" s="7"/>
      <c r="C184" s="7"/>
      <c r="D184" s="7"/>
      <c r="E184" s="25"/>
      <c r="F184" s="25"/>
    </row>
    <row r="185" spans="2:6" ht="18.600000000000001" x14ac:dyDescent="0.25">
      <c r="B185" s="7"/>
      <c r="C185" s="7"/>
      <c r="D185" s="7"/>
      <c r="E185" s="25"/>
      <c r="F185" s="25"/>
    </row>
    <row r="186" spans="2:6" ht="18.600000000000001" x14ac:dyDescent="0.25">
      <c r="B186" s="7"/>
      <c r="C186" s="7"/>
      <c r="D186" s="7"/>
      <c r="E186" s="25"/>
      <c r="F186" s="25"/>
    </row>
    <row r="187" spans="2:6" ht="18.600000000000001" x14ac:dyDescent="0.25">
      <c r="B187" s="7"/>
      <c r="C187" s="7"/>
      <c r="D187" s="7"/>
      <c r="E187" s="25"/>
      <c r="F187" s="25"/>
    </row>
    <row r="188" spans="2:6" ht="18.600000000000001" x14ac:dyDescent="0.25">
      <c r="B188" s="7"/>
      <c r="C188" s="7"/>
      <c r="D188" s="7"/>
      <c r="E188" s="25"/>
      <c r="F188" s="25"/>
    </row>
    <row r="189" spans="2:6" ht="18.600000000000001" x14ac:dyDescent="0.25">
      <c r="B189" s="7"/>
      <c r="C189" s="7"/>
      <c r="D189" s="7"/>
      <c r="E189" s="25"/>
      <c r="F189" s="25"/>
    </row>
    <row r="190" spans="2:6" ht="18.600000000000001" x14ac:dyDescent="0.25">
      <c r="B190" s="7"/>
      <c r="C190" s="7"/>
      <c r="D190" s="7"/>
      <c r="E190" s="25"/>
      <c r="F190" s="25"/>
    </row>
    <row r="191" spans="2:6" ht="18.600000000000001" x14ac:dyDescent="0.25">
      <c r="B191" s="7"/>
      <c r="C191" s="7"/>
      <c r="D191" s="7"/>
      <c r="E191" s="25"/>
      <c r="F191" s="25"/>
    </row>
    <row r="192" spans="2:6" ht="18.600000000000001" x14ac:dyDescent="0.25">
      <c r="B192" s="7"/>
      <c r="C192" s="7"/>
      <c r="D192" s="7"/>
      <c r="E192" s="25"/>
      <c r="F192" s="25"/>
    </row>
    <row r="193" spans="2:6" ht="18.600000000000001" x14ac:dyDescent="0.25">
      <c r="B193" s="7"/>
      <c r="C193" s="7"/>
      <c r="D193" s="7"/>
      <c r="E193" s="25"/>
      <c r="F193" s="25"/>
    </row>
    <row r="194" spans="2:6" ht="18.600000000000001" x14ac:dyDescent="0.25">
      <c r="B194" s="7"/>
      <c r="C194" s="7"/>
      <c r="D194" s="7"/>
      <c r="E194" s="25"/>
      <c r="F194" s="25"/>
    </row>
    <row r="195" spans="2:6" ht="18.600000000000001" x14ac:dyDescent="0.25">
      <c r="B195" s="7"/>
      <c r="C195" s="7"/>
      <c r="D195" s="7"/>
      <c r="E195" s="25"/>
      <c r="F195" s="25"/>
    </row>
    <row r="196" spans="2:6" ht="18.600000000000001" x14ac:dyDescent="0.25">
      <c r="B196" s="7"/>
      <c r="C196" s="7"/>
      <c r="D196" s="7"/>
      <c r="E196" s="25"/>
      <c r="F196" s="25"/>
    </row>
    <row r="197" spans="2:6" ht="18.600000000000001" x14ac:dyDescent="0.25">
      <c r="B197" s="7"/>
      <c r="C197" s="7"/>
      <c r="D197" s="7"/>
      <c r="E197" s="25"/>
      <c r="F197" s="25"/>
    </row>
    <row r="198" spans="2:6" ht="18.600000000000001" x14ac:dyDescent="0.25">
      <c r="B198" s="7"/>
      <c r="C198" s="7"/>
      <c r="D198" s="7"/>
      <c r="E198" s="25"/>
      <c r="F198" s="25"/>
    </row>
    <row r="199" spans="2:6" ht="18.600000000000001" x14ac:dyDescent="0.25">
      <c r="B199" s="7"/>
      <c r="C199" s="7"/>
      <c r="D199" s="7"/>
      <c r="E199" s="25"/>
      <c r="F199" s="25"/>
    </row>
    <row r="200" spans="2:6" ht="18.600000000000001" x14ac:dyDescent="0.25">
      <c r="B200" s="7"/>
      <c r="C200" s="7"/>
      <c r="D200" s="7"/>
      <c r="E200" s="25"/>
      <c r="F200" s="25"/>
    </row>
    <row r="201" spans="2:6" ht="18.600000000000001" x14ac:dyDescent="0.25">
      <c r="B201" s="7"/>
      <c r="C201" s="7"/>
      <c r="D201" s="7"/>
      <c r="E201" s="25"/>
      <c r="F201" s="25"/>
    </row>
    <row r="202" spans="2:6" ht="18.600000000000001" x14ac:dyDescent="0.25">
      <c r="B202" s="7"/>
      <c r="C202" s="7"/>
      <c r="D202" s="7"/>
      <c r="E202" s="25"/>
      <c r="F202" s="25"/>
    </row>
    <row r="203" spans="2:6" ht="18.600000000000001" x14ac:dyDescent="0.25">
      <c r="B203" s="7"/>
      <c r="C203" s="7"/>
      <c r="D203" s="7"/>
      <c r="E203" s="25"/>
      <c r="F203" s="25"/>
    </row>
    <row r="204" spans="2:6" ht="18.600000000000001" x14ac:dyDescent="0.25">
      <c r="B204" s="7"/>
      <c r="C204" s="7"/>
      <c r="D204" s="7"/>
      <c r="E204" s="25"/>
      <c r="F204" s="25"/>
    </row>
    <row r="205" spans="2:6" ht="18.600000000000001" x14ac:dyDescent="0.25">
      <c r="B205" s="7"/>
      <c r="C205" s="7"/>
      <c r="D205" s="7"/>
      <c r="E205" s="25"/>
      <c r="F205" s="25"/>
    </row>
    <row r="206" spans="2:6" ht="18.600000000000001" x14ac:dyDescent="0.25">
      <c r="B206" s="7"/>
      <c r="C206" s="7"/>
      <c r="D206" s="7"/>
      <c r="E206" s="25"/>
      <c r="F206" s="25"/>
    </row>
    <row r="207" spans="2:6" ht="18.600000000000001" x14ac:dyDescent="0.25">
      <c r="B207" s="7"/>
      <c r="C207" s="7"/>
      <c r="D207" s="7"/>
      <c r="E207" s="25"/>
      <c r="F207" s="25"/>
    </row>
    <row r="208" spans="2:6" ht="18.600000000000001" x14ac:dyDescent="0.25">
      <c r="B208" s="7"/>
      <c r="C208" s="7"/>
      <c r="D208" s="7"/>
      <c r="E208" s="25"/>
      <c r="F208" s="25"/>
    </row>
    <row r="209" spans="2:6" ht="18.600000000000001" x14ac:dyDescent="0.25">
      <c r="B209" s="7"/>
      <c r="C209" s="7"/>
      <c r="D209" s="7"/>
      <c r="E209" s="25"/>
      <c r="F209" s="25"/>
    </row>
    <row r="210" spans="2:6" ht="18.600000000000001" x14ac:dyDescent="0.25">
      <c r="B210" s="7"/>
      <c r="C210" s="7"/>
      <c r="D210" s="7"/>
      <c r="E210" s="25"/>
      <c r="F210" s="25"/>
    </row>
    <row r="211" spans="2:6" ht="18.600000000000001" x14ac:dyDescent="0.25">
      <c r="B211" s="7"/>
      <c r="C211" s="7"/>
      <c r="D211" s="7"/>
      <c r="E211" s="25"/>
      <c r="F211" s="25"/>
    </row>
    <row r="212" spans="2:6" ht="18.600000000000001" x14ac:dyDescent="0.25">
      <c r="B212" s="7"/>
      <c r="C212" s="7"/>
      <c r="D212" s="7"/>
      <c r="E212" s="25"/>
      <c r="F212" s="25"/>
    </row>
    <row r="213" spans="2:6" ht="18.600000000000001" x14ac:dyDescent="0.25">
      <c r="B213" s="7"/>
      <c r="C213" s="7"/>
      <c r="D213" s="7"/>
      <c r="E213" s="25"/>
      <c r="F213" s="25"/>
    </row>
    <row r="214" spans="2:6" ht="18.600000000000001" x14ac:dyDescent="0.25">
      <c r="B214" s="7"/>
      <c r="C214" s="7"/>
      <c r="D214" s="7"/>
      <c r="E214" s="25"/>
      <c r="F214" s="25"/>
    </row>
    <row r="215" spans="2:6" ht="18.600000000000001" x14ac:dyDescent="0.25">
      <c r="B215" s="7"/>
      <c r="C215" s="7"/>
      <c r="D215" s="7"/>
      <c r="E215" s="25"/>
      <c r="F215" s="25"/>
    </row>
    <row r="216" spans="2:6" ht="18.600000000000001" x14ac:dyDescent="0.25">
      <c r="B216" s="7"/>
    </row>
    <row r="217" spans="2:6" ht="18.600000000000001" x14ac:dyDescent="0.25">
      <c r="B217" s="7"/>
    </row>
    <row r="218" spans="2:6" ht="18.600000000000001" x14ac:dyDescent="0.25">
      <c r="B218" s="7"/>
    </row>
  </sheetData>
  <sheetProtection algorithmName="SHA-512" hashValue="476vfgvzNqdzUpz1nDSuIyFPQW5RQdrJswvBuBeLgHWGzuW6wmEhdI4NN/RhF/EA2cE2Atg+WjTNfF1fgrIe3A==" saltValue="z/ozvjMLDtfMx7Uz5BJWlw==" spinCount="100000" sheet="1" selectLockedCells="1"/>
  <mergeCells count="24">
    <mergeCell ref="B1:F1"/>
    <mergeCell ref="B8:F8"/>
    <mergeCell ref="B26:F26"/>
    <mergeCell ref="B24:F24"/>
    <mergeCell ref="B18:F18"/>
    <mergeCell ref="B19:F19"/>
    <mergeCell ref="B20:F20"/>
    <mergeCell ref="B22:F22"/>
    <mergeCell ref="B16:F16"/>
    <mergeCell ref="B11:F11"/>
    <mergeCell ref="B12:F12"/>
    <mergeCell ref="B13:F13"/>
    <mergeCell ref="B5:B6"/>
    <mergeCell ref="C3:F3"/>
    <mergeCell ref="D154:E154"/>
    <mergeCell ref="D155:E155"/>
    <mergeCell ref="C5:F5"/>
    <mergeCell ref="C6:F6"/>
    <mergeCell ref="D153:E153"/>
    <mergeCell ref="C91:D91"/>
    <mergeCell ref="A31:F31"/>
    <mergeCell ref="A92:F92"/>
    <mergeCell ref="C30:D30"/>
    <mergeCell ref="B28:F28"/>
  </mergeCells>
  <printOptions horizontalCentered="1"/>
  <pageMargins left="0.70866141732283472" right="0.70866141732283472" top="1.3779527559055118" bottom="0.78740157480314965" header="0.31496062992125984" footer="0.31496062992125984"/>
  <pageSetup paperSize="9" scale="45" orientation="portrait" r:id="rId1"/>
  <headerFooter>
    <oddHeader>&amp;L&amp;G</oddHeader>
  </headerFooter>
  <rowBreaks count="2" manualBreakCount="2">
    <brk id="28" max="16383" man="1"/>
    <brk id="89"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Preisblatt!Drucktitel</vt:lpstr>
    </vt:vector>
  </TitlesOfParts>
  <Company>Universität zu Köln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 Peter Weiß</dc:creator>
  <cp:lastModifiedBy>Daniela Kunze</cp:lastModifiedBy>
  <cp:lastPrinted>2026-03-18T18:10:51Z</cp:lastPrinted>
  <dcterms:created xsi:type="dcterms:W3CDTF">2019-02-19T07:07:54Z</dcterms:created>
  <dcterms:modified xsi:type="dcterms:W3CDTF">2026-03-18T18:11:43Z</dcterms:modified>
</cp:coreProperties>
</file>